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james_dutcher_hhs_texas_gov/Documents/Desktop/"/>
    </mc:Choice>
  </mc:AlternateContent>
  <xr:revisionPtr revIDLastSave="0" documentId="8_{1F88C6E9-C42E-44B9-AA1E-0E7A671913C0}" xr6:coauthVersionLast="47" xr6:coauthVersionMax="47" xr10:uidLastSave="{00000000-0000-0000-0000-000000000000}"/>
  <bookViews>
    <workbookView xWindow="29775" yWindow="11295" windowWidth="14835" windowHeight="11295" tabRatio="790" xr2:uid="{932AD3A3-DF5E-4A4D-97FD-4A84EE29FC5B}"/>
  </bookViews>
  <sheets>
    <sheet name="Assumptions" sheetId="5" r:id="rId1"/>
    <sheet name="HARP Calculation" sheetId="6" r:id="rId2"/>
    <sheet name="Nominal Fee Test" sheetId="37" r:id="rId3"/>
    <sheet name="2024 FFS IP UPL Test" sheetId="38" r:id="rId4"/>
    <sheet name="2024 FFS OP UPL Test" sheetId="39" r:id="rId5"/>
  </sheets>
  <externalReferences>
    <externalReference r:id="rId6"/>
  </externalReferences>
  <definedNames>
    <definedName name="_Fill" hidden="1">#REF!</definedName>
    <definedName name="_xlnm._FilterDatabase" localSheetId="3" hidden="1">'2024 FFS IP UPL Test'!$A$12:$AN$294</definedName>
    <definedName name="_xlnm._FilterDatabase" localSheetId="4" hidden="1">'2024 FFS OP UPL Test'!$A$12:$AO$382</definedName>
    <definedName name="_xlnm._FilterDatabase" localSheetId="1" hidden="1">'HARP Calculation'!$A$6:$R$268</definedName>
    <definedName name="ccccc" hidden="1">#REF!</definedName>
    <definedName name="FIRST_FMAP">Assumptions!$B$13</definedName>
    <definedName name="NSGO_IP_PCT">Assumptions!$H$6</definedName>
    <definedName name="NSGO_OP_PCT">Assumptions!$I$6</definedName>
    <definedName name="Private_IP_PCT">Assumptions!$H$7</definedName>
    <definedName name="Private_OP_PCT">Assumptions!$I$7</definedName>
    <definedName name="SECOND_FMAP">Assumptions!$C$13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7" l="1"/>
  <c r="J11" i="37"/>
  <c r="J10" i="37"/>
  <c r="J8" i="37"/>
  <c r="N265" i="6" l="1"/>
  <c r="N266" i="6"/>
  <c r="N267" i="6"/>
  <c r="N268" i="6"/>
  <c r="F7" i="5" l="1"/>
  <c r="F6" i="5"/>
  <c r="E7" i="5"/>
  <c r="E6" i="5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7" i="6"/>
  <c r="C7" i="5"/>
  <c r="C6" i="5"/>
  <c r="B7" i="5"/>
  <c r="B6" i="5"/>
  <c r="K7" i="6" l="1"/>
  <c r="K268" i="6"/>
  <c r="K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E268" i="6" l="1"/>
  <c r="G268" i="6"/>
  <c r="H268" i="6"/>
  <c r="H26" i="6"/>
  <c r="E92" i="6"/>
  <c r="E7" i="6"/>
  <c r="E260" i="6"/>
  <c r="E252" i="6"/>
  <c r="E244" i="6"/>
  <c r="E236" i="6"/>
  <c r="E228" i="6"/>
  <c r="E220" i="6"/>
  <c r="E212" i="6"/>
  <c r="E204" i="6"/>
  <c r="E196" i="6"/>
  <c r="E188" i="6"/>
  <c r="E180" i="6"/>
  <c r="E172" i="6"/>
  <c r="E161" i="6"/>
  <c r="E145" i="6"/>
  <c r="E129" i="6"/>
  <c r="E111" i="6"/>
  <c r="E88" i="6"/>
  <c r="E68" i="6"/>
  <c r="E47" i="6"/>
  <c r="E24" i="6"/>
  <c r="G261" i="6"/>
  <c r="G229" i="6"/>
  <c r="G197" i="6"/>
  <c r="G165" i="6"/>
  <c r="G133" i="6"/>
  <c r="G101" i="6"/>
  <c r="G69" i="6"/>
  <c r="G37" i="6"/>
  <c r="H266" i="6"/>
  <c r="H234" i="6"/>
  <c r="H202" i="6"/>
  <c r="H170" i="6"/>
  <c r="H138" i="6"/>
  <c r="H106" i="6"/>
  <c r="H74" i="6"/>
  <c r="H42" i="6"/>
  <c r="H10" i="6"/>
  <c r="E267" i="6"/>
  <c r="E259" i="6"/>
  <c r="E251" i="6"/>
  <c r="E243" i="6"/>
  <c r="E235" i="6"/>
  <c r="E227" i="6"/>
  <c r="E219" i="6"/>
  <c r="E211" i="6"/>
  <c r="E203" i="6"/>
  <c r="E195" i="6"/>
  <c r="E187" i="6"/>
  <c r="E179" i="6"/>
  <c r="E171" i="6"/>
  <c r="E160" i="6"/>
  <c r="E144" i="6"/>
  <c r="E128" i="6"/>
  <c r="E108" i="6"/>
  <c r="E87" i="6"/>
  <c r="E64" i="6"/>
  <c r="E44" i="6"/>
  <c r="E23" i="6"/>
  <c r="G260" i="6"/>
  <c r="G228" i="6"/>
  <c r="G196" i="6"/>
  <c r="G164" i="6"/>
  <c r="G132" i="6"/>
  <c r="G100" i="6"/>
  <c r="G68" i="6"/>
  <c r="G36" i="6"/>
  <c r="H265" i="6"/>
  <c r="H233" i="6"/>
  <c r="H201" i="6"/>
  <c r="H169" i="6"/>
  <c r="H137" i="6"/>
  <c r="H105" i="6"/>
  <c r="H73" i="6"/>
  <c r="H41" i="6"/>
  <c r="H9" i="6"/>
  <c r="E266" i="6"/>
  <c r="E258" i="6"/>
  <c r="E250" i="6"/>
  <c r="E242" i="6"/>
  <c r="E234" i="6"/>
  <c r="E226" i="6"/>
  <c r="E218" i="6"/>
  <c r="E210" i="6"/>
  <c r="E202" i="6"/>
  <c r="E194" i="6"/>
  <c r="E186" i="6"/>
  <c r="E178" i="6"/>
  <c r="E170" i="6"/>
  <c r="E159" i="6"/>
  <c r="E143" i="6"/>
  <c r="E127" i="6"/>
  <c r="E104" i="6"/>
  <c r="E84" i="6"/>
  <c r="E63" i="6"/>
  <c r="E40" i="6"/>
  <c r="E20" i="6"/>
  <c r="G253" i="6"/>
  <c r="G221" i="6"/>
  <c r="G189" i="6"/>
  <c r="G157" i="6"/>
  <c r="G125" i="6"/>
  <c r="G93" i="6"/>
  <c r="G61" i="6"/>
  <c r="G29" i="6"/>
  <c r="H258" i="6"/>
  <c r="H226" i="6"/>
  <c r="H194" i="6"/>
  <c r="H162" i="6"/>
  <c r="H130" i="6"/>
  <c r="H98" i="6"/>
  <c r="H66" i="6"/>
  <c r="H34" i="6"/>
  <c r="E261" i="6"/>
  <c r="E253" i="6"/>
  <c r="E245" i="6"/>
  <c r="E237" i="6"/>
  <c r="E229" i="6"/>
  <c r="E221" i="6"/>
  <c r="E213" i="6"/>
  <c r="E205" i="6"/>
  <c r="E197" i="6"/>
  <c r="E189" i="6"/>
  <c r="E181" i="6"/>
  <c r="E173" i="6"/>
  <c r="E164" i="6"/>
  <c r="E148" i="6"/>
  <c r="E132" i="6"/>
  <c r="E112" i="6"/>
  <c r="E71" i="6"/>
  <c r="E48" i="6"/>
  <c r="E28" i="6"/>
  <c r="G7" i="6"/>
  <c r="G236" i="6"/>
  <c r="G204" i="6"/>
  <c r="G172" i="6"/>
  <c r="G140" i="6"/>
  <c r="G108" i="6"/>
  <c r="G76" i="6"/>
  <c r="G44" i="6"/>
  <c r="G12" i="6"/>
  <c r="H241" i="6"/>
  <c r="H209" i="6"/>
  <c r="H177" i="6"/>
  <c r="H145" i="6"/>
  <c r="H113" i="6"/>
  <c r="H81" i="6"/>
  <c r="H49" i="6"/>
  <c r="H17" i="6"/>
  <c r="E265" i="6"/>
  <c r="E257" i="6"/>
  <c r="E249" i="6"/>
  <c r="E241" i="6"/>
  <c r="E233" i="6"/>
  <c r="E225" i="6"/>
  <c r="E217" i="6"/>
  <c r="E209" i="6"/>
  <c r="E201" i="6"/>
  <c r="E193" i="6"/>
  <c r="E185" i="6"/>
  <c r="E177" i="6"/>
  <c r="E169" i="6"/>
  <c r="E156" i="6"/>
  <c r="E140" i="6"/>
  <c r="E124" i="6"/>
  <c r="E103" i="6"/>
  <c r="E80" i="6"/>
  <c r="E60" i="6"/>
  <c r="E39" i="6"/>
  <c r="E16" i="6"/>
  <c r="G252" i="6"/>
  <c r="G220" i="6"/>
  <c r="G188" i="6"/>
  <c r="G156" i="6"/>
  <c r="G124" i="6"/>
  <c r="G92" i="6"/>
  <c r="G60" i="6"/>
  <c r="G28" i="6"/>
  <c r="H257" i="6"/>
  <c r="H225" i="6"/>
  <c r="H193" i="6"/>
  <c r="H161" i="6"/>
  <c r="H129" i="6"/>
  <c r="H97" i="6"/>
  <c r="H65" i="6"/>
  <c r="H33" i="6"/>
  <c r="E264" i="6"/>
  <c r="E256" i="6"/>
  <c r="E248" i="6"/>
  <c r="E240" i="6"/>
  <c r="E232" i="6"/>
  <c r="E224" i="6"/>
  <c r="E216" i="6"/>
  <c r="E208" i="6"/>
  <c r="E200" i="6"/>
  <c r="E192" i="6"/>
  <c r="E184" i="6"/>
  <c r="E176" i="6"/>
  <c r="E168" i="6"/>
  <c r="E153" i="6"/>
  <c r="E137" i="6"/>
  <c r="E120" i="6"/>
  <c r="E100" i="6"/>
  <c r="E79" i="6"/>
  <c r="E56" i="6"/>
  <c r="E36" i="6"/>
  <c r="E15" i="6"/>
  <c r="G245" i="6"/>
  <c r="G213" i="6"/>
  <c r="G181" i="6"/>
  <c r="G149" i="6"/>
  <c r="G117" i="6"/>
  <c r="G85" i="6"/>
  <c r="G53" i="6"/>
  <c r="G21" i="6"/>
  <c r="H250" i="6"/>
  <c r="H218" i="6"/>
  <c r="H186" i="6"/>
  <c r="H154" i="6"/>
  <c r="H122" i="6"/>
  <c r="H90" i="6"/>
  <c r="H58" i="6"/>
  <c r="H11" i="6"/>
  <c r="H19" i="6"/>
  <c r="H27" i="6"/>
  <c r="H35" i="6"/>
  <c r="H43" i="6"/>
  <c r="H51" i="6"/>
  <c r="H59" i="6"/>
  <c r="H67" i="6"/>
  <c r="H75" i="6"/>
  <c r="H83" i="6"/>
  <c r="H91" i="6"/>
  <c r="H99" i="6"/>
  <c r="H107" i="6"/>
  <c r="H115" i="6"/>
  <c r="H123" i="6"/>
  <c r="H131" i="6"/>
  <c r="H139" i="6"/>
  <c r="H147" i="6"/>
  <c r="H155" i="6"/>
  <c r="H163" i="6"/>
  <c r="H171" i="6"/>
  <c r="H179" i="6"/>
  <c r="H187" i="6"/>
  <c r="H195" i="6"/>
  <c r="H203" i="6"/>
  <c r="H211" i="6"/>
  <c r="H219" i="6"/>
  <c r="H227" i="6"/>
  <c r="H235" i="6"/>
  <c r="H243" i="6"/>
  <c r="H251" i="6"/>
  <c r="H259" i="6"/>
  <c r="H267" i="6"/>
  <c r="G14" i="6"/>
  <c r="G22" i="6"/>
  <c r="G30" i="6"/>
  <c r="G38" i="6"/>
  <c r="G46" i="6"/>
  <c r="G54" i="6"/>
  <c r="G62" i="6"/>
  <c r="G70" i="6"/>
  <c r="G78" i="6"/>
  <c r="G86" i="6"/>
  <c r="G94" i="6"/>
  <c r="G102" i="6"/>
  <c r="G110" i="6"/>
  <c r="G118" i="6"/>
  <c r="G126" i="6"/>
  <c r="G134" i="6"/>
  <c r="G142" i="6"/>
  <c r="G150" i="6"/>
  <c r="G158" i="6"/>
  <c r="G166" i="6"/>
  <c r="G174" i="6"/>
  <c r="G182" i="6"/>
  <c r="G190" i="6"/>
  <c r="G198" i="6"/>
  <c r="G206" i="6"/>
  <c r="G214" i="6"/>
  <c r="G222" i="6"/>
  <c r="G230" i="6"/>
  <c r="G238" i="6"/>
  <c r="G246" i="6"/>
  <c r="G254" i="6"/>
  <c r="G262" i="6"/>
  <c r="E9" i="6"/>
  <c r="E17" i="6"/>
  <c r="E25" i="6"/>
  <c r="E33" i="6"/>
  <c r="E41" i="6"/>
  <c r="E49" i="6"/>
  <c r="E57" i="6"/>
  <c r="E65" i="6"/>
  <c r="E73" i="6"/>
  <c r="E81" i="6"/>
  <c r="E89" i="6"/>
  <c r="E97" i="6"/>
  <c r="E105" i="6"/>
  <c r="E113" i="6"/>
  <c r="E121" i="6"/>
  <c r="H12" i="6"/>
  <c r="H20" i="6"/>
  <c r="H28" i="6"/>
  <c r="H36" i="6"/>
  <c r="H44" i="6"/>
  <c r="H52" i="6"/>
  <c r="H60" i="6"/>
  <c r="H68" i="6"/>
  <c r="H76" i="6"/>
  <c r="H84" i="6"/>
  <c r="H92" i="6"/>
  <c r="H100" i="6"/>
  <c r="H108" i="6"/>
  <c r="H116" i="6"/>
  <c r="H124" i="6"/>
  <c r="H132" i="6"/>
  <c r="H140" i="6"/>
  <c r="H148" i="6"/>
  <c r="H156" i="6"/>
  <c r="H164" i="6"/>
  <c r="H172" i="6"/>
  <c r="H180" i="6"/>
  <c r="H188" i="6"/>
  <c r="H196" i="6"/>
  <c r="H204" i="6"/>
  <c r="H212" i="6"/>
  <c r="H220" i="6"/>
  <c r="H228" i="6"/>
  <c r="H236" i="6"/>
  <c r="H244" i="6"/>
  <c r="H252" i="6"/>
  <c r="H260" i="6"/>
  <c r="H7" i="6"/>
  <c r="G15" i="6"/>
  <c r="G23" i="6"/>
  <c r="G31" i="6"/>
  <c r="G39" i="6"/>
  <c r="G47" i="6"/>
  <c r="G55" i="6"/>
  <c r="G63" i="6"/>
  <c r="G71" i="6"/>
  <c r="G79" i="6"/>
  <c r="G87" i="6"/>
  <c r="G95" i="6"/>
  <c r="G103" i="6"/>
  <c r="G111" i="6"/>
  <c r="G119" i="6"/>
  <c r="G127" i="6"/>
  <c r="G135" i="6"/>
  <c r="G143" i="6"/>
  <c r="G151" i="6"/>
  <c r="G159" i="6"/>
  <c r="G167" i="6"/>
  <c r="G175" i="6"/>
  <c r="G183" i="6"/>
  <c r="G191" i="6"/>
  <c r="G199" i="6"/>
  <c r="G207" i="6"/>
  <c r="G215" i="6"/>
  <c r="G223" i="6"/>
  <c r="G231" i="6"/>
  <c r="G239" i="6"/>
  <c r="G247" i="6"/>
  <c r="G255" i="6"/>
  <c r="G263" i="6"/>
  <c r="E10" i="6"/>
  <c r="E18" i="6"/>
  <c r="E26" i="6"/>
  <c r="E34" i="6"/>
  <c r="E42" i="6"/>
  <c r="E50" i="6"/>
  <c r="E58" i="6"/>
  <c r="E66" i="6"/>
  <c r="E74" i="6"/>
  <c r="E82" i="6"/>
  <c r="E90" i="6"/>
  <c r="E98" i="6"/>
  <c r="E106" i="6"/>
  <c r="E114" i="6"/>
  <c r="E122" i="6"/>
  <c r="E130" i="6"/>
  <c r="E138" i="6"/>
  <c r="E146" i="6"/>
  <c r="E154" i="6"/>
  <c r="E162" i="6"/>
  <c r="H13" i="6"/>
  <c r="H21" i="6"/>
  <c r="H29" i="6"/>
  <c r="H37" i="6"/>
  <c r="H45" i="6"/>
  <c r="H53" i="6"/>
  <c r="H61" i="6"/>
  <c r="H69" i="6"/>
  <c r="H77" i="6"/>
  <c r="H85" i="6"/>
  <c r="H93" i="6"/>
  <c r="H101" i="6"/>
  <c r="H109" i="6"/>
  <c r="H117" i="6"/>
  <c r="H125" i="6"/>
  <c r="H133" i="6"/>
  <c r="H141" i="6"/>
  <c r="H149" i="6"/>
  <c r="H157" i="6"/>
  <c r="H165" i="6"/>
  <c r="H173" i="6"/>
  <c r="H181" i="6"/>
  <c r="H189" i="6"/>
  <c r="H197" i="6"/>
  <c r="H205" i="6"/>
  <c r="H213" i="6"/>
  <c r="H221" i="6"/>
  <c r="H229" i="6"/>
  <c r="H237" i="6"/>
  <c r="H245" i="6"/>
  <c r="H253" i="6"/>
  <c r="H261" i="6"/>
  <c r="G8" i="6"/>
  <c r="G16" i="6"/>
  <c r="G24" i="6"/>
  <c r="G32" i="6"/>
  <c r="G40" i="6"/>
  <c r="G48" i="6"/>
  <c r="G56" i="6"/>
  <c r="G64" i="6"/>
  <c r="G72" i="6"/>
  <c r="G80" i="6"/>
  <c r="G88" i="6"/>
  <c r="G96" i="6"/>
  <c r="G104" i="6"/>
  <c r="G112" i="6"/>
  <c r="G120" i="6"/>
  <c r="G128" i="6"/>
  <c r="G136" i="6"/>
  <c r="G144" i="6"/>
  <c r="G152" i="6"/>
  <c r="G160" i="6"/>
  <c r="G168" i="6"/>
  <c r="G176" i="6"/>
  <c r="G184" i="6"/>
  <c r="G192" i="6"/>
  <c r="G200" i="6"/>
  <c r="G208" i="6"/>
  <c r="G216" i="6"/>
  <c r="G224" i="6"/>
  <c r="G232" i="6"/>
  <c r="G240" i="6"/>
  <c r="G248" i="6"/>
  <c r="G256" i="6"/>
  <c r="G264" i="6"/>
  <c r="E11" i="6"/>
  <c r="E19" i="6"/>
  <c r="E27" i="6"/>
  <c r="E35" i="6"/>
  <c r="E43" i="6"/>
  <c r="E51" i="6"/>
  <c r="E59" i="6"/>
  <c r="E67" i="6"/>
  <c r="E75" i="6"/>
  <c r="E83" i="6"/>
  <c r="E91" i="6"/>
  <c r="E99" i="6"/>
  <c r="E107" i="6"/>
  <c r="E115" i="6"/>
  <c r="E123" i="6"/>
  <c r="E131" i="6"/>
  <c r="E139" i="6"/>
  <c r="E147" i="6"/>
  <c r="E155" i="6"/>
  <c r="E163" i="6"/>
  <c r="H14" i="6"/>
  <c r="H22" i="6"/>
  <c r="H30" i="6"/>
  <c r="H38" i="6"/>
  <c r="H46" i="6"/>
  <c r="H54" i="6"/>
  <c r="H62" i="6"/>
  <c r="H70" i="6"/>
  <c r="H78" i="6"/>
  <c r="H86" i="6"/>
  <c r="H94" i="6"/>
  <c r="H102" i="6"/>
  <c r="H110" i="6"/>
  <c r="H118" i="6"/>
  <c r="H126" i="6"/>
  <c r="H134" i="6"/>
  <c r="H142" i="6"/>
  <c r="H150" i="6"/>
  <c r="H158" i="6"/>
  <c r="H166" i="6"/>
  <c r="H174" i="6"/>
  <c r="H182" i="6"/>
  <c r="H190" i="6"/>
  <c r="H198" i="6"/>
  <c r="H206" i="6"/>
  <c r="H214" i="6"/>
  <c r="H222" i="6"/>
  <c r="H230" i="6"/>
  <c r="H238" i="6"/>
  <c r="H246" i="6"/>
  <c r="H254" i="6"/>
  <c r="H262" i="6"/>
  <c r="G9" i="6"/>
  <c r="G17" i="6"/>
  <c r="G25" i="6"/>
  <c r="G33" i="6"/>
  <c r="G41" i="6"/>
  <c r="G49" i="6"/>
  <c r="G57" i="6"/>
  <c r="G65" i="6"/>
  <c r="G73" i="6"/>
  <c r="G81" i="6"/>
  <c r="G89" i="6"/>
  <c r="G97" i="6"/>
  <c r="G105" i="6"/>
  <c r="G113" i="6"/>
  <c r="G121" i="6"/>
  <c r="G129" i="6"/>
  <c r="G137" i="6"/>
  <c r="G145" i="6"/>
  <c r="G153" i="6"/>
  <c r="G161" i="6"/>
  <c r="G169" i="6"/>
  <c r="G177" i="6"/>
  <c r="G185" i="6"/>
  <c r="G193" i="6"/>
  <c r="G201" i="6"/>
  <c r="G209" i="6"/>
  <c r="G217" i="6"/>
  <c r="G225" i="6"/>
  <c r="G233" i="6"/>
  <c r="G241" i="6"/>
  <c r="G249" i="6"/>
  <c r="G257" i="6"/>
  <c r="G265" i="6"/>
  <c r="H15" i="6"/>
  <c r="H23" i="6"/>
  <c r="H31" i="6"/>
  <c r="H39" i="6"/>
  <c r="H47" i="6"/>
  <c r="H55" i="6"/>
  <c r="H63" i="6"/>
  <c r="H71" i="6"/>
  <c r="H79" i="6"/>
  <c r="H87" i="6"/>
  <c r="H95" i="6"/>
  <c r="H103" i="6"/>
  <c r="H111" i="6"/>
  <c r="H119" i="6"/>
  <c r="H127" i="6"/>
  <c r="H135" i="6"/>
  <c r="H143" i="6"/>
  <c r="H151" i="6"/>
  <c r="H159" i="6"/>
  <c r="H167" i="6"/>
  <c r="H175" i="6"/>
  <c r="H183" i="6"/>
  <c r="H191" i="6"/>
  <c r="H199" i="6"/>
  <c r="H207" i="6"/>
  <c r="H215" i="6"/>
  <c r="H223" i="6"/>
  <c r="H231" i="6"/>
  <c r="H239" i="6"/>
  <c r="H247" i="6"/>
  <c r="H255" i="6"/>
  <c r="H263" i="6"/>
  <c r="G10" i="6"/>
  <c r="G18" i="6"/>
  <c r="G26" i="6"/>
  <c r="G34" i="6"/>
  <c r="G42" i="6"/>
  <c r="G50" i="6"/>
  <c r="G58" i="6"/>
  <c r="G66" i="6"/>
  <c r="G74" i="6"/>
  <c r="G82" i="6"/>
  <c r="G90" i="6"/>
  <c r="G98" i="6"/>
  <c r="G106" i="6"/>
  <c r="G114" i="6"/>
  <c r="G122" i="6"/>
  <c r="G130" i="6"/>
  <c r="G138" i="6"/>
  <c r="G146" i="6"/>
  <c r="G154" i="6"/>
  <c r="G162" i="6"/>
  <c r="G170" i="6"/>
  <c r="G178" i="6"/>
  <c r="G186" i="6"/>
  <c r="G194" i="6"/>
  <c r="G202" i="6"/>
  <c r="G210" i="6"/>
  <c r="G218" i="6"/>
  <c r="G226" i="6"/>
  <c r="G234" i="6"/>
  <c r="G242" i="6"/>
  <c r="G250" i="6"/>
  <c r="G258" i="6"/>
  <c r="G266" i="6"/>
  <c r="E13" i="6"/>
  <c r="E21" i="6"/>
  <c r="E29" i="6"/>
  <c r="E37" i="6"/>
  <c r="E45" i="6"/>
  <c r="E53" i="6"/>
  <c r="E61" i="6"/>
  <c r="E69" i="6"/>
  <c r="E77" i="6"/>
  <c r="E85" i="6"/>
  <c r="E93" i="6"/>
  <c r="E101" i="6"/>
  <c r="E109" i="6"/>
  <c r="E117" i="6"/>
  <c r="E125" i="6"/>
  <c r="E133" i="6"/>
  <c r="E141" i="6"/>
  <c r="E149" i="6"/>
  <c r="E157" i="6"/>
  <c r="E165" i="6"/>
  <c r="H8" i="6"/>
  <c r="H16" i="6"/>
  <c r="H24" i="6"/>
  <c r="H32" i="6"/>
  <c r="H40" i="6"/>
  <c r="H48" i="6"/>
  <c r="H56" i="6"/>
  <c r="H64" i="6"/>
  <c r="H72" i="6"/>
  <c r="H80" i="6"/>
  <c r="H88" i="6"/>
  <c r="H96" i="6"/>
  <c r="H104" i="6"/>
  <c r="H112" i="6"/>
  <c r="H120" i="6"/>
  <c r="H128" i="6"/>
  <c r="H136" i="6"/>
  <c r="H144" i="6"/>
  <c r="H152" i="6"/>
  <c r="H160" i="6"/>
  <c r="H168" i="6"/>
  <c r="H176" i="6"/>
  <c r="H184" i="6"/>
  <c r="H192" i="6"/>
  <c r="H200" i="6"/>
  <c r="H208" i="6"/>
  <c r="H216" i="6"/>
  <c r="H224" i="6"/>
  <c r="H232" i="6"/>
  <c r="H240" i="6"/>
  <c r="H248" i="6"/>
  <c r="H256" i="6"/>
  <c r="H264" i="6"/>
  <c r="G11" i="6"/>
  <c r="G19" i="6"/>
  <c r="G27" i="6"/>
  <c r="G35" i="6"/>
  <c r="G43" i="6"/>
  <c r="G51" i="6"/>
  <c r="G59" i="6"/>
  <c r="G67" i="6"/>
  <c r="G75" i="6"/>
  <c r="G83" i="6"/>
  <c r="G91" i="6"/>
  <c r="G99" i="6"/>
  <c r="G107" i="6"/>
  <c r="G115" i="6"/>
  <c r="G123" i="6"/>
  <c r="G131" i="6"/>
  <c r="G139" i="6"/>
  <c r="G147" i="6"/>
  <c r="G155" i="6"/>
  <c r="G163" i="6"/>
  <c r="G171" i="6"/>
  <c r="G179" i="6"/>
  <c r="G187" i="6"/>
  <c r="G195" i="6"/>
  <c r="G203" i="6"/>
  <c r="G211" i="6"/>
  <c r="G219" i="6"/>
  <c r="G227" i="6"/>
  <c r="G235" i="6"/>
  <c r="G243" i="6"/>
  <c r="G251" i="6"/>
  <c r="G259" i="6"/>
  <c r="G267" i="6"/>
  <c r="E14" i="6"/>
  <c r="E22" i="6"/>
  <c r="E30" i="6"/>
  <c r="E38" i="6"/>
  <c r="E46" i="6"/>
  <c r="E54" i="6"/>
  <c r="E62" i="6"/>
  <c r="E70" i="6"/>
  <c r="E78" i="6"/>
  <c r="E86" i="6"/>
  <c r="E94" i="6"/>
  <c r="E102" i="6"/>
  <c r="E110" i="6"/>
  <c r="E118" i="6"/>
  <c r="E126" i="6"/>
  <c r="E134" i="6"/>
  <c r="E142" i="6"/>
  <c r="E150" i="6"/>
  <c r="E158" i="6"/>
  <c r="E263" i="6"/>
  <c r="E255" i="6"/>
  <c r="E247" i="6"/>
  <c r="E239" i="6"/>
  <c r="E231" i="6"/>
  <c r="E223" i="6"/>
  <c r="E215" i="6"/>
  <c r="E207" i="6"/>
  <c r="E199" i="6"/>
  <c r="E191" i="6"/>
  <c r="E183" i="6"/>
  <c r="E175" i="6"/>
  <c r="E167" i="6"/>
  <c r="E152" i="6"/>
  <c r="E136" i="6"/>
  <c r="E119" i="6"/>
  <c r="E96" i="6"/>
  <c r="E76" i="6"/>
  <c r="E55" i="6"/>
  <c r="E32" i="6"/>
  <c r="E12" i="6"/>
  <c r="G244" i="6"/>
  <c r="G212" i="6"/>
  <c r="G180" i="6"/>
  <c r="G148" i="6"/>
  <c r="G116" i="6"/>
  <c r="G84" i="6"/>
  <c r="G52" i="6"/>
  <c r="G20" i="6"/>
  <c r="H249" i="6"/>
  <c r="H217" i="6"/>
  <c r="H185" i="6"/>
  <c r="H153" i="6"/>
  <c r="H121" i="6"/>
  <c r="H89" i="6"/>
  <c r="H57" i="6"/>
  <c r="H25" i="6"/>
  <c r="E262" i="6"/>
  <c r="E254" i="6"/>
  <c r="E246" i="6"/>
  <c r="E238" i="6"/>
  <c r="E230" i="6"/>
  <c r="E222" i="6"/>
  <c r="E214" i="6"/>
  <c r="E206" i="6"/>
  <c r="E198" i="6"/>
  <c r="E190" i="6"/>
  <c r="E182" i="6"/>
  <c r="E174" i="6"/>
  <c r="E166" i="6"/>
  <c r="E151" i="6"/>
  <c r="E135" i="6"/>
  <c r="E116" i="6"/>
  <c r="E95" i="6"/>
  <c r="E72" i="6"/>
  <c r="E52" i="6"/>
  <c r="E31" i="6"/>
  <c r="E8" i="6"/>
  <c r="G237" i="6"/>
  <c r="G205" i="6"/>
  <c r="G173" i="6"/>
  <c r="G141" i="6"/>
  <c r="G109" i="6"/>
  <c r="G77" i="6"/>
  <c r="G45" i="6"/>
  <c r="G13" i="6"/>
  <c r="H242" i="6"/>
  <c r="H210" i="6"/>
  <c r="H178" i="6"/>
  <c r="H146" i="6"/>
  <c r="H114" i="6"/>
  <c r="H82" i="6"/>
  <c r="H50" i="6"/>
  <c r="H18" i="6"/>
  <c r="I268" i="6" l="1"/>
  <c r="H12" i="37"/>
  <c r="I12" i="37" s="1"/>
  <c r="I11" i="37"/>
  <c r="H11" i="37"/>
  <c r="H10" i="37"/>
  <c r="I10" i="37" s="1"/>
  <c r="H9" i="37"/>
  <c r="I9" i="37" s="1"/>
  <c r="H8" i="37"/>
  <c r="I8" i="37" s="1"/>
  <c r="I267" i="6" l="1"/>
  <c r="I266" i="6"/>
  <c r="I265" i="6"/>
  <c r="I43" i="6"/>
  <c r="I262" i="6"/>
  <c r="I263" i="6"/>
  <c r="I264" i="6"/>
  <c r="I261" i="6"/>
  <c r="I258" i="6"/>
  <c r="I253" i="6"/>
  <c r="I254" i="6"/>
  <c r="I255" i="6"/>
  <c r="I257" i="6"/>
  <c r="I256" i="6"/>
  <c r="I259" i="6"/>
  <c r="I260" i="6"/>
  <c r="I251" i="6"/>
  <c r="I252" i="6"/>
  <c r="I8" i="6"/>
  <c r="I51" i="6"/>
  <c r="I247" i="6"/>
  <c r="I239" i="6"/>
  <c r="I231" i="6"/>
  <c r="I223" i="6"/>
  <c r="I215" i="6"/>
  <c r="I207" i="6"/>
  <c r="I199" i="6"/>
  <c r="I191" i="6"/>
  <c r="I183" i="6"/>
  <c r="I175" i="6"/>
  <c r="I167" i="6"/>
  <c r="I159" i="6"/>
  <c r="I151" i="6"/>
  <c r="I143" i="6"/>
  <c r="I135" i="6"/>
  <c r="I127" i="6"/>
  <c r="I119" i="6"/>
  <c r="I111" i="6"/>
  <c r="I103" i="6"/>
  <c r="I95" i="6"/>
  <c r="I87" i="6"/>
  <c r="I79" i="6"/>
  <c r="I71" i="6"/>
  <c r="I63" i="6"/>
  <c r="I55" i="6"/>
  <c r="I47" i="6"/>
  <c r="I39" i="6"/>
  <c r="I31" i="6"/>
  <c r="I23" i="6"/>
  <c r="I15" i="6"/>
  <c r="I246" i="6"/>
  <c r="I238" i="6"/>
  <c r="I230" i="6"/>
  <c r="I222" i="6"/>
  <c r="I214" i="6"/>
  <c r="I206" i="6"/>
  <c r="I198" i="6"/>
  <c r="I190" i="6"/>
  <c r="I182" i="6"/>
  <c r="I174" i="6"/>
  <c r="I166" i="6"/>
  <c r="I158" i="6"/>
  <c r="I150" i="6"/>
  <c r="I142" i="6"/>
  <c r="I134" i="6"/>
  <c r="I126" i="6"/>
  <c r="I118" i="6"/>
  <c r="I110" i="6"/>
  <c r="I102" i="6"/>
  <c r="I94" i="6"/>
  <c r="I86" i="6"/>
  <c r="I78" i="6"/>
  <c r="I70" i="6"/>
  <c r="I62" i="6"/>
  <c r="I54" i="6"/>
  <c r="I46" i="6"/>
  <c r="I38" i="6"/>
  <c r="I30" i="6"/>
  <c r="I22" i="6"/>
  <c r="I14" i="6"/>
  <c r="I245" i="6"/>
  <c r="I237" i="6"/>
  <c r="I229" i="6"/>
  <c r="I221" i="6"/>
  <c r="I213" i="6"/>
  <c r="I205" i="6"/>
  <c r="I197" i="6"/>
  <c r="I189" i="6"/>
  <c r="I181" i="6"/>
  <c r="I173" i="6"/>
  <c r="I165" i="6"/>
  <c r="I157" i="6"/>
  <c r="I149" i="6"/>
  <c r="I141" i="6"/>
  <c r="I133" i="6"/>
  <c r="I125" i="6"/>
  <c r="I117" i="6"/>
  <c r="I109" i="6"/>
  <c r="I101" i="6"/>
  <c r="I93" i="6"/>
  <c r="I85" i="6"/>
  <c r="I77" i="6"/>
  <c r="I69" i="6"/>
  <c r="I61" i="6"/>
  <c r="I53" i="6"/>
  <c r="I45" i="6"/>
  <c r="I37" i="6"/>
  <c r="I29" i="6"/>
  <c r="I21" i="6"/>
  <c r="I13" i="6"/>
  <c r="I244" i="6"/>
  <c r="I236" i="6"/>
  <c r="I228" i="6"/>
  <c r="I220" i="6"/>
  <c r="I212" i="6"/>
  <c r="I204" i="6"/>
  <c r="I196" i="6"/>
  <c r="I188" i="6"/>
  <c r="I180" i="6"/>
  <c r="I172" i="6"/>
  <c r="I164" i="6"/>
  <c r="I156" i="6"/>
  <c r="I148" i="6"/>
  <c r="I140" i="6"/>
  <c r="I132" i="6"/>
  <c r="I124" i="6"/>
  <c r="I116" i="6"/>
  <c r="I108" i="6"/>
  <c r="I100" i="6"/>
  <c r="I92" i="6"/>
  <c r="I84" i="6"/>
  <c r="I76" i="6"/>
  <c r="I68" i="6"/>
  <c r="I60" i="6"/>
  <c r="I52" i="6"/>
  <c r="I44" i="6"/>
  <c r="I36" i="6"/>
  <c r="I28" i="6"/>
  <c r="I20" i="6"/>
  <c r="I12" i="6"/>
  <c r="I11" i="6"/>
  <c r="I7" i="6"/>
  <c r="I235" i="6"/>
  <c r="I99" i="6"/>
  <c r="I210" i="6"/>
  <c r="I202" i="6"/>
  <c r="I194" i="6"/>
  <c r="I186" i="6"/>
  <c r="I178" i="6"/>
  <c r="I170" i="6"/>
  <c r="I162" i="6"/>
  <c r="I154" i="6"/>
  <c r="I146" i="6"/>
  <c r="I138" i="6"/>
  <c r="I130" i="6"/>
  <c r="I122" i="6"/>
  <c r="I114" i="6"/>
  <c r="I106" i="6"/>
  <c r="I98" i="6"/>
  <c r="I90" i="6"/>
  <c r="I82" i="6"/>
  <c r="I74" i="6"/>
  <c r="I66" i="6"/>
  <c r="I58" i="6"/>
  <c r="I50" i="6"/>
  <c r="I42" i="6"/>
  <c r="I34" i="6"/>
  <c r="I26" i="6"/>
  <c r="I18" i="6"/>
  <c r="I10" i="6"/>
  <c r="I27" i="6"/>
  <c r="I218" i="6"/>
  <c r="I249" i="6"/>
  <c r="I241" i="6"/>
  <c r="I233" i="6"/>
  <c r="I225" i="6"/>
  <c r="I217" i="6"/>
  <c r="I209" i="6"/>
  <c r="I201" i="6"/>
  <c r="I193" i="6"/>
  <c r="I185" i="6"/>
  <c r="I177" i="6"/>
  <c r="I169" i="6"/>
  <c r="I161" i="6"/>
  <c r="I153" i="6"/>
  <c r="I145" i="6"/>
  <c r="I137" i="6"/>
  <c r="I129" i="6"/>
  <c r="I121" i="6"/>
  <c r="I113" i="6"/>
  <c r="I105" i="6"/>
  <c r="I97" i="6"/>
  <c r="I89" i="6"/>
  <c r="I81" i="6"/>
  <c r="I73" i="6"/>
  <c r="I65" i="6"/>
  <c r="I57" i="6"/>
  <c r="I49" i="6"/>
  <c r="I41" i="6"/>
  <c r="I33" i="6"/>
  <c r="I25" i="6"/>
  <c r="I17" i="6"/>
  <c r="I9" i="6"/>
  <c r="I243" i="6"/>
  <c r="I227" i="6"/>
  <c r="I219" i="6"/>
  <c r="I211" i="6"/>
  <c r="I203" i="6"/>
  <c r="I195" i="6"/>
  <c r="I187" i="6"/>
  <c r="I179" i="6"/>
  <c r="I171" i="6"/>
  <c r="I163" i="6"/>
  <c r="I155" i="6"/>
  <c r="I147" i="6"/>
  <c r="I139" i="6"/>
  <c r="I131" i="6"/>
  <c r="I123" i="6"/>
  <c r="I115" i="6"/>
  <c r="I107" i="6"/>
  <c r="I91" i="6"/>
  <c r="I83" i="6"/>
  <c r="I75" i="6"/>
  <c r="I67" i="6"/>
  <c r="I59" i="6"/>
  <c r="I35" i="6"/>
  <c r="I19" i="6"/>
  <c r="I250" i="6"/>
  <c r="I242" i="6"/>
  <c r="I234" i="6"/>
  <c r="I226" i="6"/>
  <c r="I248" i="6"/>
  <c r="I240" i="6"/>
  <c r="I232" i="6"/>
  <c r="I224" i="6"/>
  <c r="I216" i="6"/>
  <c r="I208" i="6"/>
  <c r="I200" i="6"/>
  <c r="I192" i="6"/>
  <c r="I184" i="6"/>
  <c r="I176" i="6"/>
  <c r="I168" i="6"/>
  <c r="I160" i="6"/>
  <c r="I152" i="6"/>
  <c r="I144" i="6"/>
  <c r="I136" i="6"/>
  <c r="I128" i="6"/>
  <c r="I120" i="6"/>
  <c r="I112" i="6"/>
  <c r="I104" i="6"/>
  <c r="I96" i="6"/>
  <c r="I88" i="6"/>
  <c r="I80" i="6"/>
  <c r="I72" i="6"/>
  <c r="I64" i="6"/>
  <c r="I56" i="6"/>
  <c r="I48" i="6"/>
  <c r="I40" i="6"/>
  <c r="I32" i="6"/>
  <c r="I24" i="6"/>
  <c r="I16" i="6"/>
  <c r="C8" i="5" l="1"/>
  <c r="F8" i="5"/>
  <c r="B8" i="5"/>
  <c r="E8" i="5"/>
  <c r="D3" i="6" l="1"/>
  <c r="D4" i="6"/>
  <c r="D5" i="6" s="1"/>
  <c r="N4" i="6" l="1"/>
  <c r="N3" i="6"/>
  <c r="P3" i="6"/>
  <c r="P4" i="6"/>
  <c r="O4" i="6"/>
  <c r="O3" i="6"/>
  <c r="C14" i="5"/>
  <c r="N5" i="6" l="1"/>
  <c r="P5" i="6"/>
  <c r="O5" i="6"/>
  <c r="D6" i="5"/>
  <c r="I6" i="5"/>
  <c r="G6" i="5"/>
  <c r="L16" i="6" l="1"/>
  <c r="L28" i="6"/>
  <c r="L51" i="6"/>
  <c r="L201" i="6"/>
  <c r="L212" i="6"/>
  <c r="L17" i="6"/>
  <c r="L130" i="6"/>
  <c r="L202" i="6"/>
  <c r="L225" i="6"/>
  <c r="L30" i="6"/>
  <c r="L84" i="6"/>
  <c r="L131" i="6"/>
  <c r="L203" i="6"/>
  <c r="L226" i="6"/>
  <c r="L250" i="6"/>
  <c r="L7" i="6"/>
  <c r="L19" i="6"/>
  <c r="L74" i="6"/>
  <c r="L132" i="6"/>
  <c r="L32" i="6"/>
  <c r="L86" i="6"/>
  <c r="L157" i="6"/>
  <c r="L197" i="6"/>
  <c r="L164" i="6"/>
  <c r="L13" i="6"/>
  <c r="L36" i="6"/>
  <c r="L126" i="6"/>
  <c r="L198" i="6"/>
  <c r="L37" i="6"/>
  <c r="L49" i="6"/>
  <c r="L181" i="6"/>
  <c r="L222" i="6"/>
  <c r="L128" i="6"/>
  <c r="H6" i="5"/>
  <c r="F37" i="6" l="1"/>
  <c r="J37" i="6" s="1"/>
  <c r="F49" i="6"/>
  <c r="J49" i="6" s="1"/>
  <c r="F181" i="6"/>
  <c r="J181" i="6" s="1"/>
  <c r="F222" i="6"/>
  <c r="J222" i="6" s="1"/>
  <c r="F128" i="6"/>
  <c r="J128" i="6" s="1"/>
  <c r="F164" i="6"/>
  <c r="J164" i="6" s="1"/>
  <c r="F16" i="6"/>
  <c r="J16" i="6" s="1"/>
  <c r="F28" i="6"/>
  <c r="J28" i="6" s="1"/>
  <c r="F51" i="6"/>
  <c r="J51" i="6" s="1"/>
  <c r="F17" i="6"/>
  <c r="J17" i="6" s="1"/>
  <c r="F130" i="6"/>
  <c r="J130" i="6" s="1"/>
  <c r="F202" i="6"/>
  <c r="J202" i="6" s="1"/>
  <c r="F30" i="6"/>
  <c r="J30" i="6" s="1"/>
  <c r="F84" i="6"/>
  <c r="J84" i="6" s="1"/>
  <c r="F131" i="6"/>
  <c r="J131" i="6" s="1"/>
  <c r="F203" i="6"/>
  <c r="J203" i="6" s="1"/>
  <c r="F226" i="6"/>
  <c r="J226" i="6" s="1"/>
  <c r="F250" i="6"/>
  <c r="J250" i="6" s="1"/>
  <c r="F7" i="6"/>
  <c r="J7" i="6" s="1"/>
  <c r="F19" i="6"/>
  <c r="J19" i="6" s="1"/>
  <c r="F74" i="6"/>
  <c r="J74" i="6" s="1"/>
  <c r="F132" i="6"/>
  <c r="J132" i="6" s="1"/>
  <c r="F32" i="6"/>
  <c r="J32" i="6" s="1"/>
  <c r="F86" i="6"/>
  <c r="J86" i="6" s="1"/>
  <c r="F157" i="6"/>
  <c r="J157" i="6" s="1"/>
  <c r="F13" i="6"/>
  <c r="J13" i="6" s="1"/>
  <c r="F126" i="6"/>
  <c r="J126" i="6" s="1"/>
  <c r="F197" i="6"/>
  <c r="J197" i="6" s="1"/>
  <c r="F198" i="6"/>
  <c r="J198" i="6" s="1"/>
  <c r="F36" i="6"/>
  <c r="J36" i="6" s="1"/>
  <c r="F212" i="6"/>
  <c r="J212" i="6" s="1"/>
  <c r="F225" i="6"/>
  <c r="J225" i="6" s="1"/>
  <c r="F201" i="6"/>
  <c r="J201" i="6" s="1"/>
  <c r="M30" i="6" l="1"/>
  <c r="M36" i="6"/>
  <c r="M19" i="6"/>
  <c r="M7" i="6"/>
  <c r="M212" i="6"/>
  <c r="M126" i="6"/>
  <c r="Q212" i="6" l="1"/>
  <c r="Q126" i="6"/>
  <c r="Q7" i="6"/>
  <c r="Q19" i="6"/>
  <c r="Q36" i="6"/>
  <c r="Q30" i="6"/>
  <c r="M32" i="6"/>
  <c r="M157" i="6"/>
  <c r="M132" i="6"/>
  <c r="M49" i="6"/>
  <c r="M17" i="6"/>
  <c r="M198" i="6"/>
  <c r="M164" i="6"/>
  <c r="M51" i="6"/>
  <c r="M250" i="6"/>
  <c r="M197" i="6"/>
  <c r="M74" i="6"/>
  <c r="M226" i="6"/>
  <c r="M202" i="6"/>
  <c r="M86" i="6"/>
  <c r="M13" i="6"/>
  <c r="M131" i="6"/>
  <c r="M130" i="6"/>
  <c r="M16" i="6"/>
  <c r="M181" i="6"/>
  <c r="M37" i="6"/>
  <c r="M201" i="6"/>
  <c r="M84" i="6"/>
  <c r="M222" i="6"/>
  <c r="M225" i="6"/>
  <c r="M128" i="6"/>
  <c r="M203" i="6"/>
  <c r="M28" i="6"/>
  <c r="G7" i="5"/>
  <c r="G8" i="5" s="1"/>
  <c r="R212" i="6" l="1"/>
  <c r="R30" i="6"/>
  <c r="R36" i="6"/>
  <c r="R7" i="6"/>
  <c r="R19" i="6"/>
  <c r="R126" i="6"/>
  <c r="Q74" i="6"/>
  <c r="Q37" i="6"/>
  <c r="Q16" i="6"/>
  <c r="Q198" i="6"/>
  <c r="Q130" i="6"/>
  <c r="Q17" i="6"/>
  <c r="Q49" i="6"/>
  <c r="Q197" i="6"/>
  <c r="Q201" i="6"/>
  <c r="Q131" i="6"/>
  <c r="Q28" i="6"/>
  <c r="Q13" i="6"/>
  <c r="Q132" i="6"/>
  <c r="Q222" i="6"/>
  <c r="Q84" i="6"/>
  <c r="Q250" i="6"/>
  <c r="Q51" i="6"/>
  <c r="Q181" i="6"/>
  <c r="Q164" i="6"/>
  <c r="Q203" i="6"/>
  <c r="Q86" i="6"/>
  <c r="Q157" i="6"/>
  <c r="Q128" i="6"/>
  <c r="Q202" i="6"/>
  <c r="Q32" i="6"/>
  <c r="Q225" i="6"/>
  <c r="Q226" i="6"/>
  <c r="D7" i="5"/>
  <c r="D8" i="5" s="1"/>
  <c r="H7" i="5"/>
  <c r="F268" i="6" s="1"/>
  <c r="J268" i="6" s="1"/>
  <c r="I7" i="5"/>
  <c r="L268" i="6" s="1"/>
  <c r="R222" i="6" l="1"/>
  <c r="R128" i="6"/>
  <c r="R130" i="6"/>
  <c r="R86" i="6"/>
  <c r="R16" i="6"/>
  <c r="R32" i="6"/>
  <c r="R202" i="6"/>
  <c r="R198" i="6"/>
  <c r="R37" i="6"/>
  <c r="R84" i="6"/>
  <c r="R132" i="6"/>
  <c r="R203" i="6"/>
  <c r="R28" i="6"/>
  <c r="R181" i="6"/>
  <c r="R74" i="6"/>
  <c r="R49" i="6"/>
  <c r="R17" i="6"/>
  <c r="R157" i="6"/>
  <c r="R164" i="6"/>
  <c r="R131" i="6"/>
  <c r="R226" i="6"/>
  <c r="R201" i="6"/>
  <c r="R51" i="6"/>
  <c r="R225" i="6"/>
  <c r="R250" i="6"/>
  <c r="R197" i="6"/>
  <c r="Q3" i="6"/>
  <c r="R13" i="6"/>
  <c r="M268" i="6"/>
  <c r="L267" i="6"/>
  <c r="L266" i="6"/>
  <c r="L265" i="6"/>
  <c r="F262" i="6"/>
  <c r="J262" i="6" s="1"/>
  <c r="F267" i="6"/>
  <c r="J267" i="6" s="1"/>
  <c r="F265" i="6"/>
  <c r="J265" i="6" s="1"/>
  <c r="F266" i="6"/>
  <c r="J266" i="6" s="1"/>
  <c r="L255" i="6"/>
  <c r="L261" i="6"/>
  <c r="L258" i="6"/>
  <c r="L252" i="6"/>
  <c r="L260" i="6"/>
  <c r="L259" i="6"/>
  <c r="L251" i="6"/>
  <c r="L256" i="6"/>
  <c r="L262" i="6"/>
  <c r="L263" i="6"/>
  <c r="L253" i="6"/>
  <c r="L257" i="6"/>
  <c r="L264" i="6"/>
  <c r="L254" i="6"/>
  <c r="F255" i="6"/>
  <c r="J255" i="6" s="1"/>
  <c r="F260" i="6"/>
  <c r="J260" i="6" s="1"/>
  <c r="F264" i="6"/>
  <c r="J264" i="6" s="1"/>
  <c r="F259" i="6"/>
  <c r="J259" i="6" s="1"/>
  <c r="F252" i="6"/>
  <c r="J252" i="6" s="1"/>
  <c r="F256" i="6"/>
  <c r="J256" i="6" s="1"/>
  <c r="F254" i="6"/>
  <c r="J254" i="6" s="1"/>
  <c r="F257" i="6"/>
  <c r="J257" i="6" s="1"/>
  <c r="F258" i="6"/>
  <c r="J258" i="6" s="1"/>
  <c r="F263" i="6"/>
  <c r="J263" i="6" s="1"/>
  <c r="F251" i="6"/>
  <c r="J251" i="6" s="1"/>
  <c r="F253" i="6"/>
  <c r="J253" i="6" s="1"/>
  <c r="F261" i="6"/>
  <c r="J261" i="6" s="1"/>
  <c r="F167" i="6"/>
  <c r="J167" i="6" s="1"/>
  <c r="F228" i="6"/>
  <c r="J228" i="6" s="1"/>
  <c r="L228" i="6"/>
  <c r="L167" i="6"/>
  <c r="L20" i="6"/>
  <c r="L34" i="6"/>
  <c r="L48" i="6"/>
  <c r="L61" i="6"/>
  <c r="L70" i="6"/>
  <c r="L82" i="6"/>
  <c r="L96" i="6"/>
  <c r="L107" i="6"/>
  <c r="L119" i="6"/>
  <c r="L136" i="6"/>
  <c r="L148" i="6"/>
  <c r="L161" i="6"/>
  <c r="L171" i="6"/>
  <c r="L193" i="6"/>
  <c r="L204" i="6"/>
  <c r="L216" i="6"/>
  <c r="L21" i="6"/>
  <c r="L35" i="6"/>
  <c r="L50" i="6"/>
  <c r="L71" i="6"/>
  <c r="L83" i="6"/>
  <c r="L97" i="6"/>
  <c r="L108" i="6"/>
  <c r="L120" i="6"/>
  <c r="L137" i="6"/>
  <c r="L149" i="6"/>
  <c r="L162" i="6"/>
  <c r="L172" i="6"/>
  <c r="L182" i="6"/>
  <c r="L194" i="6"/>
  <c r="L205" i="6"/>
  <c r="L217" i="6"/>
  <c r="L232" i="6"/>
  <c r="L244" i="6"/>
  <c r="L81" i="6"/>
  <c r="L22" i="6"/>
  <c r="L38" i="6"/>
  <c r="L52" i="6"/>
  <c r="L62" i="6"/>
  <c r="L72" i="6"/>
  <c r="L85" i="6"/>
  <c r="L98" i="6"/>
  <c r="L109" i="6"/>
  <c r="L121" i="6"/>
  <c r="L138" i="6"/>
  <c r="L150" i="6"/>
  <c r="L163" i="6"/>
  <c r="L173" i="6"/>
  <c r="L183" i="6"/>
  <c r="L195" i="6"/>
  <c r="L206" i="6"/>
  <c r="L218" i="6"/>
  <c r="L233" i="6"/>
  <c r="L245" i="6"/>
  <c r="L95" i="6"/>
  <c r="L23" i="6"/>
  <c r="L39" i="6"/>
  <c r="L53" i="6"/>
  <c r="L63" i="6"/>
  <c r="L73" i="6"/>
  <c r="L87" i="6"/>
  <c r="L99" i="6"/>
  <c r="L110" i="6"/>
  <c r="L122" i="6"/>
  <c r="L139" i="6"/>
  <c r="L151" i="6"/>
  <c r="L165" i="6"/>
  <c r="L184" i="6"/>
  <c r="L207" i="6"/>
  <c r="L219" i="6"/>
  <c r="L234" i="6"/>
  <c r="L246" i="6"/>
  <c r="L147" i="6"/>
  <c r="L8" i="6"/>
  <c r="L24" i="6"/>
  <c r="L40" i="6"/>
  <c r="L54" i="6"/>
  <c r="L75" i="6"/>
  <c r="L88" i="6"/>
  <c r="L111" i="6"/>
  <c r="L123" i="6"/>
  <c r="L140" i="6"/>
  <c r="L152" i="6"/>
  <c r="L174" i="6"/>
  <c r="L185" i="6"/>
  <c r="L208" i="6"/>
  <c r="L220" i="6"/>
  <c r="L235" i="6"/>
  <c r="L247" i="6"/>
  <c r="L241" i="6"/>
  <c r="L9" i="6"/>
  <c r="L25" i="6"/>
  <c r="L41" i="6"/>
  <c r="L55" i="6"/>
  <c r="L64" i="6"/>
  <c r="L76" i="6"/>
  <c r="L89" i="6"/>
  <c r="L100" i="6"/>
  <c r="L112" i="6"/>
  <c r="L124" i="6"/>
  <c r="L141" i="6"/>
  <c r="L153" i="6"/>
  <c r="L175" i="6"/>
  <c r="L186" i="6"/>
  <c r="L209" i="6"/>
  <c r="L221" i="6"/>
  <c r="L236" i="6"/>
  <c r="L248" i="6"/>
  <c r="L69" i="6"/>
  <c r="L60" i="6"/>
  <c r="L10" i="6"/>
  <c r="L26" i="6"/>
  <c r="L42" i="6"/>
  <c r="L56" i="6"/>
  <c r="L65" i="6"/>
  <c r="L77" i="6"/>
  <c r="L90" i="6"/>
  <c r="L101" i="6"/>
  <c r="L113" i="6"/>
  <c r="L125" i="6"/>
  <c r="L142" i="6"/>
  <c r="L154" i="6"/>
  <c r="L176" i="6"/>
  <c r="L187" i="6"/>
  <c r="L210" i="6"/>
  <c r="L223" i="6"/>
  <c r="L237" i="6"/>
  <c r="L249" i="6"/>
  <c r="L214" i="6"/>
  <c r="L11" i="6"/>
  <c r="L27" i="6"/>
  <c r="L43" i="6"/>
  <c r="L57" i="6"/>
  <c r="L66" i="6"/>
  <c r="L91" i="6"/>
  <c r="L102" i="6"/>
  <c r="L114" i="6"/>
  <c r="L127" i="6"/>
  <c r="L143" i="6"/>
  <c r="L155" i="6"/>
  <c r="L166" i="6"/>
  <c r="L177" i="6"/>
  <c r="L188" i="6"/>
  <c r="L211" i="6"/>
  <c r="L224" i="6"/>
  <c r="L238" i="6"/>
  <c r="L33" i="6"/>
  <c r="L94" i="6"/>
  <c r="L117" i="6"/>
  <c r="L146" i="6"/>
  <c r="L169" i="6"/>
  <c r="L191" i="6"/>
  <c r="L199" i="6"/>
  <c r="L18" i="6"/>
  <c r="L118" i="6"/>
  <c r="L160" i="6"/>
  <c r="L230" i="6"/>
  <c r="L243" i="6"/>
  <c r="L12" i="6"/>
  <c r="L29" i="6"/>
  <c r="L44" i="6"/>
  <c r="L58" i="6"/>
  <c r="L67" i="6"/>
  <c r="L78" i="6"/>
  <c r="L92" i="6"/>
  <c r="L103" i="6"/>
  <c r="L115" i="6"/>
  <c r="L129" i="6"/>
  <c r="L144" i="6"/>
  <c r="L156" i="6"/>
  <c r="L178" i="6"/>
  <c r="L189" i="6"/>
  <c r="L196" i="6"/>
  <c r="L227" i="6"/>
  <c r="L239" i="6"/>
  <c r="L46" i="6"/>
  <c r="L47" i="6"/>
  <c r="L14" i="6"/>
  <c r="L31" i="6"/>
  <c r="L45" i="6"/>
  <c r="L59" i="6"/>
  <c r="L68" i="6"/>
  <c r="L79" i="6"/>
  <c r="L93" i="6"/>
  <c r="L104" i="6"/>
  <c r="L116" i="6"/>
  <c r="L133" i="6"/>
  <c r="L145" i="6"/>
  <c r="L158" i="6"/>
  <c r="L168" i="6"/>
  <c r="L179" i="6"/>
  <c r="L190" i="6"/>
  <c r="L213" i="6"/>
  <c r="L240" i="6"/>
  <c r="L15" i="6"/>
  <c r="L80" i="6"/>
  <c r="L105" i="6"/>
  <c r="L134" i="6"/>
  <c r="L159" i="6"/>
  <c r="L180" i="6"/>
  <c r="L229" i="6"/>
  <c r="L106" i="6"/>
  <c r="L135" i="6"/>
  <c r="L170" i="6"/>
  <c r="L192" i="6"/>
  <c r="L200" i="6"/>
  <c r="L215" i="6"/>
  <c r="L242" i="6"/>
  <c r="L231" i="6"/>
  <c r="F22" i="6"/>
  <c r="J22" i="6" s="1"/>
  <c r="F38" i="6"/>
  <c r="J38" i="6" s="1"/>
  <c r="F52" i="6"/>
  <c r="J52" i="6" s="1"/>
  <c r="F62" i="6"/>
  <c r="J62" i="6" s="1"/>
  <c r="F72" i="6"/>
  <c r="J72" i="6" s="1"/>
  <c r="F85" i="6"/>
  <c r="J85" i="6" s="1"/>
  <c r="F98" i="6"/>
  <c r="J98" i="6" s="1"/>
  <c r="F109" i="6"/>
  <c r="J109" i="6" s="1"/>
  <c r="F121" i="6"/>
  <c r="J121" i="6" s="1"/>
  <c r="F138" i="6"/>
  <c r="J138" i="6" s="1"/>
  <c r="F150" i="6"/>
  <c r="J150" i="6" s="1"/>
  <c r="F163" i="6"/>
  <c r="J163" i="6" s="1"/>
  <c r="F173" i="6"/>
  <c r="J173" i="6" s="1"/>
  <c r="F183" i="6"/>
  <c r="J183" i="6" s="1"/>
  <c r="F195" i="6"/>
  <c r="J195" i="6" s="1"/>
  <c r="F206" i="6"/>
  <c r="J206" i="6" s="1"/>
  <c r="F218" i="6"/>
  <c r="J218" i="6" s="1"/>
  <c r="F233" i="6"/>
  <c r="J233" i="6" s="1"/>
  <c r="F245" i="6"/>
  <c r="J245" i="6" s="1"/>
  <c r="F165" i="6"/>
  <c r="J165" i="6" s="1"/>
  <c r="F184" i="6"/>
  <c r="J184" i="6" s="1"/>
  <c r="F207" i="6"/>
  <c r="J207" i="6" s="1"/>
  <c r="F234" i="6"/>
  <c r="J234" i="6" s="1"/>
  <c r="F112" i="6"/>
  <c r="J112" i="6" s="1"/>
  <c r="F186" i="6"/>
  <c r="J186" i="6" s="1"/>
  <c r="F209" i="6"/>
  <c r="J209" i="6" s="1"/>
  <c r="F236" i="6"/>
  <c r="J236" i="6" s="1"/>
  <c r="F248" i="6"/>
  <c r="J248" i="6" s="1"/>
  <c r="F137" i="6"/>
  <c r="J137" i="6" s="1"/>
  <c r="F194" i="6"/>
  <c r="J194" i="6" s="1"/>
  <c r="F23" i="6"/>
  <c r="J23" i="6" s="1"/>
  <c r="F39" i="6"/>
  <c r="J39" i="6" s="1"/>
  <c r="F53" i="6"/>
  <c r="J53" i="6" s="1"/>
  <c r="F63" i="6"/>
  <c r="J63" i="6" s="1"/>
  <c r="F73" i="6"/>
  <c r="J73" i="6" s="1"/>
  <c r="F87" i="6"/>
  <c r="J87" i="6" s="1"/>
  <c r="F99" i="6"/>
  <c r="J99" i="6" s="1"/>
  <c r="F110" i="6"/>
  <c r="J110" i="6" s="1"/>
  <c r="F122" i="6"/>
  <c r="J122" i="6" s="1"/>
  <c r="F139" i="6"/>
  <c r="J139" i="6" s="1"/>
  <c r="F151" i="6"/>
  <c r="J151" i="6" s="1"/>
  <c r="F219" i="6"/>
  <c r="J219" i="6" s="1"/>
  <c r="F246" i="6"/>
  <c r="J246" i="6" s="1"/>
  <c r="F124" i="6"/>
  <c r="J124" i="6" s="1"/>
  <c r="F71" i="6"/>
  <c r="J71" i="6" s="1"/>
  <c r="F232" i="6"/>
  <c r="J232" i="6" s="1"/>
  <c r="F8" i="6"/>
  <c r="J8" i="6" s="1"/>
  <c r="F24" i="6"/>
  <c r="J24" i="6" s="1"/>
  <c r="F40" i="6"/>
  <c r="J40" i="6" s="1"/>
  <c r="F54" i="6"/>
  <c r="J54" i="6" s="1"/>
  <c r="F75" i="6"/>
  <c r="J75" i="6" s="1"/>
  <c r="F88" i="6"/>
  <c r="J88" i="6" s="1"/>
  <c r="F111" i="6"/>
  <c r="J111" i="6" s="1"/>
  <c r="F123" i="6"/>
  <c r="J123" i="6" s="1"/>
  <c r="F140" i="6"/>
  <c r="J140" i="6" s="1"/>
  <c r="F152" i="6"/>
  <c r="J152" i="6" s="1"/>
  <c r="F174" i="6"/>
  <c r="J174" i="6" s="1"/>
  <c r="F185" i="6"/>
  <c r="J185" i="6" s="1"/>
  <c r="F208" i="6"/>
  <c r="J208" i="6" s="1"/>
  <c r="F220" i="6"/>
  <c r="J220" i="6" s="1"/>
  <c r="F235" i="6"/>
  <c r="J235" i="6" s="1"/>
  <c r="F247" i="6"/>
  <c r="J247" i="6" s="1"/>
  <c r="F141" i="6"/>
  <c r="J141" i="6" s="1"/>
  <c r="F221" i="6"/>
  <c r="J221" i="6" s="1"/>
  <c r="F97" i="6"/>
  <c r="J97" i="6" s="1"/>
  <c r="F9" i="6"/>
  <c r="J9" i="6" s="1"/>
  <c r="F25" i="6"/>
  <c r="J25" i="6" s="1"/>
  <c r="F41" i="6"/>
  <c r="J41" i="6" s="1"/>
  <c r="F55" i="6"/>
  <c r="J55" i="6" s="1"/>
  <c r="F64" i="6"/>
  <c r="J64" i="6" s="1"/>
  <c r="F76" i="6"/>
  <c r="J76" i="6" s="1"/>
  <c r="F89" i="6"/>
  <c r="J89" i="6" s="1"/>
  <c r="F100" i="6"/>
  <c r="J100" i="6" s="1"/>
  <c r="F153" i="6"/>
  <c r="J153" i="6" s="1"/>
  <c r="F175" i="6"/>
  <c r="J175" i="6" s="1"/>
  <c r="F50" i="6"/>
  <c r="J50" i="6" s="1"/>
  <c r="F149" i="6"/>
  <c r="J149" i="6" s="1"/>
  <c r="F244" i="6"/>
  <c r="J244" i="6" s="1"/>
  <c r="F10" i="6"/>
  <c r="J10" i="6" s="1"/>
  <c r="F26" i="6"/>
  <c r="J26" i="6" s="1"/>
  <c r="F42" i="6"/>
  <c r="J42" i="6" s="1"/>
  <c r="F56" i="6"/>
  <c r="J56" i="6" s="1"/>
  <c r="F65" i="6"/>
  <c r="J65" i="6" s="1"/>
  <c r="F77" i="6"/>
  <c r="J77" i="6" s="1"/>
  <c r="F90" i="6"/>
  <c r="J90" i="6" s="1"/>
  <c r="F101" i="6"/>
  <c r="J101" i="6" s="1"/>
  <c r="F113" i="6"/>
  <c r="J113" i="6" s="1"/>
  <c r="F125" i="6"/>
  <c r="J125" i="6" s="1"/>
  <c r="F142" i="6"/>
  <c r="J142" i="6" s="1"/>
  <c r="F154" i="6"/>
  <c r="J154" i="6" s="1"/>
  <c r="F176" i="6"/>
  <c r="J176" i="6" s="1"/>
  <c r="F187" i="6"/>
  <c r="J187" i="6" s="1"/>
  <c r="F210" i="6"/>
  <c r="J210" i="6" s="1"/>
  <c r="F223" i="6"/>
  <c r="J223" i="6" s="1"/>
  <c r="F237" i="6"/>
  <c r="J237" i="6" s="1"/>
  <c r="F249" i="6"/>
  <c r="J249" i="6" s="1"/>
  <c r="F108" i="6"/>
  <c r="J108" i="6" s="1"/>
  <c r="F205" i="6"/>
  <c r="J205" i="6" s="1"/>
  <c r="F11" i="6"/>
  <c r="J11" i="6" s="1"/>
  <c r="F27" i="6"/>
  <c r="J27" i="6" s="1"/>
  <c r="F43" i="6"/>
  <c r="J43" i="6" s="1"/>
  <c r="F57" i="6"/>
  <c r="J57" i="6" s="1"/>
  <c r="F66" i="6"/>
  <c r="J66" i="6" s="1"/>
  <c r="F91" i="6"/>
  <c r="J91" i="6" s="1"/>
  <c r="F102" i="6"/>
  <c r="J102" i="6" s="1"/>
  <c r="F114" i="6"/>
  <c r="J114" i="6" s="1"/>
  <c r="F127" i="6"/>
  <c r="J127" i="6" s="1"/>
  <c r="F143" i="6"/>
  <c r="J143" i="6" s="1"/>
  <c r="F155" i="6"/>
  <c r="J155" i="6" s="1"/>
  <c r="F166" i="6"/>
  <c r="J166" i="6" s="1"/>
  <c r="F177" i="6"/>
  <c r="J177" i="6" s="1"/>
  <c r="F188" i="6"/>
  <c r="J188" i="6" s="1"/>
  <c r="F211" i="6"/>
  <c r="J211" i="6" s="1"/>
  <c r="F224" i="6"/>
  <c r="J224" i="6" s="1"/>
  <c r="F238" i="6"/>
  <c r="J238" i="6" s="1"/>
  <c r="F44" i="6"/>
  <c r="J44" i="6" s="1"/>
  <c r="F78" i="6"/>
  <c r="J78" i="6" s="1"/>
  <c r="F92" i="6"/>
  <c r="J92" i="6" s="1"/>
  <c r="F115" i="6"/>
  <c r="J115" i="6" s="1"/>
  <c r="F129" i="6"/>
  <c r="J129" i="6" s="1"/>
  <c r="F156" i="6"/>
  <c r="J156" i="6" s="1"/>
  <c r="F178" i="6"/>
  <c r="J178" i="6" s="1"/>
  <c r="F189" i="6"/>
  <c r="J189" i="6" s="1"/>
  <c r="F196" i="6"/>
  <c r="J196" i="6" s="1"/>
  <c r="F227" i="6"/>
  <c r="J227" i="6" s="1"/>
  <c r="F239" i="6"/>
  <c r="J239" i="6" s="1"/>
  <c r="F12" i="6"/>
  <c r="J12" i="6" s="1"/>
  <c r="F29" i="6"/>
  <c r="J29" i="6" s="1"/>
  <c r="F58" i="6"/>
  <c r="J58" i="6" s="1"/>
  <c r="F67" i="6"/>
  <c r="J67" i="6" s="1"/>
  <c r="F103" i="6"/>
  <c r="J103" i="6" s="1"/>
  <c r="F144" i="6"/>
  <c r="J144" i="6" s="1"/>
  <c r="F204" i="6"/>
  <c r="J204" i="6" s="1"/>
  <c r="F120" i="6"/>
  <c r="J120" i="6" s="1"/>
  <c r="F217" i="6"/>
  <c r="J217" i="6" s="1"/>
  <c r="F14" i="6"/>
  <c r="J14" i="6" s="1"/>
  <c r="F31" i="6"/>
  <c r="J31" i="6" s="1"/>
  <c r="F45" i="6"/>
  <c r="J45" i="6" s="1"/>
  <c r="F59" i="6"/>
  <c r="J59" i="6" s="1"/>
  <c r="F68" i="6"/>
  <c r="J68" i="6" s="1"/>
  <c r="F79" i="6"/>
  <c r="J79" i="6" s="1"/>
  <c r="F93" i="6"/>
  <c r="J93" i="6" s="1"/>
  <c r="F104" i="6"/>
  <c r="J104" i="6" s="1"/>
  <c r="F116" i="6"/>
  <c r="J116" i="6" s="1"/>
  <c r="F133" i="6"/>
  <c r="J133" i="6" s="1"/>
  <c r="F145" i="6"/>
  <c r="J145" i="6" s="1"/>
  <c r="F158" i="6"/>
  <c r="J158" i="6" s="1"/>
  <c r="F168" i="6"/>
  <c r="J168" i="6" s="1"/>
  <c r="F179" i="6"/>
  <c r="J179" i="6" s="1"/>
  <c r="F190" i="6"/>
  <c r="J190" i="6" s="1"/>
  <c r="F213" i="6"/>
  <c r="J213" i="6" s="1"/>
  <c r="F240" i="6"/>
  <c r="J240" i="6" s="1"/>
  <c r="F33" i="6"/>
  <c r="J33" i="6" s="1"/>
  <c r="F69" i="6"/>
  <c r="J69" i="6" s="1"/>
  <c r="F80" i="6"/>
  <c r="J80" i="6" s="1"/>
  <c r="F94" i="6"/>
  <c r="J94" i="6" s="1"/>
  <c r="F117" i="6"/>
  <c r="J117" i="6" s="1"/>
  <c r="F134" i="6"/>
  <c r="J134" i="6" s="1"/>
  <c r="F146" i="6"/>
  <c r="J146" i="6" s="1"/>
  <c r="F169" i="6"/>
  <c r="J169" i="6" s="1"/>
  <c r="F191" i="6"/>
  <c r="J191" i="6" s="1"/>
  <c r="F199" i="6"/>
  <c r="J199" i="6" s="1"/>
  <c r="F214" i="6"/>
  <c r="J214" i="6" s="1"/>
  <c r="F241" i="6"/>
  <c r="J241" i="6" s="1"/>
  <c r="F171" i="6"/>
  <c r="J171" i="6" s="1"/>
  <c r="F21" i="6"/>
  <c r="J21" i="6" s="1"/>
  <c r="F162" i="6"/>
  <c r="J162" i="6" s="1"/>
  <c r="F15" i="6"/>
  <c r="J15" i="6" s="1"/>
  <c r="F46" i="6"/>
  <c r="J46" i="6" s="1"/>
  <c r="F105" i="6"/>
  <c r="J105" i="6" s="1"/>
  <c r="F159" i="6"/>
  <c r="J159" i="6" s="1"/>
  <c r="F180" i="6"/>
  <c r="J180" i="6" s="1"/>
  <c r="F229" i="6"/>
  <c r="J229" i="6" s="1"/>
  <c r="F193" i="6"/>
  <c r="J193" i="6" s="1"/>
  <c r="F35" i="6"/>
  <c r="J35" i="6" s="1"/>
  <c r="F172" i="6"/>
  <c r="J172" i="6" s="1"/>
  <c r="F18" i="6"/>
  <c r="J18" i="6" s="1"/>
  <c r="F47" i="6"/>
  <c r="J47" i="6" s="1"/>
  <c r="F60" i="6"/>
  <c r="J60" i="6" s="1"/>
  <c r="F81" i="6"/>
  <c r="J81" i="6" s="1"/>
  <c r="F95" i="6"/>
  <c r="J95" i="6" s="1"/>
  <c r="F106" i="6"/>
  <c r="J106" i="6" s="1"/>
  <c r="F118" i="6"/>
  <c r="J118" i="6" s="1"/>
  <c r="F135" i="6"/>
  <c r="J135" i="6" s="1"/>
  <c r="F147" i="6"/>
  <c r="J147" i="6" s="1"/>
  <c r="F160" i="6"/>
  <c r="J160" i="6" s="1"/>
  <c r="F170" i="6"/>
  <c r="J170" i="6" s="1"/>
  <c r="F192" i="6"/>
  <c r="J192" i="6" s="1"/>
  <c r="F200" i="6"/>
  <c r="J200" i="6" s="1"/>
  <c r="F215" i="6"/>
  <c r="J215" i="6" s="1"/>
  <c r="F230" i="6"/>
  <c r="J230" i="6" s="1"/>
  <c r="F242" i="6"/>
  <c r="J242" i="6" s="1"/>
  <c r="F20" i="6"/>
  <c r="J20" i="6" s="1"/>
  <c r="F34" i="6"/>
  <c r="J34" i="6" s="1"/>
  <c r="F48" i="6"/>
  <c r="J48" i="6" s="1"/>
  <c r="F61" i="6"/>
  <c r="J61" i="6" s="1"/>
  <c r="F70" i="6"/>
  <c r="J70" i="6" s="1"/>
  <c r="F82" i="6"/>
  <c r="J82" i="6" s="1"/>
  <c r="F96" i="6"/>
  <c r="J96" i="6" s="1"/>
  <c r="F107" i="6"/>
  <c r="J107" i="6" s="1"/>
  <c r="F119" i="6"/>
  <c r="J119" i="6" s="1"/>
  <c r="F136" i="6"/>
  <c r="J136" i="6" s="1"/>
  <c r="F148" i="6"/>
  <c r="J148" i="6" s="1"/>
  <c r="F161" i="6"/>
  <c r="J161" i="6" s="1"/>
  <c r="F216" i="6"/>
  <c r="J216" i="6" s="1"/>
  <c r="F231" i="6"/>
  <c r="J231" i="6" s="1"/>
  <c r="F243" i="6"/>
  <c r="J243" i="6" s="1"/>
  <c r="F83" i="6"/>
  <c r="J83" i="6" s="1"/>
  <c r="F182" i="6"/>
  <c r="J182" i="6" s="1"/>
  <c r="R3" i="6" l="1"/>
  <c r="Q268" i="6"/>
  <c r="M262" i="6"/>
  <c r="M265" i="6"/>
  <c r="M267" i="6"/>
  <c r="M266" i="6"/>
  <c r="M263" i="6"/>
  <c r="M261" i="6"/>
  <c r="M255" i="6"/>
  <c r="M253" i="6"/>
  <c r="M252" i="6"/>
  <c r="M251" i="6"/>
  <c r="M264" i="6"/>
  <c r="M257" i="6"/>
  <c r="M256" i="6"/>
  <c r="M254" i="6"/>
  <c r="M259" i="6"/>
  <c r="M260" i="6"/>
  <c r="M258" i="6"/>
  <c r="M80" i="6"/>
  <c r="M238" i="6"/>
  <c r="M35" i="6"/>
  <c r="M66" i="6"/>
  <c r="M246" i="6"/>
  <c r="M140" i="6"/>
  <c r="M61" i="6"/>
  <c r="M159" i="6"/>
  <c r="M175" i="6"/>
  <c r="M127" i="6"/>
  <c r="M245" i="6"/>
  <c r="M82" i="6"/>
  <c r="M176" i="6"/>
  <c r="M10" i="6"/>
  <c r="M154" i="6"/>
  <c r="M195" i="6"/>
  <c r="M52" i="6"/>
  <c r="M243" i="6"/>
  <c r="M34" i="6"/>
  <c r="M100" i="6"/>
  <c r="M60" i="6"/>
  <c r="M8" i="6"/>
  <c r="M70" i="6"/>
  <c r="M21" i="6"/>
  <c r="M205" i="6"/>
  <c r="M233" i="6"/>
  <c r="M85" i="6"/>
  <c r="M12" i="6"/>
  <c r="M141" i="6"/>
  <c r="M231" i="6"/>
  <c r="M105" i="6"/>
  <c r="M247" i="6"/>
  <c r="M54" i="6"/>
  <c r="M104" i="6"/>
  <c r="M114" i="6"/>
  <c r="M210" i="6"/>
  <c r="M42" i="6"/>
  <c r="M44" i="6"/>
  <c r="M224" i="6"/>
  <c r="M57" i="6"/>
  <c r="M142" i="6"/>
  <c r="M137" i="6"/>
  <c r="M59" i="6"/>
  <c r="M38" i="6"/>
  <c r="M147" i="6"/>
  <c r="M213" i="6"/>
  <c r="M144" i="6"/>
  <c r="M89" i="6"/>
  <c r="M87" i="6"/>
  <c r="M20" i="6"/>
  <c r="M69" i="6"/>
  <c r="M230" i="6"/>
  <c r="M151" i="6"/>
  <c r="M134" i="6"/>
  <c r="M153" i="6"/>
  <c r="M110" i="6"/>
  <c r="M116" i="6"/>
  <c r="M56" i="6"/>
  <c r="M223" i="6"/>
  <c r="M241" i="6"/>
  <c r="M113" i="6"/>
  <c r="M236" i="6"/>
  <c r="M108" i="6"/>
  <c r="M81" i="6"/>
  <c r="M148" i="6"/>
  <c r="M64" i="6"/>
  <c r="M63" i="6"/>
  <c r="M179" i="6"/>
  <c r="M31" i="6"/>
  <c r="M135" i="6"/>
  <c r="M169" i="6"/>
  <c r="M188" i="6"/>
  <c r="M27" i="6"/>
  <c r="M88" i="6"/>
  <c r="M206" i="6"/>
  <c r="M62" i="6"/>
  <c r="M204" i="6"/>
  <c r="M242" i="6"/>
  <c r="M15" i="6"/>
  <c r="M94" i="6"/>
  <c r="M24" i="6"/>
  <c r="M112" i="6"/>
  <c r="M33" i="6"/>
  <c r="M79" i="6"/>
  <c r="M152" i="6"/>
  <c r="M214" i="6"/>
  <c r="M239" i="6"/>
  <c r="M9" i="6"/>
  <c r="M25" i="6"/>
  <c r="M229" i="6"/>
  <c r="M191" i="6"/>
  <c r="M111" i="6"/>
  <c r="M218" i="6"/>
  <c r="M72" i="6"/>
  <c r="M95" i="6"/>
  <c r="M235" i="6"/>
  <c r="M40" i="6"/>
  <c r="M65" i="6"/>
  <c r="M93" i="6"/>
  <c r="M67" i="6"/>
  <c r="M102" i="6"/>
  <c r="M107" i="6"/>
  <c r="M172" i="6"/>
  <c r="M240" i="6"/>
  <c r="M68" i="6"/>
  <c r="M29" i="6"/>
  <c r="M187" i="6"/>
  <c r="M26" i="6"/>
  <c r="M124" i="6"/>
  <c r="M109" i="6"/>
  <c r="M199" i="6"/>
  <c r="M190" i="6"/>
  <c r="M45" i="6"/>
  <c r="M244" i="6"/>
  <c r="M219" i="6"/>
  <c r="M125" i="6"/>
  <c r="M11" i="6"/>
  <c r="M211" i="6"/>
  <c r="M158" i="6"/>
  <c r="M120" i="6"/>
  <c r="M248" i="6"/>
  <c r="M145" i="6"/>
  <c r="M166" i="6"/>
  <c r="M101" i="6"/>
  <c r="M209" i="6"/>
  <c r="M46" i="6"/>
  <c r="M133" i="6"/>
  <c r="M155" i="6"/>
  <c r="M90" i="6"/>
  <c r="M186" i="6"/>
  <c r="M173" i="6"/>
  <c r="M22" i="6"/>
  <c r="M14" i="6"/>
  <c r="M161" i="6"/>
  <c r="M129" i="6"/>
  <c r="M249" i="6"/>
  <c r="M103" i="6"/>
  <c r="M115" i="6"/>
  <c r="M76" i="6"/>
  <c r="M73" i="6"/>
  <c r="M234" i="6"/>
  <c r="M150" i="6"/>
  <c r="M221" i="6"/>
  <c r="M136" i="6"/>
  <c r="M232" i="6"/>
  <c r="M207" i="6"/>
  <c r="M138" i="6"/>
  <c r="M177" i="6"/>
  <c r="M47" i="6"/>
  <c r="M119" i="6"/>
  <c r="M18" i="6"/>
  <c r="M78" i="6"/>
  <c r="M55" i="6"/>
  <c r="M174" i="6"/>
  <c r="M71" i="6"/>
  <c r="M53" i="6"/>
  <c r="M184" i="6"/>
  <c r="M121" i="6"/>
  <c r="M41" i="6"/>
  <c r="M39" i="6"/>
  <c r="R268" i="6" l="1"/>
  <c r="Q260" i="6"/>
  <c r="Q261" i="6"/>
  <c r="Q259" i="6"/>
  <c r="Q263" i="6"/>
  <c r="Q258" i="6"/>
  <c r="Q256" i="6"/>
  <c r="Q257" i="6"/>
  <c r="Q264" i="6"/>
  <c r="Q251" i="6"/>
  <c r="Q255" i="6"/>
  <c r="Q252" i="6"/>
  <c r="Q253" i="6"/>
  <c r="Q262" i="6"/>
  <c r="Q24" i="6"/>
  <c r="Q240" i="6"/>
  <c r="Q159" i="6"/>
  <c r="Q219" i="6"/>
  <c r="Q63" i="6"/>
  <c r="Q153" i="6"/>
  <c r="Q59" i="6"/>
  <c r="Q105" i="6"/>
  <c r="Q34" i="6"/>
  <c r="Q61" i="6"/>
  <c r="Q111" i="6"/>
  <c r="Q254" i="6"/>
  <c r="Q115" i="6"/>
  <c r="Q107" i="6"/>
  <c r="Q229" i="6"/>
  <c r="Q242" i="6"/>
  <c r="Q64" i="6"/>
  <c r="Q134" i="6"/>
  <c r="Q137" i="6"/>
  <c r="Q231" i="6"/>
  <c r="Q243" i="6"/>
  <c r="Q140" i="6"/>
  <c r="Q266" i="6"/>
  <c r="Q55" i="6"/>
  <c r="Q60" i="6"/>
  <c r="Q73" i="6"/>
  <c r="Q38" i="6"/>
  <c r="Q172" i="6"/>
  <c r="Q103" i="6"/>
  <c r="Q209" i="6"/>
  <c r="Q45" i="6"/>
  <c r="Q102" i="6"/>
  <c r="Q25" i="6"/>
  <c r="Q204" i="6"/>
  <c r="Q148" i="6"/>
  <c r="Q151" i="6"/>
  <c r="Q142" i="6"/>
  <c r="Q141" i="6"/>
  <c r="Q52" i="6"/>
  <c r="Q246" i="6"/>
  <c r="Q267" i="6"/>
  <c r="Q234" i="6"/>
  <c r="Q94" i="6"/>
  <c r="Q179" i="6"/>
  <c r="Q18" i="6"/>
  <c r="Q249" i="6"/>
  <c r="Q9" i="6"/>
  <c r="Q62" i="6"/>
  <c r="Q81" i="6"/>
  <c r="Q230" i="6"/>
  <c r="Q57" i="6"/>
  <c r="Q12" i="6"/>
  <c r="Q195" i="6"/>
  <c r="Q66" i="6"/>
  <c r="Q265" i="6"/>
  <c r="Q11" i="6"/>
  <c r="Q54" i="6"/>
  <c r="Q244" i="6"/>
  <c r="Q129" i="6"/>
  <c r="Q239" i="6"/>
  <c r="Q206" i="6"/>
  <c r="Q108" i="6"/>
  <c r="Q69" i="6"/>
  <c r="Q224" i="6"/>
  <c r="Q85" i="6"/>
  <c r="Q154" i="6"/>
  <c r="Q35" i="6"/>
  <c r="Q68" i="6"/>
  <c r="Q175" i="6"/>
  <c r="Q125" i="6"/>
  <c r="Q247" i="6"/>
  <c r="Q191" i="6"/>
  <c r="Q101" i="6"/>
  <c r="Q41" i="6"/>
  <c r="Q145" i="6"/>
  <c r="Q109" i="6"/>
  <c r="Q65" i="6"/>
  <c r="Q214" i="6"/>
  <c r="Q88" i="6"/>
  <c r="Q236" i="6"/>
  <c r="Q20" i="6"/>
  <c r="Q44" i="6"/>
  <c r="Q233" i="6"/>
  <c r="Q10" i="6"/>
  <c r="Q238" i="6"/>
  <c r="Q155" i="6"/>
  <c r="Q110" i="6"/>
  <c r="Q15" i="6"/>
  <c r="Q190" i="6"/>
  <c r="Q138" i="6"/>
  <c r="Q121" i="6"/>
  <c r="Q232" i="6"/>
  <c r="Q248" i="6"/>
  <c r="Q124" i="6"/>
  <c r="Q40" i="6"/>
  <c r="Q152" i="6"/>
  <c r="Q27" i="6"/>
  <c r="Q113" i="6"/>
  <c r="Q87" i="6"/>
  <c r="Q42" i="6"/>
  <c r="Q205" i="6"/>
  <c r="Q176" i="6"/>
  <c r="Q80" i="6"/>
  <c r="Q218" i="6"/>
  <c r="Q147" i="6"/>
  <c r="Q133" i="6"/>
  <c r="Q47" i="6"/>
  <c r="Q177" i="6"/>
  <c r="Q199" i="6"/>
  <c r="Q207" i="6"/>
  <c r="Q14" i="6"/>
  <c r="Q53" i="6"/>
  <c r="Q136" i="6"/>
  <c r="Q22" i="6"/>
  <c r="Q120" i="6"/>
  <c r="Q26" i="6"/>
  <c r="Q235" i="6"/>
  <c r="Q79" i="6"/>
  <c r="Q188" i="6"/>
  <c r="Q241" i="6"/>
  <c r="Q89" i="6"/>
  <c r="Q210" i="6"/>
  <c r="Q21" i="6"/>
  <c r="Q82" i="6"/>
  <c r="Q31" i="6"/>
  <c r="Q46" i="6"/>
  <c r="Q39" i="6"/>
  <c r="Q93" i="6"/>
  <c r="Q184" i="6"/>
  <c r="Q221" i="6"/>
  <c r="Q158" i="6"/>
  <c r="Q187" i="6"/>
  <c r="Q95" i="6"/>
  <c r="Q33" i="6"/>
  <c r="Q169" i="6"/>
  <c r="Q223" i="6"/>
  <c r="Q144" i="6"/>
  <c r="Q114" i="6"/>
  <c r="Q70" i="6"/>
  <c r="Q245" i="6"/>
  <c r="Q90" i="6"/>
  <c r="Q116" i="6"/>
  <c r="Q78" i="6"/>
  <c r="Q100" i="6"/>
  <c r="Q76" i="6"/>
  <c r="Q119" i="6"/>
  <c r="Q67" i="6"/>
  <c r="Q166" i="6"/>
  <c r="Q161" i="6"/>
  <c r="Q71" i="6"/>
  <c r="Q173" i="6"/>
  <c r="Q174" i="6"/>
  <c r="Q150" i="6"/>
  <c r="Q186" i="6"/>
  <c r="Q211" i="6"/>
  <c r="Q29" i="6"/>
  <c r="Q72" i="6"/>
  <c r="Q112" i="6"/>
  <c r="Q135" i="6"/>
  <c r="Q56" i="6"/>
  <c r="Q213" i="6"/>
  <c r="Q104" i="6"/>
  <c r="Q8" i="6"/>
  <c r="Q127" i="6"/>
  <c r="M165" i="6"/>
  <c r="M178" i="6"/>
  <c r="M92" i="6"/>
  <c r="M189" i="6"/>
  <c r="M168" i="6"/>
  <c r="M97" i="6"/>
  <c r="M58" i="6"/>
  <c r="M185" i="6"/>
  <c r="M160" i="6"/>
  <c r="M208" i="6"/>
  <c r="M43" i="6"/>
  <c r="M123" i="6"/>
  <c r="M237" i="6"/>
  <c r="M77" i="6"/>
  <c r="M23" i="6"/>
  <c r="M139" i="6"/>
  <c r="M182" i="6"/>
  <c r="M106" i="6"/>
  <c r="M146" i="6"/>
  <c r="M83" i="6"/>
  <c r="M91" i="6"/>
  <c r="M99" i="6"/>
  <c r="M171" i="6"/>
  <c r="M96" i="6"/>
  <c r="M167" i="6"/>
  <c r="M220" i="6"/>
  <c r="M196" i="6"/>
  <c r="M192" i="6"/>
  <c r="M149" i="6"/>
  <c r="M216" i="6"/>
  <c r="M48" i="6"/>
  <c r="M194" i="6"/>
  <c r="M215" i="6"/>
  <c r="M98" i="6"/>
  <c r="M122" i="6"/>
  <c r="M217" i="6"/>
  <c r="M162" i="6"/>
  <c r="M163" i="6"/>
  <c r="M50" i="6"/>
  <c r="M143" i="6"/>
  <c r="M180" i="6"/>
  <c r="M228" i="6"/>
  <c r="M227" i="6"/>
  <c r="M117" i="6"/>
  <c r="M200" i="6"/>
  <c r="M118" i="6"/>
  <c r="M183" i="6"/>
  <c r="M193" i="6"/>
  <c r="M156" i="6"/>
  <c r="M75" i="6"/>
  <c r="M170" i="6"/>
  <c r="L4" i="6"/>
  <c r="B14" i="5"/>
  <c r="R56" i="6" l="1"/>
  <c r="R67" i="6"/>
  <c r="R90" i="6"/>
  <c r="R79" i="6"/>
  <c r="R199" i="6"/>
  <c r="R205" i="6"/>
  <c r="R248" i="6"/>
  <c r="R155" i="6"/>
  <c r="R85" i="6"/>
  <c r="R244" i="6"/>
  <c r="R230" i="6"/>
  <c r="R204" i="6"/>
  <c r="R38" i="6"/>
  <c r="R134" i="6"/>
  <c r="R105" i="6"/>
  <c r="R252" i="6"/>
  <c r="R31" i="6"/>
  <c r="R177" i="6"/>
  <c r="R42" i="6"/>
  <c r="R238" i="6"/>
  <c r="R214" i="6"/>
  <c r="R191" i="6"/>
  <c r="R54" i="6"/>
  <c r="R267" i="6"/>
  <c r="R59" i="6"/>
  <c r="R255" i="6"/>
  <c r="R135" i="6"/>
  <c r="R119" i="6"/>
  <c r="R187" i="6"/>
  <c r="R235" i="6"/>
  <c r="R232" i="6"/>
  <c r="R224" i="6"/>
  <c r="R81" i="6"/>
  <c r="R246" i="6"/>
  <c r="R73" i="6"/>
  <c r="R64" i="6"/>
  <c r="R251" i="6"/>
  <c r="R174" i="6"/>
  <c r="R70" i="6"/>
  <c r="R158" i="6"/>
  <c r="R82" i="6"/>
  <c r="R26" i="6"/>
  <c r="R47" i="6"/>
  <c r="R87" i="6"/>
  <c r="R121" i="6"/>
  <c r="R10" i="6"/>
  <c r="R65" i="6"/>
  <c r="R247" i="6"/>
  <c r="R11" i="6"/>
  <c r="R62" i="6"/>
  <c r="R102" i="6"/>
  <c r="R60" i="6"/>
  <c r="R242" i="6"/>
  <c r="R153" i="6"/>
  <c r="R264" i="6"/>
  <c r="R112" i="6"/>
  <c r="R173" i="6"/>
  <c r="R76" i="6"/>
  <c r="R21" i="6"/>
  <c r="R120" i="6"/>
  <c r="R233" i="6"/>
  <c r="R125" i="6"/>
  <c r="R69" i="6"/>
  <c r="R265" i="6"/>
  <c r="R52" i="6"/>
  <c r="R55" i="6"/>
  <c r="R63" i="6"/>
  <c r="R257" i="6"/>
  <c r="R114" i="6"/>
  <c r="R221" i="6"/>
  <c r="R210" i="6"/>
  <c r="R133" i="6"/>
  <c r="R113" i="6"/>
  <c r="R138" i="6"/>
  <c r="R109" i="6"/>
  <c r="R175" i="6"/>
  <c r="R66" i="6"/>
  <c r="R9" i="6"/>
  <c r="R45" i="6"/>
  <c r="R266" i="6"/>
  <c r="R229" i="6"/>
  <c r="R219" i="6"/>
  <c r="R256" i="6"/>
  <c r="R95" i="6"/>
  <c r="R127" i="6"/>
  <c r="R72" i="6"/>
  <c r="R71" i="6"/>
  <c r="R100" i="6"/>
  <c r="R184" i="6"/>
  <c r="R22" i="6"/>
  <c r="R147" i="6"/>
  <c r="R27" i="6"/>
  <c r="R190" i="6"/>
  <c r="R44" i="6"/>
  <c r="R68" i="6"/>
  <c r="R108" i="6"/>
  <c r="R249" i="6"/>
  <c r="R141" i="6"/>
  <c r="R140" i="6"/>
  <c r="R107" i="6"/>
  <c r="R258" i="6"/>
  <c r="R150" i="6"/>
  <c r="R8" i="6"/>
  <c r="R144" i="6"/>
  <c r="R93" i="6"/>
  <c r="R89" i="6"/>
  <c r="R136" i="6"/>
  <c r="R218" i="6"/>
  <c r="R152" i="6"/>
  <c r="R20" i="6"/>
  <c r="R145" i="6"/>
  <c r="R206" i="6"/>
  <c r="R195" i="6"/>
  <c r="R142" i="6"/>
  <c r="R209" i="6"/>
  <c r="R115" i="6"/>
  <c r="R159" i="6"/>
  <c r="R263" i="6"/>
  <c r="R29" i="6"/>
  <c r="R161" i="6"/>
  <c r="R78" i="6"/>
  <c r="R223" i="6"/>
  <c r="R53" i="6"/>
  <c r="R80" i="6"/>
  <c r="R15" i="6"/>
  <c r="R35" i="6"/>
  <c r="R12" i="6"/>
  <c r="R18" i="6"/>
  <c r="R243" i="6"/>
  <c r="R254" i="6"/>
  <c r="R240" i="6"/>
  <c r="R259" i="6"/>
  <c r="R104" i="6"/>
  <c r="R211" i="6"/>
  <c r="R169" i="6"/>
  <c r="R39" i="6"/>
  <c r="R241" i="6"/>
  <c r="R14" i="6"/>
  <c r="R40" i="6"/>
  <c r="R236" i="6"/>
  <c r="R41" i="6"/>
  <c r="R239" i="6"/>
  <c r="R179" i="6"/>
  <c r="R151" i="6"/>
  <c r="R103" i="6"/>
  <c r="R231" i="6"/>
  <c r="R111" i="6"/>
  <c r="R24" i="6"/>
  <c r="R261" i="6"/>
  <c r="R245" i="6"/>
  <c r="R166" i="6"/>
  <c r="R116" i="6"/>
  <c r="R188" i="6"/>
  <c r="R176" i="6"/>
  <c r="R124" i="6"/>
  <c r="R110" i="6"/>
  <c r="R154" i="6"/>
  <c r="R57" i="6"/>
  <c r="R94" i="6"/>
  <c r="R148" i="6"/>
  <c r="R137" i="6"/>
  <c r="R61" i="6"/>
  <c r="R262" i="6"/>
  <c r="R260" i="6"/>
  <c r="R213" i="6"/>
  <c r="R186" i="6"/>
  <c r="R33" i="6"/>
  <c r="R46" i="6"/>
  <c r="R207" i="6"/>
  <c r="R88" i="6"/>
  <c r="R101" i="6"/>
  <c r="R129" i="6"/>
  <c r="R234" i="6"/>
  <c r="R172" i="6"/>
  <c r="R34" i="6"/>
  <c r="R253" i="6"/>
  <c r="Q118" i="6"/>
  <c r="Q98" i="6"/>
  <c r="Q99" i="6"/>
  <c r="Q208" i="6"/>
  <c r="Q193" i="6"/>
  <c r="Q43" i="6"/>
  <c r="Q200" i="6"/>
  <c r="Q215" i="6"/>
  <c r="Q91" i="6"/>
  <c r="Q160" i="6"/>
  <c r="Q96" i="6"/>
  <c r="Q117" i="6"/>
  <c r="Q194" i="6"/>
  <c r="Q83" i="6"/>
  <c r="Q185" i="6"/>
  <c r="Q183" i="6"/>
  <c r="Q227" i="6"/>
  <c r="Q48" i="6"/>
  <c r="Q146" i="6"/>
  <c r="Q58" i="6"/>
  <c r="Q217" i="6"/>
  <c r="Q122" i="6"/>
  <c r="Q228" i="6"/>
  <c r="Q216" i="6"/>
  <c r="Q106" i="6"/>
  <c r="Q97" i="6"/>
  <c r="R25" i="6"/>
  <c r="Q180" i="6"/>
  <c r="Q149" i="6"/>
  <c r="Q182" i="6"/>
  <c r="Q168" i="6"/>
  <c r="Q143" i="6"/>
  <c r="Q192" i="6"/>
  <c r="Q139" i="6"/>
  <c r="Q189" i="6"/>
  <c r="Q170" i="6"/>
  <c r="Q50" i="6"/>
  <c r="Q196" i="6"/>
  <c r="Q23" i="6"/>
  <c r="Q92" i="6"/>
  <c r="Q75" i="6"/>
  <c r="Q163" i="6"/>
  <c r="Q77" i="6"/>
  <c r="Q178" i="6"/>
  <c r="Q123" i="6"/>
  <c r="Q171" i="6"/>
  <c r="Q220" i="6"/>
  <c r="Q156" i="6"/>
  <c r="Q162" i="6"/>
  <c r="Q167" i="6"/>
  <c r="Q237" i="6"/>
  <c r="Q165" i="6"/>
  <c r="F3" i="6"/>
  <c r="L3" i="6"/>
  <c r="L5" i="6" s="1"/>
  <c r="K3" i="6"/>
  <c r="G3" i="6"/>
  <c r="J3" i="6"/>
  <c r="E3" i="6"/>
  <c r="H3" i="6"/>
  <c r="H4" i="6"/>
  <c r="G4" i="6"/>
  <c r="J4" i="6"/>
  <c r="E4" i="6"/>
  <c r="K4" i="6"/>
  <c r="F4" i="6"/>
  <c r="Q4" i="6" l="1"/>
  <c r="Q5" i="6" s="1"/>
  <c r="R23" i="6"/>
  <c r="R228" i="6"/>
  <c r="R91" i="6"/>
  <c r="R220" i="6"/>
  <c r="R182" i="6"/>
  <c r="R183" i="6"/>
  <c r="R215" i="6"/>
  <c r="R171" i="6"/>
  <c r="R196" i="6"/>
  <c r="R122" i="6"/>
  <c r="R200" i="6"/>
  <c r="R50" i="6"/>
  <c r="R149" i="6"/>
  <c r="R185" i="6"/>
  <c r="R43" i="6"/>
  <c r="R165" i="6"/>
  <c r="R123" i="6"/>
  <c r="R170" i="6"/>
  <c r="R180" i="6"/>
  <c r="R217" i="6"/>
  <c r="R83" i="6"/>
  <c r="R193" i="6"/>
  <c r="R178" i="6"/>
  <c r="R58" i="6"/>
  <c r="R194" i="6"/>
  <c r="R237" i="6"/>
  <c r="R77" i="6"/>
  <c r="R189" i="6"/>
  <c r="R117" i="6"/>
  <c r="R208" i="6"/>
  <c r="R97" i="6"/>
  <c r="R146" i="6"/>
  <c r="R99" i="6"/>
  <c r="R167" i="6"/>
  <c r="R163" i="6"/>
  <c r="R139" i="6"/>
  <c r="R96" i="6"/>
  <c r="R162" i="6"/>
  <c r="R75" i="6"/>
  <c r="R192" i="6"/>
  <c r="R106" i="6"/>
  <c r="R48" i="6"/>
  <c r="R98" i="6"/>
  <c r="R92" i="6"/>
  <c r="R143" i="6"/>
  <c r="R216" i="6"/>
  <c r="R160" i="6"/>
  <c r="R118" i="6"/>
  <c r="R156" i="6"/>
  <c r="R168" i="6"/>
  <c r="R227" i="6"/>
  <c r="E5" i="6"/>
  <c r="H5" i="6"/>
  <c r="J5" i="6"/>
  <c r="G5" i="6"/>
  <c r="K5" i="6"/>
  <c r="F5" i="6"/>
  <c r="M3" i="6"/>
  <c r="M4" i="6"/>
  <c r="R4" i="6" l="1"/>
  <c r="R5" i="6" s="1"/>
  <c r="M5" i="6"/>
</calcChain>
</file>

<file path=xl/sharedStrings.xml><?xml version="1.0" encoding="utf-8"?>
<sst xmlns="http://schemas.openxmlformats.org/spreadsheetml/2006/main" count="10486" uniqueCount="1861">
  <si>
    <t>HARP 2024 Assumptions</t>
  </si>
  <si>
    <t>2024 Medicare Upper Payment Limit (UPL) Room</t>
  </si>
  <si>
    <t>Ownership Category</t>
  </si>
  <si>
    <t>Total Inpatient Medicare UPL Room</t>
  </si>
  <si>
    <t>Total Outpatient Medicare UPL Room</t>
  </si>
  <si>
    <t>Total Medicare UPL Room</t>
  </si>
  <si>
    <t>Total Positive Inpatient UPL Room</t>
  </si>
  <si>
    <t>Total Positive Outpatient UPL Room</t>
  </si>
  <si>
    <t>Total Positive Medicare UPL Room</t>
  </si>
  <si>
    <t>Inpatient Reduction % to stay under total IP Medicare UPL Room</t>
  </si>
  <si>
    <t>Outpatient Reduction % to stay under total OP Medicare UPL Room</t>
  </si>
  <si>
    <t>NSGO</t>
  </si>
  <si>
    <t>Private</t>
  </si>
  <si>
    <t>Total</t>
  </si>
  <si>
    <t>FMAP</t>
  </si>
  <si>
    <t>First Payment</t>
  </si>
  <si>
    <t>Second Payment</t>
  </si>
  <si>
    <t>Federal Share</t>
  </si>
  <si>
    <t>State Share</t>
  </si>
  <si>
    <t>Allowed late providers lines 251-264 while first IGT call was ongoing.</t>
  </si>
  <si>
    <t>Corrected Nacogdoches Lion Star provider classification on UPL tabs.</t>
  </si>
  <si>
    <t>Allowed late providers lines 265-268 after first payment.</t>
  </si>
  <si>
    <t>Zeroed out 1st payment amounts for lines 265-268.</t>
  </si>
  <si>
    <t>Hard-coded posted IGT suggestions for lines 7-264.</t>
  </si>
  <si>
    <t>Corrected UPL tabs.</t>
  </si>
  <si>
    <t>Inserted IGT amounts received for first payment.</t>
  </si>
  <si>
    <t>HARP 2024 Calculation</t>
  </si>
  <si>
    <t>Master Texas Provider Identifier (TPI)</t>
  </si>
  <si>
    <t>2024 Master National Provider Identifier (NPI)</t>
  </si>
  <si>
    <t>Hospital Name</t>
  </si>
  <si>
    <t>Class</t>
  </si>
  <si>
    <t>Inpatient Medicare UPL Gap (No Limit)</t>
  </si>
  <si>
    <t>Maximum Inpatient Payment (Full Year)</t>
  </si>
  <si>
    <t>Total Medicaid Payments (before HARP)</t>
  </si>
  <si>
    <t>Inpatient Medicaid Charges</t>
  </si>
  <si>
    <t>Charges are more than Payments; Are Charges Nominal?</t>
  </si>
  <si>
    <t>Maximum Inpatient Payment After Charges Limitation (Full Year)</t>
  </si>
  <si>
    <t>Outpatient Medicare UPL Gap</t>
  </si>
  <si>
    <t>Maximum Outpatient Payment (Full Year)</t>
  </si>
  <si>
    <t>Total Maximum HARP Payment (Full Year) Recalculated with corrections</t>
  </si>
  <si>
    <t>WEB POSTED IGT Required for First Payment (Prior to corrections)</t>
  </si>
  <si>
    <t>IGT Received for First IGT Call</t>
  </si>
  <si>
    <t>Total HARP Actual First Payments (Prior to corrections)</t>
  </si>
  <si>
    <t>Maximum HARP Payment (Second Payment)</t>
  </si>
  <si>
    <t>IGT Required for Second Payment</t>
  </si>
  <si>
    <t>134772611</t>
  </si>
  <si>
    <t>1780823021</t>
  </si>
  <si>
    <t>Coryell County Memorial Hospital Authority</t>
  </si>
  <si>
    <t>396650901</t>
  </si>
  <si>
    <t>1972071991</t>
  </si>
  <si>
    <t xml:space="preserve">Gainesville Community Hospital, Inc dba North Texas Medical Center </t>
  </si>
  <si>
    <t>181706601</t>
  </si>
  <si>
    <t>1154361475</t>
  </si>
  <si>
    <t>St. Joseph Medical Center</t>
  </si>
  <si>
    <t>112711003</t>
  </si>
  <si>
    <t>1801852736</t>
  </si>
  <si>
    <t>Odessa Regional Medical Center</t>
  </si>
  <si>
    <t>163925401</t>
  </si>
  <si>
    <t>1861467573</t>
  </si>
  <si>
    <t>The Medical Center of Southeast Texas</t>
  </si>
  <si>
    <t>405102101</t>
  </si>
  <si>
    <t>1285191452</t>
  </si>
  <si>
    <t>Scenic Mountain Medical Center</t>
  </si>
  <si>
    <t>133244705</t>
  </si>
  <si>
    <t>1275581852</t>
  </si>
  <si>
    <t>Rolling Plains Memorial Hospital</t>
  </si>
  <si>
    <t>207311601</t>
  </si>
  <si>
    <t>1114903523</t>
  </si>
  <si>
    <t>Wadley Regional Medical Center</t>
  </si>
  <si>
    <t>112679902</t>
  </si>
  <si>
    <t>1205833985</t>
  </si>
  <si>
    <t>Mission Hospital, Inc.</t>
  </si>
  <si>
    <t>135235306</t>
  </si>
  <si>
    <t>1740273994</t>
  </si>
  <si>
    <t>Ector County Hospital District</t>
  </si>
  <si>
    <t>136143806</t>
  </si>
  <si>
    <t>1255325817</t>
  </si>
  <si>
    <t>Midland County Hospital District</t>
  </si>
  <si>
    <t>132812205</t>
  </si>
  <si>
    <t>1548286172</t>
  </si>
  <si>
    <t>Driscoll Children's Hospital</t>
  </si>
  <si>
    <t>127295703</t>
  </si>
  <si>
    <t>1932123247</t>
  </si>
  <si>
    <t>Dallas County Hospital District</t>
  </si>
  <si>
    <t>112688004</t>
  </si>
  <si>
    <t>1447574819</t>
  </si>
  <si>
    <t>Frio Hospital Association dba Frio Regional Hospital</t>
  </si>
  <si>
    <t>135035706</t>
  </si>
  <si>
    <t>1861488579</t>
  </si>
  <si>
    <t>Knapp Medical Center</t>
  </si>
  <si>
    <t>331242301</t>
  </si>
  <si>
    <t>1851632616</t>
  </si>
  <si>
    <t>Crescent Medical Center Lancaster</t>
  </si>
  <si>
    <t>110803703</t>
  </si>
  <si>
    <t>1770579591</t>
  </si>
  <si>
    <t>Fort Duncan Medical Center</t>
  </si>
  <si>
    <t>094186602</t>
  </si>
  <si>
    <t>1396731105</t>
  </si>
  <si>
    <t>Laredo Regional Medical Center</t>
  </si>
  <si>
    <t>137245009</t>
  </si>
  <si>
    <t>1467442418</t>
  </si>
  <si>
    <t>Northwest Texas Healthcare System</t>
  </si>
  <si>
    <t>094113001</t>
  </si>
  <si>
    <t>1770573586</t>
  </si>
  <si>
    <t>South Texas Health System</t>
  </si>
  <si>
    <t>194997601</t>
  </si>
  <si>
    <t>1851390967</t>
  </si>
  <si>
    <t>UHS of Texoma</t>
  </si>
  <si>
    <t>330811601</t>
  </si>
  <si>
    <t>1760417646</t>
  </si>
  <si>
    <t>Fannin County Hospital Authority</t>
  </si>
  <si>
    <t>160709501</t>
  </si>
  <si>
    <t>1053317362</t>
  </si>
  <si>
    <t xml:space="preserve">Doctors Hospital at Renaissance, Ltd. </t>
  </si>
  <si>
    <t>137999206</t>
  </si>
  <si>
    <t>1821087164</t>
  </si>
  <si>
    <t>Lubbock County Hospital District</t>
  </si>
  <si>
    <t>130614405</t>
  </si>
  <si>
    <t>1174533343</t>
  </si>
  <si>
    <t>Texas Health Arlington Memorial Hospital</t>
  </si>
  <si>
    <t>135034009</t>
  </si>
  <si>
    <t>1871583153</t>
  </si>
  <si>
    <t>Electra Memorial Hospital</t>
  </si>
  <si>
    <t>021184901</t>
  </si>
  <si>
    <t>1891765178</t>
  </si>
  <si>
    <t>Cook Children's Medical Center</t>
  </si>
  <si>
    <t>094224503</t>
  </si>
  <si>
    <t>1356312243</t>
  </si>
  <si>
    <t>Big Bend Medical Center</t>
  </si>
  <si>
    <t>315440301</t>
  </si>
  <si>
    <t>1760628184</t>
  </si>
  <si>
    <t>Texas Scottish Rite Hospital for Crippled Children</t>
  </si>
  <si>
    <t>126675104</t>
  </si>
  <si>
    <t>1992753222</t>
  </si>
  <si>
    <t>Tarrant County Hospital District d/b/a JPS Health Network</t>
  </si>
  <si>
    <t>136141205</t>
  </si>
  <si>
    <t>1821011248</t>
  </si>
  <si>
    <t>Bexar County Hospital District d/b/a University Health</t>
  </si>
  <si>
    <t>094187402</t>
  </si>
  <si>
    <t>1275580938</t>
  </si>
  <si>
    <t>HCA Houston Healthcare West</t>
  </si>
  <si>
    <t>112677302</t>
  </si>
  <si>
    <t>1336172105</t>
  </si>
  <si>
    <t>Texas Health Harris Methodist Hospital Fort Worth</t>
  </si>
  <si>
    <t>127304703</t>
  </si>
  <si>
    <t>1508899204</t>
  </si>
  <si>
    <t>TEXAS HEALTH HARRIS METHODIST HOSPITAL</t>
  </si>
  <si>
    <t>120726804</t>
  </si>
  <si>
    <t>1417980202</t>
  </si>
  <si>
    <t>Texas Health Harris Methodist Hospital Southwest Fort Worth</t>
  </si>
  <si>
    <t>136326908</t>
  </si>
  <si>
    <t>1104845015</t>
  </si>
  <si>
    <t>Texas Health Harris Methodist Hospital Hurst-Euless-Bedford</t>
  </si>
  <si>
    <t>131036903</t>
  </si>
  <si>
    <t>1396778064</t>
  </si>
  <si>
    <t>Texas Health Harris Methodist Hospital Cleburne</t>
  </si>
  <si>
    <t>121794503</t>
  </si>
  <si>
    <t>1922031541</t>
  </si>
  <si>
    <t>Texas Health Harris Methodist Hospital Stephenville</t>
  </si>
  <si>
    <t>020908201</t>
  </si>
  <si>
    <t>1396779948</t>
  </si>
  <si>
    <t>Texas Health Presbyterian Hospital Dallas</t>
  </si>
  <si>
    <t>094140302</t>
  </si>
  <si>
    <t>1457382798</t>
  </si>
  <si>
    <t>Texas Health Presbyterian Hospital Kaufman</t>
  </si>
  <si>
    <t>094207002</t>
  </si>
  <si>
    <t>1770514077</t>
  </si>
  <si>
    <t>Texas Health Presbyterian Hospital Plano</t>
  </si>
  <si>
    <t>020982701</t>
  </si>
  <si>
    <t>1548291883</t>
  </si>
  <si>
    <t>Texas Health Presbyterian Hospital Allen</t>
  </si>
  <si>
    <t>133250406</t>
  </si>
  <si>
    <t>1326079534</t>
  </si>
  <si>
    <t>Childress County Hospital District</t>
  </si>
  <si>
    <t>350857401</t>
  </si>
  <si>
    <t>1871911016</t>
  </si>
  <si>
    <t>Medical City Alliance</t>
  </si>
  <si>
    <t>133355104</t>
  </si>
  <si>
    <t>1205900370</t>
  </si>
  <si>
    <t>Harris County Hospital District dba Harris Health System</t>
  </si>
  <si>
    <t>020950401</t>
  </si>
  <si>
    <t>1134172406</t>
  </si>
  <si>
    <t>Medical City Arlington</t>
  </si>
  <si>
    <t>020943901</t>
  </si>
  <si>
    <t>1689628984</t>
  </si>
  <si>
    <t>Medical City Dallas</t>
  </si>
  <si>
    <t>111905902</t>
  </si>
  <si>
    <t>1306897277</t>
  </si>
  <si>
    <t>Medical City Denton</t>
  </si>
  <si>
    <t>094193202</t>
  </si>
  <si>
    <t>1659323772</t>
  </si>
  <si>
    <t>Medical City Fort Worth</t>
  </si>
  <si>
    <t>020979302</t>
  </si>
  <si>
    <t>1902857766</t>
  </si>
  <si>
    <t>Medical City Las Colinas</t>
  </si>
  <si>
    <t>094192402</t>
  </si>
  <si>
    <t>1255384533</t>
  </si>
  <si>
    <t>Medical City Lewisville</t>
  </si>
  <si>
    <t>112698903</t>
  </si>
  <si>
    <t>1437102639</t>
  </si>
  <si>
    <t>Medical City McKinney</t>
  </si>
  <si>
    <t>094105602</t>
  </si>
  <si>
    <t>1518911833</t>
  </si>
  <si>
    <t>Medical City North Hills</t>
  </si>
  <si>
    <t>127311205</t>
  </si>
  <si>
    <t>1699726406</t>
  </si>
  <si>
    <t>Medical City Plano</t>
  </si>
  <si>
    <t>385345901</t>
  </si>
  <si>
    <t>1417471467</t>
  </si>
  <si>
    <t>Medical City Weatherford</t>
  </si>
  <si>
    <t>094151004</t>
  </si>
  <si>
    <t>1003833013</t>
  </si>
  <si>
    <t>Ascension Seton Highland Lakes</t>
  </si>
  <si>
    <t>094153604</t>
  </si>
  <si>
    <t>1356446686</t>
  </si>
  <si>
    <t>Ascension Seton Edgar B Davis</t>
  </si>
  <si>
    <t>111829102</t>
  </si>
  <si>
    <t>1093708679</t>
  </si>
  <si>
    <t>Ascension Providence</t>
  </si>
  <si>
    <t>135225404</t>
  </si>
  <si>
    <t>1164526786</t>
  </si>
  <si>
    <t>Ascension Seton Medical Center Austin</t>
  </si>
  <si>
    <t>137265806</t>
  </si>
  <si>
    <t>1093810327</t>
  </si>
  <si>
    <t>Dell Seton Medical Center at University of Texas</t>
  </si>
  <si>
    <t>158977201</t>
  </si>
  <si>
    <t>1750499273</t>
  </si>
  <si>
    <t>Ascension Seton Southwest</t>
  </si>
  <si>
    <t>158980601</t>
  </si>
  <si>
    <t>1124137054</t>
  </si>
  <si>
    <t>Ascension Seton Northwest</t>
  </si>
  <si>
    <t>186599001</t>
  </si>
  <si>
    <t>1447355771</t>
  </si>
  <si>
    <t>Dell Children's Medical Center</t>
  </si>
  <si>
    <t>194106401</t>
  </si>
  <si>
    <t>1578780870</t>
  </si>
  <si>
    <t>Ascension Seton Williamson</t>
  </si>
  <si>
    <t>208013701</t>
  </si>
  <si>
    <t>1619115383</t>
  </si>
  <si>
    <t>Ascension Seton Hays</t>
  </si>
  <si>
    <t>286326801</t>
  </si>
  <si>
    <t>1154612638</t>
  </si>
  <si>
    <t>Ascension Seton Smithville</t>
  </si>
  <si>
    <t>414962701</t>
  </si>
  <si>
    <t>1942795133</t>
  </si>
  <si>
    <t>Ascension Seton Bastrop</t>
  </si>
  <si>
    <t>376537203</t>
  </si>
  <si>
    <t>1235685892</t>
  </si>
  <si>
    <t>Fairfield Hospital District dba Freestone Medical Center</t>
  </si>
  <si>
    <t>094148602</t>
  </si>
  <si>
    <t>1093744187</t>
  </si>
  <si>
    <t>Baptist Hospitals of Southeast Texas</t>
  </si>
  <si>
    <t>020967802</t>
  </si>
  <si>
    <t>1003883158</t>
  </si>
  <si>
    <t>Texas Health Presbyterian Hospital Denton</t>
  </si>
  <si>
    <t>316296801</t>
  </si>
  <si>
    <t>1215296884</t>
  </si>
  <si>
    <t>Texas Health Harris Methodist Hospital Alliance</t>
  </si>
  <si>
    <t>193399601</t>
  </si>
  <si>
    <t>1629138029</t>
  </si>
  <si>
    <t>Texas Health Rockwall</t>
  </si>
  <si>
    <t>171461001</t>
  </si>
  <si>
    <t>1629064928</t>
  </si>
  <si>
    <t>Texas Health Southlake</t>
  </si>
  <si>
    <t>217744601</t>
  </si>
  <si>
    <t>1902047376</t>
  </si>
  <si>
    <t>Texas Health Flower Mound</t>
  </si>
  <si>
    <t>174662001</t>
  </si>
  <si>
    <t>1316933609</t>
  </si>
  <si>
    <t>Texas Health Center for Diagnostics and Surgery</t>
  </si>
  <si>
    <t>414763901</t>
  </si>
  <si>
    <t>1104381292</t>
  </si>
  <si>
    <t xml:space="preserve">Texas Health Frisco </t>
  </si>
  <si>
    <t>282322101</t>
  </si>
  <si>
    <t>1407169196</t>
  </si>
  <si>
    <t>Texas Health Heart and Vascular Hospital</t>
  </si>
  <si>
    <t>137907508</t>
  </si>
  <si>
    <t>1124052162</t>
  </si>
  <si>
    <t xml:space="preserve">Citizens Medical Center </t>
  </si>
  <si>
    <t>412883701</t>
  </si>
  <si>
    <t>1184262800</t>
  </si>
  <si>
    <t>Sana Healthcare Carrollton</t>
  </si>
  <si>
    <t>138913209</t>
  </si>
  <si>
    <t>1174526529</t>
  </si>
  <si>
    <t>TITUS COUNTY HOSPITAL DISTRICT DBA TITUS REGIONAL MEDICAL CENTER</t>
  </si>
  <si>
    <t>408600101</t>
  </si>
  <si>
    <t>1972517365</t>
  </si>
  <si>
    <t>Covenant Medical Center</t>
  </si>
  <si>
    <t>127319504</t>
  </si>
  <si>
    <t>1437171568</t>
  </si>
  <si>
    <t>Methodist Children's Hospital dba Covenant Children's Hospital</t>
  </si>
  <si>
    <t>133258705</t>
  </si>
  <si>
    <t>1225146400</t>
  </si>
  <si>
    <t>Methodist Hospital Levelland, Inc. dba Covenant Hospital Levelland</t>
  </si>
  <si>
    <t>127263503</t>
  </si>
  <si>
    <t>1073580726</t>
  </si>
  <si>
    <t>Methodist Hospital Plainview dba Covenant Hospital Plainview</t>
  </si>
  <si>
    <t>322879301</t>
  </si>
  <si>
    <t>1407191984</t>
  </si>
  <si>
    <t>BSA Hospital</t>
  </si>
  <si>
    <t>165305701</t>
  </si>
  <si>
    <t>1912948845</t>
  </si>
  <si>
    <t>Quail Creek Surgical Hospital</t>
  </si>
  <si>
    <t>312239201</t>
  </si>
  <si>
    <t>1841562709</t>
  </si>
  <si>
    <t>Seton Medical Center Harker Heights</t>
  </si>
  <si>
    <t>387515501</t>
  </si>
  <si>
    <t>1417465824</t>
  </si>
  <si>
    <t>UT Health Athens</t>
  </si>
  <si>
    <t>387663301</t>
  </si>
  <si>
    <t>1538667035</t>
  </si>
  <si>
    <t>UT Health Carthage</t>
  </si>
  <si>
    <t>387377001</t>
  </si>
  <si>
    <t>1326546797</t>
  </si>
  <si>
    <t>UT Health Henderson</t>
  </si>
  <si>
    <t>387381201</t>
  </si>
  <si>
    <t>1730697350</t>
  </si>
  <si>
    <t>UT Health Jacksonville</t>
  </si>
  <si>
    <t>388696201</t>
  </si>
  <si>
    <t>1184132524</t>
  </si>
  <si>
    <t>UT Health Pittsburg</t>
  </si>
  <si>
    <t>388701003</t>
  </si>
  <si>
    <t>1477061885</t>
  </si>
  <si>
    <t>UT Health Quitman</t>
  </si>
  <si>
    <t>388758001</t>
  </si>
  <si>
    <t>1962900472</t>
  </si>
  <si>
    <t>UT Health Specialty</t>
  </si>
  <si>
    <t>388347201</t>
  </si>
  <si>
    <t>1407364847</t>
  </si>
  <si>
    <t>UT Health Tyler</t>
  </si>
  <si>
    <t>139485012</t>
  </si>
  <si>
    <t>1447250253</t>
  </si>
  <si>
    <t>Baylor University Medical Center</t>
  </si>
  <si>
    <t>151691601</t>
  </si>
  <si>
    <t>1609855139</t>
  </si>
  <si>
    <t>Baylor Heart and Vascular Center LLP</t>
  </si>
  <si>
    <t>020966001</t>
  </si>
  <si>
    <t>1205018439</t>
  </si>
  <si>
    <t>Baylor Scott &amp; White Medical Center – Lake Pointe</t>
  </si>
  <si>
    <t>388217701</t>
  </si>
  <si>
    <t>1801826839</t>
  </si>
  <si>
    <t>Baylor Scott &amp; White Medical Center – Centennial</t>
  </si>
  <si>
    <t>135223905</t>
  </si>
  <si>
    <t>1265430177</t>
  </si>
  <si>
    <t>Baylor Scott &amp; White Medical Center- Waxahachie</t>
  </si>
  <si>
    <t>127262703</t>
  </si>
  <si>
    <t>1073511762</t>
  </si>
  <si>
    <t>Baylor Scott &amp; White Medical Center- Grapevine</t>
  </si>
  <si>
    <t>171848805</t>
  </si>
  <si>
    <t>1649273434</t>
  </si>
  <si>
    <t>Baylor Scott &amp; White Medical Center- Plano</t>
  </si>
  <si>
    <t>185556101</t>
  </si>
  <si>
    <t>1962504340</t>
  </si>
  <si>
    <t>Texas Heart Hospital of the Southwest LLP</t>
  </si>
  <si>
    <t>330388501</t>
  </si>
  <si>
    <t>1194753590</t>
  </si>
  <si>
    <t>THHBP Management Company LLC</t>
  </si>
  <si>
    <t>314161601</t>
  </si>
  <si>
    <t>1124305065</t>
  </si>
  <si>
    <t>Baylor Scott &amp; White Medical Center- McKinney</t>
  </si>
  <si>
    <t>121776205</t>
  </si>
  <si>
    <t>1992700983</t>
  </si>
  <si>
    <t>Baylor Scott &amp; White Medical Center - Irving</t>
  </si>
  <si>
    <t>137226005</t>
  </si>
  <si>
    <t>1992707228</t>
  </si>
  <si>
    <t>Shannon Medical Center</t>
  </si>
  <si>
    <t>135036506</t>
  </si>
  <si>
    <t>1669472387</t>
  </si>
  <si>
    <t>Baylor Scott &amp; White All Saints Medical Center - Fort Worth</t>
  </si>
  <si>
    <t>190123303</t>
  </si>
  <si>
    <t>1265568638</t>
  </si>
  <si>
    <t>Baylor Scott &amp; White Medical Center - Round Rock</t>
  </si>
  <si>
    <t>138962907</t>
  </si>
  <si>
    <t>1891882833</t>
  </si>
  <si>
    <t>Baylor Scott &amp; White Medical Center - Hillcrest</t>
  </si>
  <si>
    <t>326725404</t>
  </si>
  <si>
    <t>1265772362</t>
  </si>
  <si>
    <t>Baylor Scott &amp; White Medical Center - College Station</t>
  </si>
  <si>
    <t>353712801</t>
  </si>
  <si>
    <t>1396138970</t>
  </si>
  <si>
    <t>Baylor Scott &amp; White Medical Center - Marble Falls</t>
  </si>
  <si>
    <t>137249208</t>
  </si>
  <si>
    <t>1477516466</t>
  </si>
  <si>
    <t>Scott &amp; White Medical Center - Temple</t>
  </si>
  <si>
    <t>388635001</t>
  </si>
  <si>
    <t>1013085083</t>
  </si>
  <si>
    <t>Baylor Scott &amp; White Continuing Care Hospital</t>
  </si>
  <si>
    <t>135226205</t>
  </si>
  <si>
    <t>1154315307</t>
  </si>
  <si>
    <t>Baylor Scott &amp; White Medical Center - Brenham</t>
  </si>
  <si>
    <t>136327710</t>
  </si>
  <si>
    <t>1962497800</t>
  </si>
  <si>
    <t>Baylor Scott &amp; White Medical Center - Taylor</t>
  </si>
  <si>
    <t>395486901</t>
  </si>
  <si>
    <t>1346729159</t>
  </si>
  <si>
    <t>Baylor Scott &amp; White Medical Center – Pflugerville</t>
  </si>
  <si>
    <t>409204101</t>
  </si>
  <si>
    <t>1902366305</t>
  </si>
  <si>
    <t>Baylor Scott &amp; White Medical Center – Austin Oak Hill</t>
  </si>
  <si>
    <t>407926101</t>
  </si>
  <si>
    <t>1144781501</t>
  </si>
  <si>
    <t>Baylor Scott &amp; White Medical Center - Buda</t>
  </si>
  <si>
    <t>109588703</t>
  </si>
  <si>
    <t>1558354241</t>
  </si>
  <si>
    <t>Hemphill County Hospital District</t>
  </si>
  <si>
    <t>139135109</t>
  </si>
  <si>
    <t>1477643690</t>
  </si>
  <si>
    <t>Texas Children's Hospital</t>
  </si>
  <si>
    <t>127313803</t>
  </si>
  <si>
    <t>1700854288</t>
  </si>
  <si>
    <t>Lamb County Hospital DBA Lamb Healthcare Center</t>
  </si>
  <si>
    <t>135237906</t>
  </si>
  <si>
    <t>1023013448</t>
  </si>
  <si>
    <t>United Regional Health Care System, Inc</t>
  </si>
  <si>
    <t>137227806</t>
  </si>
  <si>
    <t>1790702371</t>
  </si>
  <si>
    <t>County of Yoakum dba Yoakum County Hospital</t>
  </si>
  <si>
    <t>112673204</t>
  </si>
  <si>
    <t>1881697878</t>
  </si>
  <si>
    <t>Yoakum Community Hospital</t>
  </si>
  <si>
    <t>127303903</t>
  </si>
  <si>
    <t>1700883196</t>
  </si>
  <si>
    <t>Oakbend Medical Center</t>
  </si>
  <si>
    <t>020973601</t>
  </si>
  <si>
    <t>1508810573</t>
  </si>
  <si>
    <t>Bay Area Healthcare Group Ltd</t>
  </si>
  <si>
    <t>112716902</t>
  </si>
  <si>
    <t>1619924719</t>
  </si>
  <si>
    <t>Columbia Rio Grande Healthcare Lp</t>
  </si>
  <si>
    <t>020947001</t>
  </si>
  <si>
    <t>1043267701</t>
  </si>
  <si>
    <t>Columbia Valley Healthcare Systems Lp</t>
  </si>
  <si>
    <t>460291402</t>
  </si>
  <si>
    <t>1700509577</t>
  </si>
  <si>
    <t>Pampa Regional Medical Center</t>
  </si>
  <si>
    <t>094178302</t>
  </si>
  <si>
    <t>1114998911</t>
  </si>
  <si>
    <t>Lake Granbury Hospital</t>
  </si>
  <si>
    <t>162033801</t>
  </si>
  <si>
    <t>1548232044</t>
  </si>
  <si>
    <t>Laredo Medical Center</t>
  </si>
  <si>
    <t>192622201</t>
  </si>
  <si>
    <t>1376662296</t>
  </si>
  <si>
    <t>Cedar Park Regional Medical Center</t>
  </si>
  <si>
    <t>094118902</t>
  </si>
  <si>
    <t>1851343909</t>
  </si>
  <si>
    <t>Detar Hospital</t>
  </si>
  <si>
    <t>110839103</t>
  </si>
  <si>
    <t>1528026267</t>
  </si>
  <si>
    <t>Longview Regional Medical Center</t>
  </si>
  <si>
    <t>094164302</t>
  </si>
  <si>
    <t>1487607792</t>
  </si>
  <si>
    <t>Woodland Heights Medical Center</t>
  </si>
  <si>
    <t>112701102</t>
  </si>
  <si>
    <t>1144274226</t>
  </si>
  <si>
    <t>Navarro Regional Hospital</t>
  </si>
  <si>
    <t>314080801</t>
  </si>
  <si>
    <t>1033120423</t>
  </si>
  <si>
    <t>Texas Health Huguley, Inc., dba Texas Health Huguley Hospital Fort Worth South</t>
  </si>
  <si>
    <t>431284501</t>
  </si>
  <si>
    <t>1356960132</t>
  </si>
  <si>
    <t>Texas Health Huguley, Inc. dba Texas Health Hospital Mansfield</t>
  </si>
  <si>
    <t>094119702</t>
  </si>
  <si>
    <t>1629089966</t>
  </si>
  <si>
    <t>Metroplex Adventist Hospital, Inc., dba AdventHealth Central Texas</t>
  </si>
  <si>
    <t>149073203</t>
  </si>
  <si>
    <t>1750392916</t>
  </si>
  <si>
    <t>Metroplex Adventist Hospital, Inc., dba AdventHealth Rollins Brook</t>
  </si>
  <si>
    <t>135032405</t>
  </si>
  <si>
    <t>1528027786</t>
  </si>
  <si>
    <t>Methodist Dallas Medical Center</t>
  </si>
  <si>
    <t>126679303</t>
  </si>
  <si>
    <t>1275592131</t>
  </si>
  <si>
    <t>Methodist Charlton Medical Center</t>
  </si>
  <si>
    <t>186221101</t>
  </si>
  <si>
    <t>1689629941</t>
  </si>
  <si>
    <t>Methodist Mansfield Medical Center</t>
  </si>
  <si>
    <t>209345201</t>
  </si>
  <si>
    <t>1033165501</t>
  </si>
  <si>
    <t>Methodist Richardson Medical Center</t>
  </si>
  <si>
    <t>425740401</t>
  </si>
  <si>
    <t>1487271375</t>
  </si>
  <si>
    <t>Methodist Midlothian Medical Center</t>
  </si>
  <si>
    <t>281406304</t>
  </si>
  <si>
    <t>1346544616</t>
  </si>
  <si>
    <t>Comanche County Medical Center</t>
  </si>
  <si>
    <t>432815501</t>
  </si>
  <si>
    <t>1568818417</t>
  </si>
  <si>
    <t>Methodist Southlake Medical Center</t>
  </si>
  <si>
    <t>137962006</t>
  </si>
  <si>
    <t>1891789772</t>
  </si>
  <si>
    <t>Houston Methodist Baytown Hospital</t>
  </si>
  <si>
    <t>137949705</t>
  </si>
  <si>
    <t>1548387418</t>
  </si>
  <si>
    <t>Houston Methodist Hospital</t>
  </si>
  <si>
    <t>131038504</t>
  </si>
  <si>
    <t>1598750721</t>
  </si>
  <si>
    <t>Hunt Regional Medical Center</t>
  </si>
  <si>
    <t>094219503</t>
  </si>
  <si>
    <t>1497871628</t>
  </si>
  <si>
    <t>Houston Methodist Sugar Land Hospital</t>
  </si>
  <si>
    <t>140713201</t>
  </si>
  <si>
    <t>1871619254</t>
  </si>
  <si>
    <t>Houston Methodist Willowbrook Hospital</t>
  </si>
  <si>
    <t>281028501</t>
  </si>
  <si>
    <t>1083937593</t>
  </si>
  <si>
    <t>Houston Methodist West Hospital</t>
  </si>
  <si>
    <t>376837601</t>
  </si>
  <si>
    <t>1184179194</t>
  </si>
  <si>
    <t>Houston Methodist The Woodlands Hospital</t>
  </si>
  <si>
    <t>336478801</t>
  </si>
  <si>
    <t>1952723967</t>
  </si>
  <si>
    <t>Houston Methodist Clear Lake Hospital</t>
  </si>
  <si>
    <t>342897103</t>
  </si>
  <si>
    <t>1306268321</t>
  </si>
  <si>
    <t>Houston Methodist Continuing Care Hospital</t>
  </si>
  <si>
    <t>138411709</t>
  </si>
  <si>
    <t>1720088123</t>
  </si>
  <si>
    <t>Guadalupe County Hospital Board DBA Guadalupe Regional Medical Center</t>
  </si>
  <si>
    <t>412747401</t>
  </si>
  <si>
    <t>1245878990</t>
  </si>
  <si>
    <t>Huntsville Community Hospital Inc.</t>
  </si>
  <si>
    <t>094222903</t>
  </si>
  <si>
    <t>1003885641</t>
  </si>
  <si>
    <t>CHRISTUS SPOHN HEALTH SYSTEM CORPORATION-CHRISTUS SPOHN HOSPITAL ALICE</t>
  </si>
  <si>
    <t>020811801</t>
  </si>
  <si>
    <t>1447228747</t>
  </si>
  <si>
    <t>CHRISTUS SPOHN HEALTH SYSTEM CORPORATION-CHRISTUS SPOHN HOSPITAL BEEVILLE</t>
  </si>
  <si>
    <t>121775403</t>
  </si>
  <si>
    <t>1689641680</t>
  </si>
  <si>
    <t>CHRISTUS SPOHN HEALTH SYSTEM CORPORATION-CHRISTUS SPOHN HOSPITAL CORPUS CHRISTI</t>
  </si>
  <si>
    <t>136436606</t>
  </si>
  <si>
    <t>1093783391</t>
  </si>
  <si>
    <t>CHRISTUS SPOHN HEALTH SYSTEM CORPORATION-CHRISTUS SPOHN HOSPITAL KLEBERG</t>
  </si>
  <si>
    <t>366812101</t>
  </si>
  <si>
    <t>1033568621</t>
  </si>
  <si>
    <t>CHRISTUS HOPKINS HEALTH ALLIANCE-CHRISTUS MOTHER FRANCES HOSPITAL - SULPHUR SPRINGS</t>
  </si>
  <si>
    <t>141858401</t>
  </si>
  <si>
    <t>1952306672</t>
  </si>
  <si>
    <t>MOTHER FRANCES HOSPITAL JACKSONVILLE</t>
  </si>
  <si>
    <t>094108002</t>
  </si>
  <si>
    <t>1679578439</t>
  </si>
  <si>
    <t>MOTHER FRANCES HOSPITAL REGIONAL HEALTHCARE CENTER-MOTHER FRANCES HOSPITAL</t>
  </si>
  <si>
    <t>127301306</t>
  </si>
  <si>
    <t>1659308948</t>
  </si>
  <si>
    <t>MOTHER FRANCES HOSPITAL WINNSBORO</t>
  </si>
  <si>
    <t>112706003</t>
  </si>
  <si>
    <t>1598749707</t>
  </si>
  <si>
    <t>CHRISTUS JASPER MEMORIAL HOSPITAL</t>
  </si>
  <si>
    <t>020976902</t>
  </si>
  <si>
    <t>1295736734</t>
  </si>
  <si>
    <t>CHRISTUS HEALTH ARK LATEX</t>
  </si>
  <si>
    <t>112667403</t>
  </si>
  <si>
    <t>1124092036</t>
  </si>
  <si>
    <t>CHRISTUS GOOD SHEPHERD MEDICAL CENTER</t>
  </si>
  <si>
    <t>138296208</t>
  </si>
  <si>
    <t>1679557888</t>
  </si>
  <si>
    <t>CHRISTUS HEALTH SOUTHEAST TEXAS-CHRISTUS HOSPITAL</t>
  </si>
  <si>
    <t>415580601</t>
  </si>
  <si>
    <t>1447883301</t>
  </si>
  <si>
    <t>CHRISTUS SANTA ROSA HEALTH CARE CORPORATION-CHRISTUS SANTA ROSA HOSPITAL - SAN MARCOS</t>
  </si>
  <si>
    <t>020844903</t>
  </si>
  <si>
    <t>1821004151</t>
  </si>
  <si>
    <t>CHRISTUS CHILDREN'S HOSPITAL</t>
  </si>
  <si>
    <t>020844909</t>
  </si>
  <si>
    <t>1194787218</t>
  </si>
  <si>
    <t>CHRISTUS SANTA ROSA HEALTH CARE CORPORATION-CHRISTUS SANTA ROSA HOSPITAL</t>
  </si>
  <si>
    <t>130959304</t>
  </si>
  <si>
    <t>1679678767</t>
  </si>
  <si>
    <t>Matgorda County Hospital Dstrict</t>
  </si>
  <si>
    <t>127300503</t>
  </si>
  <si>
    <t>1184622847</t>
  </si>
  <si>
    <t>CHI St. Luke's Health Baylor College of Medicine Medical Center</t>
  </si>
  <si>
    <t>298019501</t>
  </si>
  <si>
    <t>1659559573</t>
  </si>
  <si>
    <t xml:space="preserve">St Luke's Community Development Corporation </t>
  </si>
  <si>
    <t>160630301</t>
  </si>
  <si>
    <t>1942208616</t>
  </si>
  <si>
    <t>St. Luke's Community Health Services - The Woodlands</t>
  </si>
  <si>
    <t>339153401</t>
  </si>
  <si>
    <t>1710314141</t>
  </si>
  <si>
    <t>St. Luke's Hospital at the Vintage</t>
  </si>
  <si>
    <t>210274101</t>
  </si>
  <si>
    <t>1184868879</t>
  </si>
  <si>
    <t>St Lukes Lakeside Hospital LLC</t>
  </si>
  <si>
    <t>281219001</t>
  </si>
  <si>
    <t>1407990088</t>
  </si>
  <si>
    <t xml:space="preserve">PMC Hospital LLC </t>
  </si>
  <si>
    <t>112671602</t>
  </si>
  <si>
    <t>1972581940</t>
  </si>
  <si>
    <t xml:space="preserve">The Community Hospital of Brazosport </t>
  </si>
  <si>
    <t>112697102</t>
  </si>
  <si>
    <t>1689650616</t>
  </si>
  <si>
    <t>Memorial Hospital of Polk County</t>
  </si>
  <si>
    <t>139172412</t>
  </si>
  <si>
    <t>1396746129</t>
  </si>
  <si>
    <t xml:space="preserve">Memorial Medical Center of East Texas </t>
  </si>
  <si>
    <t>127267603</t>
  </si>
  <si>
    <t>1942294939</t>
  </si>
  <si>
    <t>St. Joseph Regional Health Center</t>
  </si>
  <si>
    <t>112725003</t>
  </si>
  <si>
    <t>1750377289</t>
  </si>
  <si>
    <t>Burleson St. Joseph Health Center</t>
  </si>
  <si>
    <t>147918003</t>
  </si>
  <si>
    <t>1154317774</t>
  </si>
  <si>
    <t>St. Joseph Regional Health Center (St. Joseph Health Grimes Hospital)</t>
  </si>
  <si>
    <t>020990001</t>
  </si>
  <si>
    <t>1780731737</t>
  </si>
  <si>
    <t>Madison St. Joseph Health Center</t>
  </si>
  <si>
    <t>130734007</t>
  </si>
  <si>
    <t>1578547345</t>
  </si>
  <si>
    <t xml:space="preserve">Memorial Hospital - San Augustine </t>
  </si>
  <si>
    <t>283280001</t>
  </si>
  <si>
    <t>1871898478</t>
  </si>
  <si>
    <t>Mayhill Hospital</t>
  </si>
  <si>
    <t>136142011</t>
  </si>
  <si>
    <t>1033118716</t>
  </si>
  <si>
    <t>CASTRO COUNTY HOSPITAL DISTRICT DBA PLAINS MEMORIAL HOSPITAL</t>
  </si>
  <si>
    <t>121785303</t>
  </si>
  <si>
    <t>1932108214</t>
  </si>
  <si>
    <t>Gonzales Healthcare Systems</t>
  </si>
  <si>
    <t>138910807</t>
  </si>
  <si>
    <t>1194743013</t>
  </si>
  <si>
    <t xml:space="preserve">Children's Medical Center of Dallas </t>
  </si>
  <si>
    <t>354178101</t>
  </si>
  <si>
    <t>1720480627</t>
  </si>
  <si>
    <t xml:space="preserve">Children's Medical Center Plano </t>
  </si>
  <si>
    <t>112692202</t>
  </si>
  <si>
    <t>1598746703</t>
  </si>
  <si>
    <t>Fisher County Hospital District</t>
  </si>
  <si>
    <t>119877204</t>
  </si>
  <si>
    <t>1104830900</t>
  </si>
  <si>
    <t>Val Verde Hospital Corporation dba Val Verde Regional Medical Center</t>
  </si>
  <si>
    <t>189947801</t>
  </si>
  <si>
    <t>1134108053</t>
  </si>
  <si>
    <t>Dawson County Hospital District dba Medical Arts Hospital</t>
  </si>
  <si>
    <t>316360201</t>
  </si>
  <si>
    <t>1407121189</t>
  </si>
  <si>
    <t>Preferred Hospital Leasing Coleman, Inc.</t>
  </si>
  <si>
    <t>126840107</t>
  </si>
  <si>
    <t>1477594299</t>
  </si>
  <si>
    <t>Preferred Hospital Leasing, Inc.</t>
  </si>
  <si>
    <t>176354201</t>
  </si>
  <si>
    <t>1013970862</t>
  </si>
  <si>
    <t>Preferred Hospital Leasing Van Horn, Inc.</t>
  </si>
  <si>
    <t>179272301</t>
  </si>
  <si>
    <t>1295764553</t>
  </si>
  <si>
    <t>Preferred Hospital Leasing Eldorado, Inc.</t>
  </si>
  <si>
    <t>206083201</t>
  </si>
  <si>
    <t>1164688495</t>
  </si>
  <si>
    <t>Preferred Hospital Leasing Junction, Inc.</t>
  </si>
  <si>
    <t>137343308</t>
  </si>
  <si>
    <t>1861475626</t>
  </si>
  <si>
    <t>PARMER COUNTY COMMUNITY HOSPITAL</t>
  </si>
  <si>
    <t>200683501</t>
  </si>
  <si>
    <t>1932379856</t>
  </si>
  <si>
    <t>Preferred Hospital Leasing Hemphill, Inc.</t>
  </si>
  <si>
    <t>434254502</t>
  </si>
  <si>
    <t>1336818707</t>
  </si>
  <si>
    <t>Preferred Hospital Leasing Shamrock, Inc.</t>
  </si>
  <si>
    <t>112684904</t>
  </si>
  <si>
    <t>1831170273</t>
  </si>
  <si>
    <t>Reeves County Hospital District dba Reeves Regional Health</t>
  </si>
  <si>
    <t>094109802</t>
  </si>
  <si>
    <t>1770536120</t>
  </si>
  <si>
    <t>El Paso Healthcare System, Ltd</t>
  </si>
  <si>
    <t>379200401</t>
  </si>
  <si>
    <t>1376071530</t>
  </si>
  <si>
    <t>Methodist Hospital Atascosa</t>
  </si>
  <si>
    <t>130605205</t>
  </si>
  <si>
    <t>1700885076</t>
  </si>
  <si>
    <t>Nacogdoches Medical Center</t>
  </si>
  <si>
    <t>294543801</t>
  </si>
  <si>
    <t>1184911877</t>
  </si>
  <si>
    <t>Valley Baptist Medical Center Brownsville</t>
  </si>
  <si>
    <t>136430906</t>
  </si>
  <si>
    <t>1497726343</t>
  </si>
  <si>
    <t>Methodist Hospital Hill Country</t>
  </si>
  <si>
    <t>112712802</t>
  </si>
  <si>
    <t>1023065794</t>
  </si>
  <si>
    <t>Woman's Hospital of Texas</t>
  </si>
  <si>
    <t>094154402</t>
  </si>
  <si>
    <t>1124074273</t>
  </si>
  <si>
    <t>Methodist Healthcare System of San Antonio</t>
  </si>
  <si>
    <t>204254101</t>
  </si>
  <si>
    <t>1659525236</t>
  </si>
  <si>
    <t>Methodist Stone Oak Hospital</t>
  </si>
  <si>
    <t>159156201</t>
  </si>
  <si>
    <t>1598744856</t>
  </si>
  <si>
    <t>Baptist Health System</t>
  </si>
  <si>
    <t>138951211</t>
  </si>
  <si>
    <t>1316936990</t>
  </si>
  <si>
    <t>El Paso County Hospital District</t>
  </si>
  <si>
    <t>112724302</t>
  </si>
  <si>
    <t>1811942238</t>
  </si>
  <si>
    <t>HCA Houston Healthcare Kingwood</t>
  </si>
  <si>
    <t>020841501</t>
  </si>
  <si>
    <t>1962455816</t>
  </si>
  <si>
    <t>HCA Houston Healthcare Conroe</t>
  </si>
  <si>
    <t>130606006</t>
  </si>
  <si>
    <t>1124076401</t>
  </si>
  <si>
    <t>Wise Health System</t>
  </si>
  <si>
    <t>133544006</t>
  </si>
  <si>
    <t>1568454403</t>
  </si>
  <si>
    <t>Deaf Smith County Hospital District</t>
  </si>
  <si>
    <t>377705402</t>
  </si>
  <si>
    <t>1750819025</t>
  </si>
  <si>
    <t>HCA Houston Healthcare Tomball</t>
  </si>
  <si>
    <t>020817501</t>
  </si>
  <si>
    <t>1174576698</t>
  </si>
  <si>
    <t>HCA Houston Healthcare Southeast</t>
  </si>
  <si>
    <t>378943001</t>
  </si>
  <si>
    <t>1073043592</t>
  </si>
  <si>
    <t>HCA Houston Healthcare Medical Center</t>
  </si>
  <si>
    <t>020977701</t>
  </si>
  <si>
    <t>1134166192</t>
  </si>
  <si>
    <t>Texas Orthopedic Hospital</t>
  </si>
  <si>
    <t>121816602</t>
  </si>
  <si>
    <t>1164510673</t>
  </si>
  <si>
    <t>Palestine Regional Medical Center</t>
  </si>
  <si>
    <t>111915801</t>
  </si>
  <si>
    <t>1497708929</t>
  </si>
  <si>
    <t>Parkview Regional Hospital</t>
  </si>
  <si>
    <t>121822403</t>
  </si>
  <si>
    <t>1700805678</t>
  </si>
  <si>
    <t>Ennis Regional Medical Center</t>
  </si>
  <si>
    <t>163111101</t>
  </si>
  <si>
    <t>1063411767</t>
  </si>
  <si>
    <t>Paris Regional Medical Center</t>
  </si>
  <si>
    <t>291854201</t>
  </si>
  <si>
    <t>1558659714</t>
  </si>
  <si>
    <t>El Paso Children's Hospital Corporation</t>
  </si>
  <si>
    <t>196829901</t>
  </si>
  <si>
    <t>1972709970</t>
  </si>
  <si>
    <t>Tenet Hospitals LTD. Providence East</t>
  </si>
  <si>
    <t>130601104</t>
  </si>
  <si>
    <t>1700801909</t>
  </si>
  <si>
    <t>Tenet Hospitals LTD. Providence Memorial</t>
  </si>
  <si>
    <t>133245406</t>
  </si>
  <si>
    <t>1215969787</t>
  </si>
  <si>
    <t>Tenet Hospitals LTD. Providence Sierra</t>
  </si>
  <si>
    <t>369162801</t>
  </si>
  <si>
    <t>1538522412</t>
  </si>
  <si>
    <t>Tenet Hospitals LTD. Transmountain</t>
  </si>
  <si>
    <t>343723801</t>
  </si>
  <si>
    <t>1427472463</t>
  </si>
  <si>
    <t>Resolute Hospital Company, LLC</t>
  </si>
  <si>
    <t>292096901</t>
  </si>
  <si>
    <t>1154618742</t>
  </si>
  <si>
    <t>Valley Baptist Micro Hospital-Weslaco</t>
  </si>
  <si>
    <t>094160103</t>
  </si>
  <si>
    <t>1720033947</t>
  </si>
  <si>
    <t>St. David's Medical Center</t>
  </si>
  <si>
    <t>094216103</t>
  </si>
  <si>
    <t>1629021845</t>
  </si>
  <si>
    <t>North Austin Medical Center</t>
  </si>
  <si>
    <t>112717702</t>
  </si>
  <si>
    <t>1679528889</t>
  </si>
  <si>
    <t>South Austin Medical Center</t>
  </si>
  <si>
    <t>020957901</t>
  </si>
  <si>
    <t>1649223645</t>
  </si>
  <si>
    <t>Round Rock Medical Center</t>
  </si>
  <si>
    <t>193867201</t>
  </si>
  <si>
    <t>1740450121</t>
  </si>
  <si>
    <t>HCA Houston Healthcare Northwest</t>
  </si>
  <si>
    <t>121807504</t>
  </si>
  <si>
    <t>1063466035</t>
  </si>
  <si>
    <t>HCA Houston Healthcare Clear Lake</t>
  </si>
  <si>
    <t>349366001</t>
  </si>
  <si>
    <t>1609275585</t>
  </si>
  <si>
    <t>HCA Houston Healthcare Pearland</t>
  </si>
  <si>
    <t>220351501</t>
  </si>
  <si>
    <t>1013957836</t>
  </si>
  <si>
    <t>Sherman/Grayson Hospital</t>
  </si>
  <si>
    <t>112702904</t>
  </si>
  <si>
    <t>1184607897</t>
  </si>
  <si>
    <t>Haskell Memorial Hospital</t>
  </si>
  <si>
    <t>146509801</t>
  </si>
  <si>
    <t>1932152337</t>
  </si>
  <si>
    <t>Memorial Hermann Katy Hospital</t>
  </si>
  <si>
    <t>020834001</t>
  </si>
  <si>
    <t>1730132234</t>
  </si>
  <si>
    <t>Memorial Hermann Hospital System</t>
  </si>
  <si>
    <t>146021401</t>
  </si>
  <si>
    <t>1295788735</t>
  </si>
  <si>
    <t>Memorial Hermann Sugar Land Hospital</t>
  </si>
  <si>
    <t>137805107</t>
  </si>
  <si>
    <t>1982666111</t>
  </si>
  <si>
    <t>Memorial Hermann Texas Medical Center</t>
  </si>
  <si>
    <t>020934801</t>
  </si>
  <si>
    <t>1740233782</t>
  </si>
  <si>
    <t>Memorial Hermann Memorial City Medical Center</t>
  </si>
  <si>
    <t>192751901</t>
  </si>
  <si>
    <t>1295843787</t>
  </si>
  <si>
    <t>Memorial Hermann Northeast</t>
  </si>
  <si>
    <t>337433201</t>
  </si>
  <si>
    <t>1710985098</t>
  </si>
  <si>
    <t>TIRR Memorial Hermann</t>
  </si>
  <si>
    <t>354018901</t>
  </si>
  <si>
    <t>1790174860</t>
  </si>
  <si>
    <t>Prime Healthcare Services Mesquite LLC</t>
  </si>
  <si>
    <t>154504801</t>
  </si>
  <si>
    <t>1881688976</t>
  </si>
  <si>
    <t>Harlingen Medical Center</t>
  </si>
  <si>
    <t>219336901</t>
  </si>
  <si>
    <t>1861690364</t>
  </si>
  <si>
    <t>Dallas Medical Center</t>
  </si>
  <si>
    <t>391575301</t>
  </si>
  <si>
    <t>1083112023</t>
  </si>
  <si>
    <t xml:space="preserve">White Rock Medical Center </t>
  </si>
  <si>
    <t>437483703</t>
  </si>
  <si>
    <t>1073183141</t>
  </si>
  <si>
    <t>Lion Star Nacogdoches Hospital, LLC d/b/a - Nacogdoches Memorial Hospital</t>
  </si>
  <si>
    <t>138644310</t>
  </si>
  <si>
    <t>1528064649</t>
  </si>
  <si>
    <t>Hendrick Medical Center</t>
  </si>
  <si>
    <t>420957901</t>
  </si>
  <si>
    <t>1184233785</t>
  </si>
  <si>
    <t>Hendrick Mecical Center Brownwood</t>
  </si>
  <si>
    <t>303478701</t>
  </si>
  <si>
    <t>1407010622</t>
  </si>
  <si>
    <t>CR Emergency Room, LLC</t>
  </si>
  <si>
    <t>380473401</t>
  </si>
  <si>
    <t>1003344334</t>
  </si>
  <si>
    <t>HCN EP Horizon City, LLC</t>
  </si>
  <si>
    <t>348928801</t>
  </si>
  <si>
    <t>1679903967</t>
  </si>
  <si>
    <t xml:space="preserve">EBD BEMC BURLESON, LLC     </t>
  </si>
  <si>
    <t>309798201</t>
  </si>
  <si>
    <t>1669752234</t>
  </si>
  <si>
    <t xml:space="preserve">EMERUS BHS SA THOUSAND OAKS LLC-BAPTIST EMERGENCY HOSPITAL SHAVANO PARK           </t>
  </si>
  <si>
    <t>Status</t>
  </si>
  <si>
    <t>(All)</t>
  </si>
  <si>
    <t>Line Number</t>
  </si>
  <si>
    <t>(Multiple Items)</t>
  </si>
  <si>
    <t>Costs for Critical Access Hospitals and Children's Hospitals</t>
  </si>
  <si>
    <t>Costs for Other Hospitals</t>
  </si>
  <si>
    <t>IP Charges</t>
  </si>
  <si>
    <t>Sum of Value</t>
  </si>
  <si>
    <t>Sheet</t>
  </si>
  <si>
    <t>Column</t>
  </si>
  <si>
    <t>C000001</t>
  </si>
  <si>
    <t>Prov Num</t>
  </si>
  <si>
    <t>Provider</t>
  </si>
  <si>
    <t>FYE</t>
  </si>
  <si>
    <t>rpt_rec_num</t>
  </si>
  <si>
    <t>Cost-to-Charge Ratio</t>
  </si>
  <si>
    <t>Nominal Charge Provider?</t>
  </si>
  <si>
    <t>Master TPI</t>
  </si>
  <si>
    <t>450289</t>
  </si>
  <si>
    <t>HARRIS HEALTH SYSTEM</t>
  </si>
  <si>
    <t>450698</t>
  </si>
  <si>
    <t>LAMB HEALTHCARE CENTER</t>
  </si>
  <si>
    <t>451308</t>
  </si>
  <si>
    <t>YOAKUM COUNTY HOSPITAL</t>
  </si>
  <si>
    <t>451360</t>
  </si>
  <si>
    <t>ST LUKES HEALTH MEMORIAL SAN AUGUST</t>
  </si>
  <si>
    <t>2024 Medicare Inpatient Fee-for-Service Upper Payment Limit Demonstration</t>
  </si>
  <si>
    <t>Source:</t>
  </si>
  <si>
    <t>Tab:</t>
  </si>
  <si>
    <t>IP Payment</t>
  </si>
  <si>
    <t>Link:</t>
  </si>
  <si>
    <t>(Required)
State 
[001]</t>
  </si>
  <si>
    <t>(Required)
Demonstration
Begin Date 
[002]</t>
  </si>
  <si>
    <t>(Required)
Demonstration
End Date 
[003]</t>
  </si>
  <si>
    <t>(PIA)
Retrospective/ Prospective Demonstration
[116]</t>
  </si>
  <si>
    <t>(PIA)
State Plan Amendment Number (SPA)
[117]</t>
  </si>
  <si>
    <t>TX</t>
  </si>
  <si>
    <t>Prospective</t>
  </si>
  <si>
    <t/>
  </si>
  <si>
    <t>Demonstration Information</t>
  </si>
  <si>
    <t>Provider Identification</t>
  </si>
  <si>
    <t>Medicare Payment and Charge data (basis for calculating UPL) for base period</t>
  </si>
  <si>
    <t>Medicaid Charge and Payment Data for Base Period</t>
  </si>
  <si>
    <t>Medicaid Payments Inflated to Demonstration Year</t>
  </si>
  <si>
    <t>UPL Calculation (Medicare PTC ratio * Medicaid charges) &amp; Inflation to Demonstration Year</t>
  </si>
  <si>
    <t>Adjustments to UPL</t>
  </si>
  <si>
    <t>Calculation of UPL Gap</t>
  </si>
  <si>
    <t>Database Variable Number</t>
  </si>
  <si>
    <t>Variable Description</t>
  </si>
  <si>
    <t>State</t>
  </si>
  <si>
    <t>State Demonstration Rate Year</t>
  </si>
  <si>
    <t>Service Type</t>
  </si>
  <si>
    <t>Demonstration Type (Cost, Payment, DRG, Per Diem)</t>
  </si>
  <si>
    <t>Other State Provider ID Number</t>
  </si>
  <si>
    <t>National Provider ID
(NPI)</t>
  </si>
  <si>
    <t>Medicare Certification Number
(Medicare ID)</t>
  </si>
  <si>
    <t>State-specific Provider ID (Medicaid ID)</t>
  </si>
  <si>
    <t>Provider Name</t>
  </si>
  <si>
    <t>Ownership Category Type (Private, NSGO, SGO)</t>
  </si>
  <si>
    <t>Critical Access Hospital (CAH) Status</t>
  </si>
  <si>
    <t>Medicare Cost Report Begin Date</t>
  </si>
  <si>
    <t>Medicare Cost Report End Date</t>
  </si>
  <si>
    <t>Medicare Cost Report Filing Status</t>
  </si>
  <si>
    <t>Medicare Payments</t>
  </si>
  <si>
    <t>Medicare Charges</t>
  </si>
  <si>
    <t>Medicare Payment-To-Charge Ratio (PTC)</t>
  </si>
  <si>
    <t>Time Period of Medicaid Charge and Payment Data - Begin Date</t>
  </si>
  <si>
    <t>Time Period of Medicaid Charge and Payment Data - End Date</t>
  </si>
  <si>
    <t>Medicaid Charges</t>
  </si>
  <si>
    <t>Medicaid Regular Payments</t>
  </si>
  <si>
    <t>Medicaid Supplemental Payments</t>
  </si>
  <si>
    <t>Medicaid Supplemental Payments
(GME/Training)</t>
  </si>
  <si>
    <t>Medicaid Supplemental Payments
(Other)</t>
  </si>
  <si>
    <t>Total Medicaid Supplemental Payments</t>
  </si>
  <si>
    <t>MCD Inflation Factor Type (e.g., Market Basket)</t>
  </si>
  <si>
    <t>MCD Inflation Factor</t>
  </si>
  <si>
    <t>Other Adjustment to Medicaid Payments</t>
  </si>
  <si>
    <t>Inflated Medicaid Payments to Demonstration Year</t>
  </si>
  <si>
    <t>Calculated Medicaid UPL Amount</t>
  </si>
  <si>
    <t>UPL Inflation Factor Type (e.g., Market Basket)</t>
  </si>
  <si>
    <t>UPL Inflation Factor</t>
  </si>
  <si>
    <t>Inflated UPL Amount</t>
  </si>
  <si>
    <t>Other Adjustments to the UPL Amount ($)</t>
  </si>
  <si>
    <t>Adjusted Medicaid UPL Amount</t>
  </si>
  <si>
    <t>UPL Gap Amount</t>
  </si>
  <si>
    <t>Adjustment to the UPL Gap ($)</t>
  </si>
  <si>
    <t>Adjusted UPL Gap</t>
  </si>
  <si>
    <t>Detailed Description/ Data Source</t>
  </si>
  <si>
    <t>State Abbre-viation (e.g., AL, AK)</t>
  </si>
  <si>
    <t>Specified by State (e.g., 2016)</t>
  </si>
  <si>
    <t>IP</t>
  </si>
  <si>
    <t>Payment</t>
  </si>
  <si>
    <t xml:space="preserve">Other State Provider Numbers (Other than Medicaid ID)  </t>
  </si>
  <si>
    <t>Unique ID number issued to providers by CMS</t>
  </si>
  <si>
    <t>Obtain from Medicare Cost Reports</t>
  </si>
  <si>
    <t>State Provided</t>
  </si>
  <si>
    <t>Specify if CAH - Y/N</t>
  </si>
  <si>
    <t>Obtain from Medicare Cost Reports (No More than 2 Years Prior to Demon-stration Rate Year)</t>
  </si>
  <si>
    <t>Obtain from Medicare Cost Reports (No More Than 2 Years Prior to Demon-stration Rate Year)</t>
  </si>
  <si>
    <t>Obtain from Medicare Cost Reports (e.g., Filed, Settled)</t>
  </si>
  <si>
    <t>Specify Wkst, Col and Line Numbers Used in Narrative</t>
  </si>
  <si>
    <t>Calculate as 
205 / 204</t>
  </si>
  <si>
    <t xml:space="preserve">Specify Time Period of Medicaid Charge and Payment Data - Should be within Same Period as Medicare Data (200.1 &amp; 200.2) </t>
  </si>
  <si>
    <t>Total Medicaid Inpatient Facility Charges  for Period Specified in 300.1 &amp; 300.2</t>
  </si>
  <si>
    <t>Total Medicaid Regular Payments for Inpatient Facility Services for Period Specified in 300.1 &amp; 300.2</t>
  </si>
  <si>
    <t>Total Medicaid Supplemental Payments for Inpatient Facility Services for Period Specified in 300.1 &amp; 300.2</t>
  </si>
  <si>
    <t>Total Medicaid Supplemental Payments for Inpatient Facility GME/Training Services for Period Specified in 300.1 &amp; 300.2</t>
  </si>
  <si>
    <t>Total Medicaid Supplemental Payments for Inpatient Facility Other Services for Period Specified in 300.1 &amp; 300.2</t>
  </si>
  <si>
    <t>Calculate as 
303.1 + 303.2 + 303.3</t>
  </si>
  <si>
    <t>Note - Inflation Rate Used and How it was Applied</t>
  </si>
  <si>
    <t>Inflation Factor Used to Inflate Medicaid Payments from the Midpoint of the Reported Period (300.1 &amp; 300.2) to the Midpoint of the Demonstration Rate Year</t>
  </si>
  <si>
    <t xml:space="preserve">Adjustments to Medicaid Payments Other than Inflation (i.e., Utilization Adjustment, MCO Migration, etc.) </t>
  </si>
  <si>
    <t>Calculate as 
306 + (302 * 308 * 309)</t>
  </si>
  <si>
    <t>Calculate as 
209 * 301</t>
  </si>
  <si>
    <t>Note - Inflation Rate Used and How it Was Applied</t>
  </si>
  <si>
    <t>Inflation Factor Used to Inflate UPL (Medicaid Charges * RCC) from the Midpoint of the Reported Period (300.1 &amp; 300.2) to the Midpoint of the Demonstration Rate Year</t>
  </si>
  <si>
    <t>Calculate as 
400 * 405</t>
  </si>
  <si>
    <t>Other Adjustment to the UPL in Demonstration Rate Year Dollars (Specify in Narrative)</t>
  </si>
  <si>
    <t>Calculate as 
406 + 402</t>
  </si>
  <si>
    <t>Calculate as 
403 - 318</t>
  </si>
  <si>
    <t xml:space="preserve">Any Adjustments to the UPL Amount - in Demonstration Year Dollars -Specify in Narrative </t>
  </si>
  <si>
    <t>Calculate as 
407 + 408</t>
  </si>
  <si>
    <t>No Data</t>
  </si>
  <si>
    <t>670071</t>
  </si>
  <si>
    <t xml:space="preserve">AMH CATH LABS, LLC-TEXAS HEALTH HEART &amp; VASCULAR HOSPITAL ARLINGTON  </t>
  </si>
  <si>
    <t>N</t>
  </si>
  <si>
    <t>Filed</t>
  </si>
  <si>
    <t>None</t>
  </si>
  <si>
    <t>Market Basket</t>
  </si>
  <si>
    <t>127298107</t>
  </si>
  <si>
    <t>1174563779</t>
  </si>
  <si>
    <t>450144</t>
  </si>
  <si>
    <t xml:space="preserve">ANDREWS COUNTY HOSPITAL DISTRICT                  </t>
  </si>
  <si>
    <t>450042</t>
  </si>
  <si>
    <t xml:space="preserve">ASCENSION PROVIDENCE                              </t>
  </si>
  <si>
    <t>670056</t>
  </si>
  <si>
    <t xml:space="preserve">ASCENSION SETON-ASCENSION SETON HAYS                              </t>
  </si>
  <si>
    <t>450143</t>
  </si>
  <si>
    <t xml:space="preserve">ASCENSION SETON-ASCENSION SETON SMITHVILLE                        </t>
  </si>
  <si>
    <t>450865</t>
  </si>
  <si>
    <t xml:space="preserve">ASCENSION SETON-ASCENSION SETON SOUTHWEST                         </t>
  </si>
  <si>
    <t>450389</t>
  </si>
  <si>
    <t xml:space="preserve">ATHENS HOSPITAL LLC-UT HEALTH EAST TEXAS ATHENS HOSPITAL              </t>
  </si>
  <si>
    <t>Settled</t>
  </si>
  <si>
    <t>450346</t>
  </si>
  <si>
    <t xml:space="preserve">BAPTIST HOSPITALS OF SOUTHEAST TEXAS-MEMORIAL HERMANN BAPTIST BEAUMONT HOSPITAL        </t>
  </si>
  <si>
    <t>450788</t>
  </si>
  <si>
    <t xml:space="preserve">BAY AREA HEALTHCARE GROUP LTD-CORPUS CHRISTI MEDICAL CENTER                     </t>
  </si>
  <si>
    <t>450137</t>
  </si>
  <si>
    <t>BAYLOR ALL SAINTS MEDICAL CENTER-BAYLOR SCOTT &amp; WHITE ALL SAINTS MEDICAL CENTER FOR</t>
  </si>
  <si>
    <t>138353107</t>
  </si>
  <si>
    <t>1194893263</t>
  </si>
  <si>
    <t>450586</t>
  </si>
  <si>
    <t xml:space="preserve">BAYLOR COUNTY HOSPITAL DISTRICT-SEYMOUR HOSPITAL                                  </t>
  </si>
  <si>
    <t>450851</t>
  </si>
  <si>
    <t xml:space="preserve">BAYLOR HEART AND VASCULAR CENTER                  </t>
  </si>
  <si>
    <t>670082</t>
  </si>
  <si>
    <t xml:space="preserve">BAYLOR MEDICAL CENTERS AT GARLAND AND MCKINNEY-BAYLOR SCOTT AND WHITE MEDICAL CENTER - MCKINNEY  </t>
  </si>
  <si>
    <t>450885</t>
  </si>
  <si>
    <t xml:space="preserve">BAYLOR SCOTT &amp; WHITE MEDICAL CENTER - CENTENNIAL-                                                  </t>
  </si>
  <si>
    <t>670128</t>
  </si>
  <si>
    <t>BAYLOR SCOTT &amp; WHITE MEDICAL CENTERS - CAPITOL ARE-BAYLOR SCOTT &amp; WHITE MEDICAL CENTER - PFLUGERVILLE</t>
  </si>
  <si>
    <t>450563</t>
  </si>
  <si>
    <t xml:space="preserve">BAYLOR SCOTT AND WHITE MEDICAL CENTER GRAPEVINE   </t>
  </si>
  <si>
    <t>450079</t>
  </si>
  <si>
    <t xml:space="preserve">BAYLOR SCOTT AND WHITE MEDICAL CENTER IRVING-                                                  </t>
  </si>
  <si>
    <t>450890</t>
  </si>
  <si>
    <t xml:space="preserve">BAYLOR SCOTT AND WHITE MEDICAL CENTER PLANO       </t>
  </si>
  <si>
    <t>450372</t>
  </si>
  <si>
    <t xml:space="preserve">BAYLOR SCOTT AND WHITE MEDICAL CENTER WAXAHACHIE  </t>
  </si>
  <si>
    <t>670136</t>
  </si>
  <si>
    <t xml:space="preserve">BAYLOR SCOTT AND WHITE MEDICAL CENTERS CAPITOL ARE-BAYLOR SCOTT &amp; WHITE MEDICAL CENTER - AUSTIN      </t>
  </si>
  <si>
    <t>450021</t>
  </si>
  <si>
    <t xml:space="preserve">BAYLOR UNIVERSITY MEDICAL CENTER                  </t>
  </si>
  <si>
    <t>083290905</t>
  </si>
  <si>
    <t>1477857332</t>
  </si>
  <si>
    <t>450253</t>
  </si>
  <si>
    <t xml:space="preserve">BELLVILLE ST JOSEPH HEALTH CENTER-                                                  </t>
  </si>
  <si>
    <t>450213</t>
  </si>
  <si>
    <t xml:space="preserve">BEXAR COUNTY HOSPITAL DISTRICT-UNIVERSITY HEALTH SYSTEM                          </t>
  </si>
  <si>
    <t>451378</t>
  </si>
  <si>
    <t xml:space="preserve">BIG BEND REGIONAL MEDICAL CENTER                  </t>
  </si>
  <si>
    <t>Y</t>
  </si>
  <si>
    <t>401736001</t>
  </si>
  <si>
    <t>1104383371</t>
  </si>
  <si>
    <t>451385</t>
  </si>
  <si>
    <t xml:space="preserve">BOSQUE COUNTY HOSPITAL DISTRICT-GOODALL-WITCHER HOSPITAL                          </t>
  </si>
  <si>
    <t>450200</t>
  </si>
  <si>
    <t xml:space="preserve">BRIM HEALTHCARE OF TEXAS LLC-WADLEY REGIONAL MEDICAL CENTER                    </t>
  </si>
  <si>
    <t>450231</t>
  </si>
  <si>
    <t xml:space="preserve">BSA HOSPITAL LLC-BAPTIST ST ANTHONYS HEALTH SYSTEM                 </t>
  </si>
  <si>
    <t>451305</t>
  </si>
  <si>
    <t xml:space="preserve">BURLESON ST JOSEPH HEALTH CENTER-BURLESON ST. JOSEPH HEALTH CENTER                 </t>
  </si>
  <si>
    <t>450210</t>
  </si>
  <si>
    <t xml:space="preserve">CARTHAGE HOSPITAL LLC-UT HEALTH EAST TEXAS CARTHAGE HOSPITAL            </t>
  </si>
  <si>
    <t>451350</t>
  </si>
  <si>
    <t xml:space="preserve">CASTRO COUNTY HOSPITAL DISTRICT-PLAINS MEMORIAL HOSPITAL                          </t>
  </si>
  <si>
    <t>211970301</t>
  </si>
  <si>
    <t>1013142553</t>
  </si>
  <si>
    <t>670061</t>
  </si>
  <si>
    <t xml:space="preserve">CBSH,LLC-                                                  </t>
  </si>
  <si>
    <t>670043</t>
  </si>
  <si>
    <t xml:space="preserve">CEDAR PARK HEALTH SYSTEM LP-CEDAR PARK REGIONAL MEDICAL CENTER                </t>
  </si>
  <si>
    <t>450097</t>
  </si>
  <si>
    <t xml:space="preserve">CHCA BAYSHORE LP-HCA HOUSTON HEALTHCARE SOUTHEAST                  </t>
  </si>
  <si>
    <t>450617</t>
  </si>
  <si>
    <t xml:space="preserve">CHCA CLEAR LAKE  LP-HCA HOUSTON HEALTHCARE CLEAR LAKE                 </t>
  </si>
  <si>
    <t>450222</t>
  </si>
  <si>
    <t xml:space="preserve">CHCA CONROE LP-HCA HOUSTON HEALTHCARE CONROE                     </t>
  </si>
  <si>
    <t>670106</t>
  </si>
  <si>
    <t xml:space="preserve">CHCA PEARLAND LP-HCA HOUSTON HEALTHCARE PEARLAND                   </t>
  </si>
  <si>
    <t>450644</t>
  </si>
  <si>
    <t xml:space="preserve">CHCA WEST HOUSTON LP-HCA HOUSTON HEALTHCARE WEST                       </t>
  </si>
  <si>
    <t>450674</t>
  </si>
  <si>
    <t xml:space="preserve">CHCA WOMANS HOSPITAL LP-THE WOMANS HOSPITAL OF TEXAS                      </t>
  </si>
  <si>
    <t>450193</t>
  </si>
  <si>
    <t xml:space="preserve">CHI ST LUKES HEALTH BAYLOR COLLEGE OF MEDICINE MED-                                                  </t>
  </si>
  <si>
    <t>453302</t>
  </si>
  <si>
    <t xml:space="preserve">CHILDRENS HEALTH CLINICAL OPERATIONS-CHILDRENS MEDICAL CENTER DALLAS                   </t>
  </si>
  <si>
    <t>453316</t>
  </si>
  <si>
    <t xml:space="preserve">CHILDRENS HEALTH CLINICAL OPERATIONS-CHILDRENS MEDICAL CENTER PLANO                    </t>
  </si>
  <si>
    <t>450369</t>
  </si>
  <si>
    <t xml:space="preserve">CHILDRESS COUNTY HOSPITAL DISTRICT-CHILDRESS REGIONAL MEDICAL CENTER                 </t>
  </si>
  <si>
    <t>450032</t>
  </si>
  <si>
    <t xml:space="preserve">CHRISTUS GOOD SHEPHERD MEDICAL CENTER-CHRISTUS GOOD SHEPHERD MEDICAL CENTER MARSHALL    </t>
  </si>
  <si>
    <t>450801</t>
  </si>
  <si>
    <t xml:space="preserve">CHRISTUS HEALTH ARK LA TEX-                                                  </t>
  </si>
  <si>
    <t>450034</t>
  </si>
  <si>
    <t xml:space="preserve">CHRISTUS HEALTH SOUTHEAST TEXAS-CHRISTUS HOSPITAL                                 </t>
  </si>
  <si>
    <t>450573</t>
  </si>
  <si>
    <t xml:space="preserve">CHRISTUS HEALTH SOUTHEAST TEXAS-CHRISTUS SOUTHEAST TEXAS JASPER MEMORIAL          </t>
  </si>
  <si>
    <t>450236</t>
  </si>
  <si>
    <t>453315</t>
  </si>
  <si>
    <t xml:space="preserve">CHRISTUS SANTA ROSA HEALTH CARE CORPORATION-CHILDRENS HOSPITAL OF SAN ANTONIO                 </t>
  </si>
  <si>
    <t>450237</t>
  </si>
  <si>
    <t xml:space="preserve">CHRISTUS SANTA ROSA HEALTH CARE CORPORATION-CHRISTUS SANTA ROSA HOSPITAL                      </t>
  </si>
  <si>
    <t>450272</t>
  </si>
  <si>
    <t xml:space="preserve">CHRISTUS SANTA ROSA HEALTH CARE CORPORATION-CHRISTUS SANTA ROSA HOSPITAL - SAN MARCOS         </t>
  </si>
  <si>
    <t>450828</t>
  </si>
  <si>
    <t xml:space="preserve">CHRISTUS SPOHN HEALTH SYSTEM CORPORATION-                                                  </t>
  </si>
  <si>
    <t>450082</t>
  </si>
  <si>
    <t xml:space="preserve">CHRISTUS SPOHN HEALTH SYSTEM CORPORATION-CHRISTUS SPOHN HOSPITAL BEEVILLE                  </t>
  </si>
  <si>
    <t>450046</t>
  </si>
  <si>
    <t xml:space="preserve">CHRISTUS SPOHN HEALTH SYSTEM CORPORATION-CHRISTUS SPOHN HOSPITAL CORPUS CHRISTI            </t>
  </si>
  <si>
    <t>450163</t>
  </si>
  <si>
    <t xml:space="preserve">CHRISTUS SPOHN HEALTH SYSTEM CORPORATION-CHRISTUS SPOHN HOSPITAL KLEBERG                   </t>
  </si>
  <si>
    <t>450023</t>
  </si>
  <si>
    <t xml:space="preserve">CITIZENS MEDICAL CENTER COUNTY OF VICTORIA-CITIZENS MEDICAL CENTER                           </t>
  </si>
  <si>
    <t>450647</t>
  </si>
  <si>
    <t xml:space="preserve">COLUMBIA HOSPITAL MEDICAL CITY DALLAS, SUBSIDIARY-MEDICAL CITY DALLAS                               </t>
  </si>
  <si>
    <t>450675</t>
  </si>
  <si>
    <t xml:space="preserve">COLUMBIA MEDICAL CENTER OF ARLINGTON SUBSIDIARY LP-MEDICAL CITY ARLINGTON                            </t>
  </si>
  <si>
    <t>450634</t>
  </si>
  <si>
    <t xml:space="preserve">COLUMBIA MEDICAL CENTER OF DENTON SUBSIDIARY LP-MEDICAL CITY DENTON                               </t>
  </si>
  <si>
    <t>450822</t>
  </si>
  <si>
    <t xml:space="preserve">COLUMBIA MEDICAL CENTER OF LAS COLINAS, INC-MEDICAL CITY LAS COLINAS                          </t>
  </si>
  <si>
    <t>450403</t>
  </si>
  <si>
    <t xml:space="preserve">COLUMBIA MEDICAL CENTER OF MCKINNEY SUBSIDIARY LP-MEDICAL CENTER OF MCKINNEY                        </t>
  </si>
  <si>
    <t>450651</t>
  </si>
  <si>
    <t xml:space="preserve">COLUMBIA MEDICAL CENTER OF PLANO LP-MEDICAL CITY PLANO                                </t>
  </si>
  <si>
    <t>450087</t>
  </si>
  <si>
    <t xml:space="preserve">COLUMBIA NORTH HILLS HOSPITAL-MEDICAL CITY NORTH HILLS                          </t>
  </si>
  <si>
    <t>450672</t>
  </si>
  <si>
    <t xml:space="preserve">COLUMBIA PLAZA MED CTR OF FT WORTH SUBSIDIARY LP-MEDICAL CITY FORT WORTH                           </t>
  </si>
  <si>
    <t>450711</t>
  </si>
  <si>
    <t xml:space="preserve">COLUMBIA RIO GRANDE HEALTHCARE LP-RIO GRANDE REGIONAL HOSPITAL                      </t>
  </si>
  <si>
    <t>450662</t>
  </si>
  <si>
    <t xml:space="preserve">COLUMBIA VALLEY HEALTHCARE SYSTEM LP-VALLEY REGIONAL MEDICAL CENTER                    </t>
  </si>
  <si>
    <t>135033210</t>
  </si>
  <si>
    <t>1740238641</t>
  </si>
  <si>
    <t>450370</t>
  </si>
  <si>
    <t xml:space="preserve">COLUMBUS COMMUNITY HOSPITAL-                                                  </t>
  </si>
  <si>
    <t>450072</t>
  </si>
  <si>
    <t xml:space="preserve">COMMUNITY HOSPITAL OF BRAZOSPORT-BRAZOSPORT REGIONAL HEALTH SYSTEM                 </t>
  </si>
  <si>
    <t>453300</t>
  </si>
  <si>
    <t xml:space="preserve">COOK CHILDREN'S MEDICAL CENTER-                                                  </t>
  </si>
  <si>
    <t>451379</t>
  </si>
  <si>
    <t xml:space="preserve">CORYELL COUNTY MEMORIAL HOSPITAL AUTHORITY-                                                  </t>
  </si>
  <si>
    <t xml:space="preserve">COUNTY OF YOAKUM-YOAKUM COUNTY HOSPITAL                            </t>
  </si>
  <si>
    <t>450040</t>
  </si>
  <si>
    <t xml:space="preserve">COVENANT MEDICAL CENTER-                                                  </t>
  </si>
  <si>
    <t>199602701</t>
  </si>
  <si>
    <t>1316197767</t>
  </si>
  <si>
    <t>451353</t>
  </si>
  <si>
    <t xml:space="preserve">CRANE COUNTY HOSPITAL DISTRICT-CRANE MEMORIAL HOSPITAL                           </t>
  </si>
  <si>
    <t>130826407</t>
  </si>
  <si>
    <t>1639176456</t>
  </si>
  <si>
    <t>451331</t>
  </si>
  <si>
    <t xml:space="preserve">DALLAM HARTLEY COUNTIES HOSPITAL DISTRICT-COON MEMORIAL HOSPITAL                            </t>
  </si>
  <si>
    <t>450015</t>
  </si>
  <si>
    <t xml:space="preserve">DALLAS COUNTY HOSPITAL DISTRICT-PARKLAND MEMORIAL HOSPITAL                        </t>
  </si>
  <si>
    <t>450379</t>
  </si>
  <si>
    <t xml:space="preserve">DALLAS MEDICAL CENTER LLC-                                                  </t>
  </si>
  <si>
    <t>450489</t>
  </si>
  <si>
    <t xml:space="preserve">DAWSON COUNTY HOSPITAL DISTRICT-MEDICAL ARTS HOSPITAL                             </t>
  </si>
  <si>
    <t>450869</t>
  </si>
  <si>
    <t xml:space="preserve">DAY SURGERY AT RENAISSANCE LLC-DOCTORS HOSPITAL AT RENAISSANCE LTD               </t>
  </si>
  <si>
    <t>450155</t>
  </si>
  <si>
    <t xml:space="preserve">DEAF SMITH COUNTY HOSPITAL DISTRICT-HEREFORD REGIONAL MEDICAL CENTER                  </t>
  </si>
  <si>
    <t>450271</t>
  </si>
  <si>
    <t xml:space="preserve">DECATUR HOSPITAL AUTHORITY-WISE HEALTH SYSTEM                                </t>
  </si>
  <si>
    <t>138911619</t>
  </si>
  <si>
    <t>1437148020</t>
  </si>
  <si>
    <t>450597</t>
  </si>
  <si>
    <t xml:space="preserve">DEWITT MEDICAL DISTRICT-CUERO COMMUNITY HOSPITAL                          </t>
  </si>
  <si>
    <t>217884004</t>
  </si>
  <si>
    <t>1326134255</t>
  </si>
  <si>
    <t>451390</t>
  </si>
  <si>
    <t xml:space="preserve">DIMMIT REGIONAL HOSPITAL-                                                  </t>
  </si>
  <si>
    <t>453301</t>
  </si>
  <si>
    <t xml:space="preserve">DRISCOLL CHILDRENS HOSPITAL                       </t>
  </si>
  <si>
    <t>137074409</t>
  </si>
  <si>
    <t>1689650921</t>
  </si>
  <si>
    <t>450411</t>
  </si>
  <si>
    <t xml:space="preserve">EASTLAND MEMORIAL HOSPITAL DISTRICT-EASTLAND MEMORIAL HOSPITAL                        </t>
  </si>
  <si>
    <t>670107</t>
  </si>
  <si>
    <t xml:space="preserve">EBD BEMC BURLESON, LLC-BAYLOR SCOTT AND WHITE EMERGENCY HOSPITAL         </t>
  </si>
  <si>
    <t>450132</t>
  </si>
  <si>
    <t xml:space="preserve">ECTOR COUNTY HOSPITAL DISTRICT-MEDICAL CENTER HOSPITAL                           </t>
  </si>
  <si>
    <t>311054601</t>
  </si>
  <si>
    <t>1003192311</t>
  </si>
  <si>
    <t>450694</t>
  </si>
  <si>
    <t xml:space="preserve">EL CAMPO MEMORIAL HOSPITAL-                                                  </t>
  </si>
  <si>
    <t>453313</t>
  </si>
  <si>
    <t xml:space="preserve">EL PASO CHILDRENS HOSPITAL-                                                  </t>
  </si>
  <si>
    <t>450024</t>
  </si>
  <si>
    <t xml:space="preserve">EL PASO COUNTY HOSPITAL DISTRICT-UNIVERSITY MEDICAL CENTER OF EL PASO              </t>
  </si>
  <si>
    <t>450107</t>
  </si>
  <si>
    <t xml:space="preserve">EL PASO HEALTHCARE SYSTEM LTD-LAS PALMAS MEDICAL CENTER                         </t>
  </si>
  <si>
    <t>670078</t>
  </si>
  <si>
    <t>450196</t>
  </si>
  <si>
    <t xml:space="preserve">ESSENT PRMC LP-PARIS REGIONAL MEDICAL CENTER                     </t>
  </si>
  <si>
    <t>670068</t>
  </si>
  <si>
    <t xml:space="preserve">FLOWER MOUND HOSPITAL PARTNERS LLC-TEXAS HEALTH PRESBYTERIAN HOSPITAL FLOWER MOUND   </t>
  </si>
  <si>
    <t>450092</t>
  </si>
  <si>
    <t xml:space="preserve">FORT DUNCAN REGIONAL MEDICAL CENTER LP-FORT DUNCAN REGIONAL MEDICAL CENTER               </t>
  </si>
  <si>
    <t>451391</t>
  </si>
  <si>
    <t xml:space="preserve">FRIO HOSPITAL-FRIO REGIONAL SWING BED                           </t>
  </si>
  <si>
    <t>157144001</t>
  </si>
  <si>
    <t>1922002674</t>
  </si>
  <si>
    <t>450853</t>
  </si>
  <si>
    <t xml:space="preserve">FRISCO MEDICAL CENTER-BAYLOR SCOTT &amp; WHITE MEDICAL CENTER - FRISCO      </t>
  </si>
  <si>
    <t>450090</t>
  </si>
  <si>
    <t xml:space="preserve">GAINESVILLE COMMUNITY HOSPITAL, INC.-NORTH TEXAS MEDICAL CENTER                        </t>
  </si>
  <si>
    <t>450235</t>
  </si>
  <si>
    <t xml:space="preserve">GONZALES HEALTHCARE SYSTEMS-MEMORIAL HOSPITAL                                 </t>
  </si>
  <si>
    <t>197063401</t>
  </si>
  <si>
    <t>1841497153</t>
  </si>
  <si>
    <t>451369</t>
  </si>
  <si>
    <t xml:space="preserve">GPCH LLC-GOLDEN PLAINS COMMUNITY HOSPITAL                  </t>
  </si>
  <si>
    <t>450596</t>
  </si>
  <si>
    <t xml:space="preserve">GRANBURY HOSPITAL CORPORATION-LAKE GRANBURY MEDICAL CENTER                      </t>
  </si>
  <si>
    <t>450104</t>
  </si>
  <si>
    <t xml:space="preserve">GUADALUPE COUNTY HOSPITAL BOARD-GUADALUPE REGIONAL MEDICAL CENTER                 </t>
  </si>
  <si>
    <t>007068203</t>
  </si>
  <si>
    <t>1326037607</t>
  </si>
  <si>
    <t>451392</t>
  </si>
  <si>
    <t xml:space="preserve">HAMILTON COUNTY HOSPITAL DISTRICT-HAMILTON GENERAL HOSPITAL                         </t>
  </si>
  <si>
    <t>450855</t>
  </si>
  <si>
    <t xml:space="preserve">HARLINGEN MEDICAL CENTER LP-                                                  </t>
  </si>
  <si>
    <t xml:space="preserve">HARRIS COUNTY HOSPITAL DISTRICT                   </t>
  </si>
  <si>
    <t>670124</t>
  </si>
  <si>
    <t xml:space="preserve">HCN EP HORIZON CITY LLC-THE HOSPITALS OF PROVIDENCE HORIZON CITY CAMPUS   </t>
  </si>
  <si>
    <t>021185601</t>
  </si>
  <si>
    <t>1013968726</t>
  </si>
  <si>
    <t>453309</t>
  </si>
  <si>
    <t xml:space="preserve">HEALTHBRIDGE CHILDRENS HOSPITAL- HOUSTON LTD-HEALTHBRIDGE CHILDRENS HOSPITAL                   </t>
  </si>
  <si>
    <t>450475</t>
  </si>
  <si>
    <t xml:space="preserve">HENDERSON HOSPITAL LLC-UT HEALTH EAST TEXAS HENDERSON HOSPITAL           </t>
  </si>
  <si>
    <t>450229</t>
  </si>
  <si>
    <t xml:space="preserve">HENDRICK MEDICAL CENTER                           </t>
  </si>
  <si>
    <t>450587</t>
  </si>
  <si>
    <t xml:space="preserve">HENDRICK MEDICAL CENTER BROWNWOOD-                                                  </t>
  </si>
  <si>
    <t>670080</t>
  </si>
  <si>
    <t xml:space="preserve">HH KILLEEN HEALTH SYSTEM LLC-SETON MEDICAL CENTER HARKER HEIGHTS               </t>
  </si>
  <si>
    <t>450604</t>
  </si>
  <si>
    <t xml:space="preserve">HILL COUNTRY MEMORIAL HOSPITAL-HILL COUNTRY MEMORIAL HOSP                        </t>
  </si>
  <si>
    <t>450101</t>
  </si>
  <si>
    <t xml:space="preserve">HILLCREST BAPTIST MEDICAL CENTER-BAYLOR SCOTT AND WHITE MEDICAL CENTER HILLCREST   </t>
  </si>
  <si>
    <t>452118</t>
  </si>
  <si>
    <t xml:space="preserve">HOUSTON METHODIST ST CATHERINE HOSPITAL-HOUSTON METHODIST CONTINUING CARE HOSPITAL        </t>
  </si>
  <si>
    <t>450709</t>
  </si>
  <si>
    <t xml:space="preserve">HOUSTON METHODIST ST JOHN HOSPITAL-HOUSTON METHODIST CLEAR LAKE HOSPITAL             </t>
  </si>
  <si>
    <t>450638</t>
  </si>
  <si>
    <t xml:space="preserve">HOUSTON NORTHWEST OPERATING COMPANY LLC-HCA HOUSTON HEALTHCARE NORTHWEST                  </t>
  </si>
  <si>
    <t>450659</t>
  </si>
  <si>
    <t xml:space="preserve">HOUSTON PPH LLC-HCA HOUSTON HEALTHCARE MEDICAL CENTER             </t>
  </si>
  <si>
    <t>450352</t>
  </si>
  <si>
    <t xml:space="preserve">HUNT MEMORIAL HOSPITAL DISTRICT-HUNT REGIONAL MEDICAL CENTER                      </t>
  </si>
  <si>
    <t>450347</t>
  </si>
  <si>
    <t xml:space="preserve">HUNTSVILLE COMMUNITY HOSPITAL INC-HUNTSVILLE MEMORIAL HOSPITAL                      </t>
  </si>
  <si>
    <t>119874904</t>
  </si>
  <si>
    <t>1790777696</t>
  </si>
  <si>
    <t>450241</t>
  </si>
  <si>
    <t xml:space="preserve">JACK COUNTY HOSPITAL DISTRICT-FAITH COMMUNITY HOSPITAL                          </t>
  </si>
  <si>
    <t>450194</t>
  </si>
  <si>
    <t xml:space="preserve">JACKSONVILLE HOSPITAL LLC-UT HEALTH EAST TEXAS JACKSONVILLE HOSPITAL        </t>
  </si>
  <si>
    <t>136412710</t>
  </si>
  <si>
    <t>1699772541</t>
  </si>
  <si>
    <t>451364</t>
  </si>
  <si>
    <t xml:space="preserve">KARNES COUNTY HOSPITAL DISTRICT-OTTO KAISER MEMORIAL HOSPITAL                     </t>
  </si>
  <si>
    <t>450775</t>
  </si>
  <si>
    <t xml:space="preserve">KINGWOOD PLAZA HOSPITAL-HCA HOUSTON HEALTHCARE KINGWOOD                   </t>
  </si>
  <si>
    <t>450128</t>
  </si>
  <si>
    <t xml:space="preserve">KNAPP MEDICAL CENTER                              </t>
  </si>
  <si>
    <t>450742</t>
  </si>
  <si>
    <t xml:space="preserve">LAKE POINTE MEDICAL CENTER-BAYLOR SCOTT &amp; WHITE MEDICAL CENTER LAKE POINTE   </t>
  </si>
  <si>
    <t xml:space="preserve">LAMB HEALTHCARE CENTER                            </t>
  </si>
  <si>
    <t>670090</t>
  </si>
  <si>
    <t xml:space="preserve">LANCASTER REGIONAL HOSPITAL LP-CRESCENT MEDICAL CENTER LANCASTER                 </t>
  </si>
  <si>
    <t>450643</t>
  </si>
  <si>
    <t xml:space="preserve">LAREDO REGIONAL MEDICAL CENTER LP-DOCTORS HOSPITAL OF LAREDO                        </t>
  </si>
  <si>
    <t>450029</t>
  </si>
  <si>
    <t xml:space="preserve">LAREDO TEXAS HOSPITAL COMPANY LP-LAREDO MEDICAL CENTER                             </t>
  </si>
  <si>
    <t>135233809</t>
  </si>
  <si>
    <t>1992767511</t>
  </si>
  <si>
    <t>451376</t>
  </si>
  <si>
    <t xml:space="preserve">LAVACA MEDICAL CENTER                             </t>
  </si>
  <si>
    <t>450508</t>
  </si>
  <si>
    <t xml:space="preserve">LION STAR NACOGDOCHES HOSPITAL, LLC - NACOGDOCHES MEMORIAL HOSPITAL                               </t>
  </si>
  <si>
    <t>450702</t>
  </si>
  <si>
    <t xml:space="preserve">LONGVIEW MEDICAL CENTER LP-LONGVIEW REGIONAL MEDICAL CENTER                  </t>
  </si>
  <si>
    <t>450465</t>
  </si>
  <si>
    <t xml:space="preserve">MATAGORDA COUNTY HOSPITAL DISTRICT-MATAGORDA REGIONAL MEDICAL CENTER                 </t>
  </si>
  <si>
    <t>670010</t>
  </si>
  <si>
    <t xml:space="preserve">MAYHILL BEHAVIORAL HEALTH LLC-                                                  </t>
  </si>
  <si>
    <t>450669</t>
  </si>
  <si>
    <t xml:space="preserve">MEDICAL CENTER OF LEWISVILLE SUBSIDIARY LP-MEDICAL CITY LEWISVILLE                           </t>
  </si>
  <si>
    <t>212140201</t>
  </si>
  <si>
    <t>1427048453</t>
  </si>
  <si>
    <t>451330</t>
  </si>
  <si>
    <t>MEDINA COUNTY HOSPITAL DISTRICT-MEDINA HEALTHCARE SYSTEM,MEDINA REGIONAL HOSPITAL,</t>
  </si>
  <si>
    <t>450184</t>
  </si>
  <si>
    <t xml:space="preserve">MEMORIAL HERMANN HEALTH SYSTEM-                                                  </t>
  </si>
  <si>
    <t>453025</t>
  </si>
  <si>
    <t xml:space="preserve">MEMORIAL HERMANN HEALTH SYSTEM-TIRR MEMORIAL HERMANN                             </t>
  </si>
  <si>
    <t>450848</t>
  </si>
  <si>
    <t xml:space="preserve">MEMORIAL HERMANN HOSPITAL SYSTEM                  </t>
  </si>
  <si>
    <t>450068</t>
  </si>
  <si>
    <t xml:space="preserve">MEMORIAL HERMANN HOSPITAL SYSTEM-MHHS HERMANN HOSPITAL                             </t>
  </si>
  <si>
    <t>450847</t>
  </si>
  <si>
    <t xml:space="preserve">MEMORIAL HERMANN HOSPITAL SYSTEM-MHHS KATY HOSPITAL                                </t>
  </si>
  <si>
    <t>450610</t>
  </si>
  <si>
    <t xml:space="preserve">MEMORIAL HERMANN HOSPITAL SYSTEM-MHHS MEMORIAL CITY HOSPITAL                       </t>
  </si>
  <si>
    <t>450684</t>
  </si>
  <si>
    <t xml:space="preserve">MEMORIAL HERMANN HOSPITAL SYSTEM-MHHS NORTHEAST HOSPITAL                           </t>
  </si>
  <si>
    <t>202351701</t>
  </si>
  <si>
    <t>1366532228</t>
  </si>
  <si>
    <t>670005</t>
  </si>
  <si>
    <t xml:space="preserve">MEMORIAL HERMANN SPECIALTY HOSPITAL KINGWOOD LLC  </t>
  </si>
  <si>
    <t>450395</t>
  </si>
  <si>
    <t xml:space="preserve">MEMORIAL HOSP OF POLK COUNTY-CHI ST LUKES HEALTH MEMORIAL LIVINGSTON           </t>
  </si>
  <si>
    <t>137909111</t>
  </si>
  <si>
    <t>1689630865</t>
  </si>
  <si>
    <t>451356</t>
  </si>
  <si>
    <t xml:space="preserve">MEMORIAL MEDICAL CENTER                           </t>
  </si>
  <si>
    <t>450211</t>
  </si>
  <si>
    <t xml:space="preserve">MEMORIAL MEDICAL CENTER OF EAST TEXAS-CHI ST LUKES HEALTH MEMORIAL LUFKIN               </t>
  </si>
  <si>
    <t xml:space="preserve">MEMORIAL MEDICAL CENTER SAN AUGUSTINE             </t>
  </si>
  <si>
    <t>670122</t>
  </si>
  <si>
    <t xml:space="preserve">METHODIST HEALTH CENTERS-HOUSTON METHODIST THE WOODLANDS HOSPITAL          </t>
  </si>
  <si>
    <t>670077</t>
  </si>
  <si>
    <t xml:space="preserve">METHODIST HEALTH CENTERS-HOUSTON METHODIST WEST HOSPITAL                   </t>
  </si>
  <si>
    <t>450165</t>
  </si>
  <si>
    <t xml:space="preserve">METHODIST HEALTHCARE SYSTEM OF SAN ANTONIO LTD LLP-METHODIST HOSPITAL SOUTH                          </t>
  </si>
  <si>
    <t>670055</t>
  </si>
  <si>
    <t xml:space="preserve">METHODIST HEALTHCARE SYSTEM OF SAN ANTONIO LTD LLP-METHODIST HOSPITAL STONE OAK                      </t>
  </si>
  <si>
    <t>450388</t>
  </si>
  <si>
    <t xml:space="preserve">METHODIST HOSPITAL                                </t>
  </si>
  <si>
    <t>450755</t>
  </si>
  <si>
    <t xml:space="preserve">METHODIST HOSPITAL LEVELLAND-COVENANT HOSPITAL LEVELLAND                       </t>
  </si>
  <si>
    <t>450723</t>
  </si>
  <si>
    <t xml:space="preserve">METHODIST HOSPITAL OF DALLAS-METHODIST CHARLTON MEDICAL CENTER                 </t>
  </si>
  <si>
    <t>670023</t>
  </si>
  <si>
    <t xml:space="preserve">METHODIST HOSPITAL OF DALLAS-METHODIST MANSFIELD MEDICAL CENTER                </t>
  </si>
  <si>
    <t>450539</t>
  </si>
  <si>
    <t xml:space="preserve">METHODIST HOSPITAL PLAINVIEW TEXAS-COVENANT HOSPITAL PLAINVIEW                       </t>
  </si>
  <si>
    <t>670300</t>
  </si>
  <si>
    <t>Methodist Hospitals Of Dallas - Methodist Midlothian Medical Center</t>
  </si>
  <si>
    <t>450051</t>
  </si>
  <si>
    <t xml:space="preserve">METHODIST HOSPITALS OF DALLAS-METHODIST DALLAS MEDICAL CENTER                   </t>
  </si>
  <si>
    <t>450537</t>
  </si>
  <si>
    <t xml:space="preserve">METHODIST HOSPITALS OF DALLAS-METHODIST RICHARDSON MEDICAL CENTER               </t>
  </si>
  <si>
    <t>450820</t>
  </si>
  <si>
    <t xml:space="preserve">METHODIST SUGAR LAND HOSPITAL-HOUSTON METHODIST SUGAR LAND HOSPITAL             </t>
  </si>
  <si>
    <t>450844</t>
  </si>
  <si>
    <t xml:space="preserve">METHODIST WILLOWBROOK-HOUSTON METHODIST WILLOWBROOK HOSPITAL            </t>
  </si>
  <si>
    <t>453306</t>
  </si>
  <si>
    <t xml:space="preserve">METHODISTS CHILDRENS HOSPITAL-COVENANT CHILDRENS HOSPITAL                       </t>
  </si>
  <si>
    <t>450152</t>
  </si>
  <si>
    <t xml:space="preserve">METROPLEX ADVENTIST HOSPITAL INC-METROPLEX HOSPITAL                                </t>
  </si>
  <si>
    <t>451323</t>
  </si>
  <si>
    <t xml:space="preserve">METROPLEX ADVENTIST HOSPITAL INC-ROLLINS BROOK COMMUNITY HOSPITAL                  </t>
  </si>
  <si>
    <t>450133</t>
  </si>
  <si>
    <t xml:space="preserve">MIDLAND COUNTY HOSPITAL DISTRCT-MIDLAND MEMORIAL HOSPITAL                         </t>
  </si>
  <si>
    <t>450176</t>
  </si>
  <si>
    <t xml:space="preserve">MISSION HOSPITAL INC-MISSION REGIONAL MEDICAL CENTER                   </t>
  </si>
  <si>
    <t>094129604</t>
  </si>
  <si>
    <t>1700991700</t>
  </si>
  <si>
    <t>451386</t>
  </si>
  <si>
    <t xml:space="preserve">MOORE COUNTY HOSPITAL-                                                  </t>
  </si>
  <si>
    <t>451319</t>
  </si>
  <si>
    <t xml:space="preserve">MOTHER FRANCES HOSPITAL JACKSONVILLE              </t>
  </si>
  <si>
    <t>450102</t>
  </si>
  <si>
    <t xml:space="preserve">MOTHER FRANCES HOSPITAL REGIONAL HEALTHCARE CENTER-MOTHER FRANCES HOSPITAL                           </t>
  </si>
  <si>
    <t>451381</t>
  </si>
  <si>
    <t xml:space="preserve">MOTHER FRANCES HOSPITAL WINNSBORO                 </t>
  </si>
  <si>
    <t>450656</t>
  </si>
  <si>
    <t xml:space="preserve">NACOGDOCHES MEDICAL CENTER                        </t>
  </si>
  <si>
    <t>450447</t>
  </si>
  <si>
    <t xml:space="preserve">NAVARRO HOSPITAL LP-NAVARRO REGIONAL HOSPITAL                         </t>
  </si>
  <si>
    <t>133252009</t>
  </si>
  <si>
    <t>1992285282</t>
  </si>
  <si>
    <t>451395</t>
  </si>
  <si>
    <t xml:space="preserve">NHCI OF HILLSBORO INC-HILL REGIONAL HOSPITAL                            </t>
  </si>
  <si>
    <t>450670</t>
  </si>
  <si>
    <t xml:space="preserve">NORTH HOUSTON TRMC LLC-TOMBALL REGIONAL MEDICAL CENTER                   </t>
  </si>
  <si>
    <t>670103</t>
  </si>
  <si>
    <t xml:space="preserve">NORTH TEXAS - MCA, LLC-MEDICAL CITY ALLIANCE                             </t>
  </si>
  <si>
    <t>450209</t>
  </si>
  <si>
    <t xml:space="preserve">NORTHWEST TEXAS  HEALTH CARE SYSTEM INC-NORTHWEST TEXAS HOSPITAL                          </t>
  </si>
  <si>
    <t>450330</t>
  </si>
  <si>
    <t xml:space="preserve">OAK BEND MEDICAL CENTER-OAKBEND MEDICAL CENTER                            </t>
  </si>
  <si>
    <t>112704504</t>
  </si>
  <si>
    <t>1245237593</t>
  </si>
  <si>
    <t>451359</t>
  </si>
  <si>
    <t xml:space="preserve">OCHILTREE HOSPITAL DISTRICT-OCHILTREE GENERAL HOSPITAL                        </t>
  </si>
  <si>
    <t>450661</t>
  </si>
  <si>
    <t xml:space="preserve">ODESSA REGIONAL HOSPITAL LP-ODESSA REGIONAL MEDICAL CENTER                    </t>
  </si>
  <si>
    <t>110856504</t>
  </si>
  <si>
    <t>1134137466</t>
  </si>
  <si>
    <t>451354</t>
  </si>
  <si>
    <t xml:space="preserve">OLNEY HAMILTON HOSPITAL DISTRICT-HAMILTON HOSPITAL                                 </t>
  </si>
  <si>
    <t>450804</t>
  </si>
  <si>
    <t xml:space="preserve">ORTHOPEDIC  HOSPITAL LTD-TEXAS ORTHOPEDIC  HOSPITAL                        </t>
  </si>
  <si>
    <t>450747</t>
  </si>
  <si>
    <t xml:space="preserve">PALESTINE PRINCIPAL HEALTHCARE LIMITED PARTNERSHIP-PALESTINE REGIONAL MEDICAL CENTER                 </t>
  </si>
  <si>
    <t>138950412</t>
  </si>
  <si>
    <t>1972590602</t>
  </si>
  <si>
    <t>450565</t>
  </si>
  <si>
    <t xml:space="preserve">PALO PINTO GENERAL HOSPITAL                       </t>
  </si>
  <si>
    <t>130616909</t>
  </si>
  <si>
    <t>1760598692</t>
  </si>
  <si>
    <t>451389</t>
  </si>
  <si>
    <t xml:space="preserve">PECOS COUNTY MEMORIAL HOSPITAL-                                                  </t>
  </si>
  <si>
    <t>450875</t>
  </si>
  <si>
    <t xml:space="preserve">PHYSICIANS SURGICAL HOSPITALS LLC-QUAIL CREEK SURGICAL HOSPITAL                     </t>
  </si>
  <si>
    <t>450484</t>
  </si>
  <si>
    <t xml:space="preserve">PINEY WOODS HEALTHCARE SYSTEM LP-WOODLAND HEIGHTS MEDICAL CENTER                   </t>
  </si>
  <si>
    <t>450678</t>
  </si>
  <si>
    <t xml:space="preserve">PIPELINE EAST DALLAS LLC-CITY HOSPITAL AT WHITE ROCK                       </t>
  </si>
  <si>
    <t>451347</t>
  </si>
  <si>
    <t xml:space="preserve">PREFERRED HOSPITAL LEASING COLEMAN INC-COLEMAN COUNTY MEDICAL CENTER COMPANY             </t>
  </si>
  <si>
    <t>450833</t>
  </si>
  <si>
    <t xml:space="preserve">PRHC ENNIS LP-ENNIS REGIONAL MEDICAL CENTER                     </t>
  </si>
  <si>
    <t>450688</t>
  </si>
  <si>
    <t xml:space="preserve">PRIME HEALTHCARE SERVICES MESQUITE LLC-DALLAS REGIONAL MEDICAL CENTER                    </t>
  </si>
  <si>
    <t>451398</t>
  </si>
  <si>
    <t xml:space="preserve">PRIME HEALTHCARE SERVICES PAMPA LLC-PAMPA REGIONAL MEDICAL CENTER                     </t>
  </si>
  <si>
    <t>451380</t>
  </si>
  <si>
    <t xml:space="preserve">QUITMAN HOSPITAL LLC-UT HEALTH EAST TEXAS                              </t>
  </si>
  <si>
    <t>451377</t>
  </si>
  <si>
    <t xml:space="preserve">REEVES COUNTY HOSPITAL DISTRICT                   </t>
  </si>
  <si>
    <t>670098</t>
  </si>
  <si>
    <t xml:space="preserve">RESOLUTE HOSPITAL COMPANY LLC-                                                  </t>
  </si>
  <si>
    <t>670044</t>
  </si>
  <si>
    <t xml:space="preserve">ROCKWALL REGIONAL HOSPITAL LLC-TEXAS HEALTH PRESBYTERIAN HOSPITAL ROCKWALL       </t>
  </si>
  <si>
    <t>450055</t>
  </si>
  <si>
    <t xml:space="preserve">ROLLING PLAINS MEMORIAL HOSPITAL                  </t>
  </si>
  <si>
    <t>450011</t>
  </si>
  <si>
    <t xml:space="preserve">SAINT JOSEPH REGIONAL HEALTH CENTER               </t>
  </si>
  <si>
    <t>450424</t>
  </si>
  <si>
    <t xml:space="preserve">SAN JACINTO METHODIST HOSPITAL-HOUSTON METHODIST BAYTOWN HOSPITAL                </t>
  </si>
  <si>
    <t>450730</t>
  </si>
  <si>
    <t xml:space="preserve">SANA HEALTHCARE CARROLLTON-CARROLLTON REGIONAL MEDICAL CENTER                </t>
  </si>
  <si>
    <t>452105</t>
  </si>
  <si>
    <t xml:space="preserve">SCOTT &amp; WHITE CONTINUING CARE HOSPITAL-BAYLOR SCOTT &amp; WHITE CONTINUING CARE HOSPITAL     </t>
  </si>
  <si>
    <t>451374</t>
  </si>
  <si>
    <t xml:space="preserve">SCOTT &amp; WHITE HOSPITAL - TAYLOR-BAYLOR SCOTT &amp; WHITE MEDICAL CENTER -TAYLOR       </t>
  </si>
  <si>
    <t>670108</t>
  </si>
  <si>
    <t xml:space="preserve">SCOTT &amp; WHITE HOSPITAL-MARBLE FALLS-BAYLOR SCOTT &amp; WHITE MEDICAL CENTER-MARBLE FALLS  </t>
  </si>
  <si>
    <t>670088</t>
  </si>
  <si>
    <t>SCOTT AND WHITE HOSPITAL COLLEGE STATION-BAYLOR SCOTT &amp; WHITE MEDICAL CENTER COLLEGE STATIO</t>
  </si>
  <si>
    <t>670034</t>
  </si>
  <si>
    <t xml:space="preserve">SCOTT AND WHITE HOSPITAL ROUND ROCK-BAYLOR SCOTT &amp; WHITE MEDICAL CENTER - ROUND ROCK  </t>
  </si>
  <si>
    <t>450054</t>
  </si>
  <si>
    <t xml:space="preserve">SCOTT AND WHITE MEMORIAL HOSPITAL-BAYLOR SCOTT AND WHITE MEDICAL CENTER TEMPLE      </t>
  </si>
  <si>
    <t>136330112</t>
  </si>
  <si>
    <t>1578588463</t>
  </si>
  <si>
    <t>451384</t>
  </si>
  <si>
    <t xml:space="preserve">SCURRY COUNTY HOSPITAL DISTRICT-D.M. COGDELL MEMORIAL HOSPITAL                    </t>
  </si>
  <si>
    <t>094121303</t>
  </si>
  <si>
    <t>1821025990</t>
  </si>
  <si>
    <t>451358</t>
  </si>
  <si>
    <t xml:space="preserve">SEMINOLE HOSPITAL DISTRICT OF GAINES COUNTY TEXAS-MEMORIAL HOSPITAL                                 </t>
  </si>
  <si>
    <t>451371</t>
  </si>
  <si>
    <t xml:space="preserve">SETON FAMILY OF HOSPITALS-ASCENSION SETON EDGAR B DAVIS                     </t>
  </si>
  <si>
    <t>450867</t>
  </si>
  <si>
    <t xml:space="preserve">SETON FAMILY OF HOSPITALS-ASCENSION SETON NORTHWEST                         </t>
  </si>
  <si>
    <t>450124</t>
  </si>
  <si>
    <t>SETON FAMILY OF HOSPITALS-DELL SETON MEDICAL CENTER AT THE UNIVERSITY OF TEX</t>
  </si>
  <si>
    <t>451365</t>
  </si>
  <si>
    <t xml:space="preserve">SETON FAMILY OF HOSPITALS-SETON HIGHLAND LAKES                              </t>
  </si>
  <si>
    <t>450056</t>
  </si>
  <si>
    <t xml:space="preserve">SETON FAMILY OF HOSPITALS-SETON MEDICAL CENTER AUSTIN                       </t>
  </si>
  <si>
    <t>670041</t>
  </si>
  <si>
    <t xml:space="preserve">SETON FAMILY OF HOSPITALS-SETON MEDICAL CENTER WILLIAMSON                   </t>
  </si>
  <si>
    <t>453310</t>
  </si>
  <si>
    <t xml:space="preserve">SETON HEALTHCARE-DELL CHILDRENS MEDICAL CENTER                     </t>
  </si>
  <si>
    <t>450571</t>
  </si>
  <si>
    <t xml:space="preserve">SHANNON MEDICAL CENTER                            </t>
  </si>
  <si>
    <t>450469</t>
  </si>
  <si>
    <t xml:space="preserve">SHERMAN GRAYSON HOSPITAL LLC-WILSON N JONES REGIONAL MEMORIAL CENTER           </t>
  </si>
  <si>
    <t>293388901</t>
  </si>
  <si>
    <t>1669513941</t>
  </si>
  <si>
    <t>453311</t>
  </si>
  <si>
    <t>SHRINERS HOSPITALS FOR CHILDREN- GALVESTON</t>
  </si>
  <si>
    <t>127294003</t>
  </si>
  <si>
    <t>1790782704</t>
  </si>
  <si>
    <t>450007</t>
  </si>
  <si>
    <t xml:space="preserve">SID PETERSON MEMORIAL HOSPITAL-PETERSON REGIONAL MEDICAL CENTER                  </t>
  </si>
  <si>
    <t>450668</t>
  </si>
  <si>
    <t xml:space="preserve">SIERRA MEDICAL CENTER-THE HOSPITAL OF PROVIDENCE SIERRA CAMPUS          </t>
  </si>
  <si>
    <t>450035</t>
  </si>
  <si>
    <t xml:space="preserve">SJ MEDICAL CENTER LLC-ST JOSEPH MEDICAL CENTER                          </t>
  </si>
  <si>
    <t>450119</t>
  </si>
  <si>
    <t xml:space="preserve">SOUTH TEXAS HEALTH SYSTEM                         </t>
  </si>
  <si>
    <t>452051</t>
  </si>
  <si>
    <t xml:space="preserve">SPECIALTY HOSPITAL LLC-UT HEALTH EAST TEXAS SPECIALTY HOSPITAL           </t>
  </si>
  <si>
    <t>450431</t>
  </si>
  <si>
    <t xml:space="preserve">ST DAVIDS HEALTH CARE PARTNERSHIP LP LLP-ST DAVIDS MEDICAL CENTER                          </t>
  </si>
  <si>
    <t>450718</t>
  </si>
  <si>
    <t xml:space="preserve">ST DAVIDS HEALTHCARE PARTNERSHIP LP LLP-ROUND ROCK MEDICAL CENTER                         </t>
  </si>
  <si>
    <t>450809</t>
  </si>
  <si>
    <t xml:space="preserve">ST DAVID'S HEALTHCARE PARTNERSHIP LP LLP-ST DAVID'S NORTH AUSTIN MEDICAL CENTER            </t>
  </si>
  <si>
    <t>450713</t>
  </si>
  <si>
    <t xml:space="preserve">ST DAVIDS HEALTHCARE PARTNERSHIP LP LLP-ST DAVIDS SOUTH AUSTIN MEDICAL CENTER             </t>
  </si>
  <si>
    <t>670053</t>
  </si>
  <si>
    <t xml:space="preserve">ST LUKES COMMUNITY DEVELOPMENT CORPORATION SUGAR-                                                  </t>
  </si>
  <si>
    <t>450862</t>
  </si>
  <si>
    <t xml:space="preserve">ST LUKES COMMUNITY HEALTH SERVICES-                                                  </t>
  </si>
  <si>
    <t>670075</t>
  </si>
  <si>
    <t xml:space="preserve">ST LUKES HOSPITAL AT THE VINTAGE-                                                  </t>
  </si>
  <si>
    <t>670059</t>
  </si>
  <si>
    <t xml:space="preserve">ST LUKES LAKESIDE HOSPITAL LLC-                                                  </t>
  </si>
  <si>
    <t>670031</t>
  </si>
  <si>
    <t xml:space="preserve">ST LUKES PATIENTS MEDICAL CENTER-                                                  </t>
  </si>
  <si>
    <t>136332705</t>
  </si>
  <si>
    <t>1760567085</t>
  </si>
  <si>
    <t>450654</t>
  </si>
  <si>
    <t xml:space="preserve">STARR COUNTY HOSPITAL  DISTRICT-STARR COUNTY MEMORIAL HOSPITAL                    </t>
  </si>
  <si>
    <t>337991901</t>
  </si>
  <si>
    <t>1285065623</t>
  </si>
  <si>
    <t>450498</t>
  </si>
  <si>
    <t xml:space="preserve">STEPHENS MEMORIAL HOSPITAL DISTRICT-STEPHENS MEMORIAL HOSPITAL                        </t>
  </si>
  <si>
    <t>450653</t>
  </si>
  <si>
    <t>STEWARD TEXAS HOSPITAL HOLDINGS LLC-SCENIC MOUNTAIN MEDICAL CENTER, A STEWARD FAMILY H</t>
  </si>
  <si>
    <t>316076401</t>
  </si>
  <si>
    <t>1518253194</t>
  </si>
  <si>
    <t>451349</t>
  </si>
  <si>
    <t xml:space="preserve">SWISHER MEMORIAL HEALTHCARE SYSTEM-SWISHER MEMORIAL HOSPITAL                         </t>
  </si>
  <si>
    <t>450039</t>
  </si>
  <si>
    <t xml:space="preserve">TARRANT COUNTY HOSPITAL DISTRICT-JPS HEALTH NETWORK                                </t>
  </si>
  <si>
    <t>670047</t>
  </si>
  <si>
    <t xml:space="preserve">TENET HOSPITALS LIMITED-THE HOSPITALS OF PROVIDENCE EAST CAMPUS           </t>
  </si>
  <si>
    <t>450002</t>
  </si>
  <si>
    <t xml:space="preserve">TENET HOSPITALS LIMITED-THE HOSPITALS OF PROVIDENCE MEMORIAL CAMPUS       </t>
  </si>
  <si>
    <t>670120</t>
  </si>
  <si>
    <t xml:space="preserve">TENET HOSPITALS LIMITED-THE HOSPITALS OF PROVIDENCE TRANSMOUNTAIN CAMPUS  </t>
  </si>
  <si>
    <t>130618504</t>
  </si>
  <si>
    <t>1811916901</t>
  </si>
  <si>
    <t>450399</t>
  </si>
  <si>
    <t xml:space="preserve">TERRY MEMORIAL HOSPITAL DISTRICT-BROWNFIELD REGIONAL MEDICAL CENTER                </t>
  </si>
  <si>
    <t>453304</t>
  </si>
  <si>
    <t xml:space="preserve">TEXAS CHILDRENS HOSPITAL                          </t>
  </si>
  <si>
    <t>450064</t>
  </si>
  <si>
    <t xml:space="preserve">TEXAS HEALTH ARLINGTON MEMORIAL HOSPITAL-                                                  </t>
  </si>
  <si>
    <t>670085</t>
  </si>
  <si>
    <t xml:space="preserve">TEXAS HEALTH HARRIS METHODIST HOSPITAL ALLIANCE-                                                  </t>
  </si>
  <si>
    <t>450419</t>
  </si>
  <si>
    <t xml:space="preserve">TEXAS HEALTH HARRIS METHODIST HOSPITAL AZLE-                                                  </t>
  </si>
  <si>
    <t>450148</t>
  </si>
  <si>
    <t xml:space="preserve">TEXAS HEALTH HARRIS METHODIST HOSPITAL CLEBURNE-                                                  </t>
  </si>
  <si>
    <t>450135</t>
  </si>
  <si>
    <t xml:space="preserve">TEXAS HEALTH HARRIS METHODIST HOSPITAL FORT WORTH-                                                  </t>
  </si>
  <si>
    <t>450639</t>
  </si>
  <si>
    <t xml:space="preserve">TEXAS HEALTH HARRIS METHODIST HOSPITAL HURST EULES-                                                  </t>
  </si>
  <si>
    <t>450779</t>
  </si>
  <si>
    <t xml:space="preserve">TEXAS HEALTH HARRIS METHODIST HOSPITAL SOUTHWEST F-                                                  </t>
  </si>
  <si>
    <t>450351</t>
  </si>
  <si>
    <t xml:space="preserve">TEXAS HEALTH HARRIS METHODIST HOSPITAL STEPHENVILL-                                                  </t>
  </si>
  <si>
    <t>670260</t>
  </si>
  <si>
    <t>Texas Health Hospital Frisco</t>
  </si>
  <si>
    <t>670309</t>
  </si>
  <si>
    <t>TEXAS HEALTH HOSPITAL MANSFIELD</t>
  </si>
  <si>
    <t>450677</t>
  </si>
  <si>
    <t xml:space="preserve">TEXAS HEALTH HUGULEY INC-TEXAS HEALTH HUGULEY FORT WORTH SOUTH             </t>
  </si>
  <si>
    <t>450840</t>
  </si>
  <si>
    <t xml:space="preserve">TEXAS HEALTH PRESBYTERIAN HOSPITAL ALLEN-                                                  </t>
  </si>
  <si>
    <t>450462</t>
  </si>
  <si>
    <t xml:space="preserve">TEXAS HEALTH PRESBYTERIAN HOSPITAL DALLAS-TEXAS PRESBYTERIAN HOSPITAL OF DALLAS             </t>
  </si>
  <si>
    <t>450743</t>
  </si>
  <si>
    <t xml:space="preserve">TEXAS HEALTH PRESBYTERIAN HOSPITAL DENTON-                                                  </t>
  </si>
  <si>
    <t>450292</t>
  </si>
  <si>
    <t xml:space="preserve">TEXAS HEALTH PRESBYTERIAN HOSPITAL KAUFMAN-                                                  </t>
  </si>
  <si>
    <t>450771</t>
  </si>
  <si>
    <t xml:space="preserve">TEXAS HEALTH PRESBYTERIAN HOSPTAL PLANO-                                                  </t>
  </si>
  <si>
    <t>670025</t>
  </si>
  <si>
    <t xml:space="preserve">TEXAS HEART HOSPITAL OF THE SOUTHWEST LLP-BAYLOR SCOTT &amp; WHITE THE HEART HOSPITAL PLANO     </t>
  </si>
  <si>
    <t>209719801</t>
  </si>
  <si>
    <t>1255579389</t>
  </si>
  <si>
    <t>670060</t>
  </si>
  <si>
    <t xml:space="preserve">TEXAS REGIONAL MEDICAL CENTER LTD-TEXAS REGIONAL MEDICAL CENTER AT SUNNYVALE        </t>
  </si>
  <si>
    <t>453314</t>
  </si>
  <si>
    <t xml:space="preserve">TEXAS SCOTTISH RITE HOSPITAL FOR CRIPPLED CHILDREN-                                                  </t>
  </si>
  <si>
    <t>162459501</t>
  </si>
  <si>
    <t>1942292255</t>
  </si>
  <si>
    <t>450864</t>
  </si>
  <si>
    <t xml:space="preserve">TEXAS SPINE AND JOINT HOSPITAL LTD                </t>
  </si>
  <si>
    <t>450518</t>
  </si>
  <si>
    <t xml:space="preserve">THE MEDICAL CENTER OF SOUTHEAST TEXAS LP-                                                  </t>
  </si>
  <si>
    <t>450358</t>
  </si>
  <si>
    <t xml:space="preserve">THE METHODIST HOSPITAL-HOUSTON METHODIST HOSPITAL                        </t>
  </si>
  <si>
    <t>450893</t>
  </si>
  <si>
    <t xml:space="preserve">THHBP MANAGEMENT COMPANY LLC-BAYLOR SCOTT AND WHITE THE HEART HOSPITAL DENTON  </t>
  </si>
  <si>
    <t>450080</t>
  </si>
  <si>
    <t xml:space="preserve">TITUS COUNTY MEM HOSP DIST-TITUS REGIONAL MEDICAL CENTER                     </t>
  </si>
  <si>
    <t>136381405</t>
  </si>
  <si>
    <t>1447259627</t>
  </si>
  <si>
    <t>450460</t>
  </si>
  <si>
    <t xml:space="preserve">TYLER COUNTY HOSPITAL DISTRICT-TYLER COUNTY HOSPITAL                             </t>
  </si>
  <si>
    <t>450083</t>
  </si>
  <si>
    <t xml:space="preserve">TYLER REGIONAL HOSPITAL LLC-UT HEALTH EAST TEXAS TYLER REGIONAL HOSPITAL      </t>
  </si>
  <si>
    <t>450324</t>
  </si>
  <si>
    <t xml:space="preserve">UHS OF TEXOMA INC-TEXOMA MEDICAL CENTER                             </t>
  </si>
  <si>
    <t>450010</t>
  </si>
  <si>
    <t xml:space="preserve">UNITED REGIONAL HEALTHCARE                        </t>
  </si>
  <si>
    <t>450686</t>
  </si>
  <si>
    <t xml:space="preserve">UNIVERSITY MEDICAL CENTER                         </t>
  </si>
  <si>
    <t>162965101</t>
  </si>
  <si>
    <t>1659352987</t>
  </si>
  <si>
    <t>450872</t>
  </si>
  <si>
    <t xml:space="preserve">USMD HOSPITAL AT ARLINGTON LP                     </t>
  </si>
  <si>
    <t>121782009</t>
  </si>
  <si>
    <t>1740288505</t>
  </si>
  <si>
    <t>451387</t>
  </si>
  <si>
    <t xml:space="preserve">UVALDE COUNTY HOSPITAL AUTHORITY-UVALDE MEMORIAL HOSPITAL                          </t>
  </si>
  <si>
    <t>450154</t>
  </si>
  <si>
    <t xml:space="preserve">VAL VERDE HOSPITAL CORPORATION-VAL VERDE REGIONAL MEDICAL CENTER                 </t>
  </si>
  <si>
    <t>450028</t>
  </si>
  <si>
    <t xml:space="preserve">VHS BROWNSVILLE HOSPITAL COMPANY LLC-VALLEY BAPTIST MEDICAL CENTER BROWNSVILLE         </t>
  </si>
  <si>
    <t>450033</t>
  </si>
  <si>
    <t xml:space="preserve">VHS HARLINGEN HOSPITAL COMPANY LLC-VALLEY BAPTIST MEDICAL CENTER                     </t>
  </si>
  <si>
    <t>450058</t>
  </si>
  <si>
    <t xml:space="preserve">VHS SAN ANTONIO PARTNERS LLC-BAPTIST MEDICAL CENTER                            </t>
  </si>
  <si>
    <t>450147</t>
  </si>
  <si>
    <t xml:space="preserve">VICTORIA OF TEXAS LP-DETAR HEALTHCARE SYSTEM                           </t>
  </si>
  <si>
    <t>450203</t>
  </si>
  <si>
    <t xml:space="preserve">WEATHERFORD HEALTH SERVICES, LLC-                                                  </t>
  </si>
  <si>
    <t>398568101</t>
  </si>
  <si>
    <t>1285699835</t>
  </si>
  <si>
    <t>670008</t>
  </si>
  <si>
    <t xml:space="preserve">WEBSTER SURGICAL SPECIALTY HOSPITAL, LTD-HOUSTON PHYSICIANS HOSPITAL                       </t>
  </si>
  <si>
    <t>112707808</t>
  </si>
  <si>
    <t>1316931835</t>
  </si>
  <si>
    <t>450584</t>
  </si>
  <si>
    <t xml:space="preserve">WILBARGER COUNTY HOSPITAL DISTRICT-WILBARGER GENERAL HOSPITAL                        </t>
  </si>
  <si>
    <t>135151206</t>
  </si>
  <si>
    <t>1871599829</t>
  </si>
  <si>
    <t>450108</t>
  </si>
  <si>
    <t xml:space="preserve">WILSON COUNTY MEMORIAL HOSPITAL DISTRICT-CONNALLY MEMORIAL MEDICAL CENTER                  </t>
  </si>
  <si>
    <t>148698701</t>
  </si>
  <si>
    <t>1295781227</t>
  </si>
  <si>
    <t>451328</t>
  </si>
  <si>
    <t xml:space="preserve">WINNIE COMMUNITY HOSPITAL LLC                     </t>
  </si>
  <si>
    <t>451346</t>
  </si>
  <si>
    <t xml:space="preserve">YOAKUM COMMUNITY HOSPITAL                         </t>
  </si>
  <si>
    <t>2024 Medicare Outpatient Fee-for-Service Upper Payment Limit Demonstration</t>
  </si>
  <si>
    <t>OP Payment</t>
  </si>
  <si>
    <t>401</t>
  </si>
  <si>
    <t>402</t>
  </si>
  <si>
    <t>403</t>
  </si>
  <si>
    <t>407</t>
  </si>
  <si>
    <t>Medicare Costs</t>
  </si>
  <si>
    <t>Medicare Cost-To-Charge Ratio (CCR)</t>
  </si>
  <si>
    <t>Medicaid Base Payments</t>
  </si>
  <si>
    <t>Medicaid Provider Tax Cut</t>
  </si>
  <si>
    <t>OP</t>
  </si>
  <si>
    <t>Calculate as 
203 / 204</t>
  </si>
  <si>
    <t>For Cost-based Demonstrations - Provider Tax Paid by Provider in Demonstration Rate Year Dollars</t>
  </si>
  <si>
    <t>Calculate as 
406 + 401 + 402</t>
  </si>
  <si>
    <t>365048301</t>
  </si>
  <si>
    <t>Cost</t>
  </si>
  <si>
    <t>1669732178</t>
  </si>
  <si>
    <t xml:space="preserve">AD HOSPITAL EAST LLC-                                                  </t>
  </si>
  <si>
    <t>422236601</t>
  </si>
  <si>
    <t>1649781915</t>
  </si>
  <si>
    <t xml:space="preserve">ALTUS HOUSTON HOSPITAL LP-ALTUS HOUSTON HOSPITAL                            </t>
  </si>
  <si>
    <t>364187006</t>
  </si>
  <si>
    <t>1457393571</t>
  </si>
  <si>
    <t xml:space="preserve">ANSON HOSPITAL DISTRICT-                                                  </t>
  </si>
  <si>
    <t xml:space="preserve">ASCENSION SETON-ASCENSION SETON BASTROP                           </t>
  </si>
  <si>
    <t>094215302</t>
  </si>
  <si>
    <t>1245292630</t>
  </si>
  <si>
    <t xml:space="preserve">AUSTIN CENTER FOR OUTPATIENT SURGERY   LP-NORTHWEST HILLS SURGICAL HOSPITAL                 </t>
  </si>
  <si>
    <t>130089906</t>
  </si>
  <si>
    <t>1225038938</t>
  </si>
  <si>
    <t xml:space="preserve">BALLINGER MEMORIAL HOSPITAL DISTRICT-BALLINGER MEMORIAL HOSPITAL                       </t>
  </si>
  <si>
    <t xml:space="preserve">BAYLOR SCOTT AND WHITE MEDICAL CENTERS CAPITOL ARE-BAYLOR SCOTT &amp; WHITE MEDICAL CENTER - BUDA        </t>
  </si>
  <si>
    <t>422067501</t>
  </si>
  <si>
    <t>1457820995</t>
  </si>
  <si>
    <t xml:space="preserve">BAYTOWN MEDICAL CENTER, LP-ALTUS BAYTOWN HOSPITAL, BAYTOWN MEDICAL CENTER    </t>
  </si>
  <si>
    <t>212060201</t>
  </si>
  <si>
    <t>1205164928</t>
  </si>
  <si>
    <t xml:space="preserve">CAHRMC LLC-RICE MEDICAL CENTER                               </t>
  </si>
  <si>
    <t>020993401</t>
  </si>
  <si>
    <t>1174522494</t>
  </si>
  <si>
    <t xml:space="preserve">CHAMBERS COUNTY PUBLIC HOSPITAL DISTRICT NO 1-BAYSIDE COMMUNITY HOSPITAL                        </t>
  </si>
  <si>
    <t xml:space="preserve">COMANCHE COUNTY MEDICAL CENTER COMPANY-COMANCHE COUNTY MEDICAL CENTER                    </t>
  </si>
  <si>
    <t>091770005</t>
  </si>
  <si>
    <t>1326025701</t>
  </si>
  <si>
    <t xml:space="preserve">CONCHO COUNTY HOSPITAL                            </t>
  </si>
  <si>
    <t>094138703</t>
  </si>
  <si>
    <t>1437156361</t>
  </si>
  <si>
    <t xml:space="preserve">COUNTY OF CLAY-CLAY COUNTY MEMORIAL HOSPITAL                     </t>
  </si>
  <si>
    <t>136331910</t>
  </si>
  <si>
    <t>1720096019</t>
  </si>
  <si>
    <t xml:space="preserve">COUNTY OF WARD-WARD MEMORIAL HOSPITAL                            </t>
  </si>
  <si>
    <t xml:space="preserve">CR EMERGENCY ROOM LLC-BAYLOR SCOTT AND WHITE EMERGENCY HOSPITAL         </t>
  </si>
  <si>
    <t>391576104</t>
  </si>
  <si>
    <t>1114435260</t>
  </si>
  <si>
    <t xml:space="preserve">CROCKETT MEDICAL CENTER LLC-CROCKETT MEDICAL CENTER                           </t>
  </si>
  <si>
    <t>094141105</t>
  </si>
  <si>
    <t>1063500270</t>
  </si>
  <si>
    <t xml:space="preserve">CROSBYTON CLINIC HOSPITAL                         </t>
  </si>
  <si>
    <t>364597001</t>
  </si>
  <si>
    <t>1407229529</t>
  </si>
  <si>
    <t>199210901</t>
  </si>
  <si>
    <t>1669655601</t>
  </si>
  <si>
    <t xml:space="preserve">EAST EL PASO PHYSICIANS MEDICAL CENTER LLC-FOUNDATION SURGICAL HOSPITAL OF EL PASO           </t>
  </si>
  <si>
    <t xml:space="preserve">ELECTRA HOSPITAL DISTRICT-ELECTRA MEMORIAL HOSPITAL                         </t>
  </si>
  <si>
    <t>363070901</t>
  </si>
  <si>
    <t>1992172019</t>
  </si>
  <si>
    <t xml:space="preserve">EMERGENCY HOSPITAL SYSTEMS LLC-CLEVELAND EMERGENCY HOSPITAL                      </t>
  </si>
  <si>
    <t>212167501</t>
  </si>
  <si>
    <t>1548406788</t>
  </si>
  <si>
    <t xml:space="preserve">EVEREST REAL ESTATE INVESTMENTS LLP-SE TEXAS ER AND HOSPITAL                          </t>
  </si>
  <si>
    <t xml:space="preserve">FAIRFIELD HOSPITAL DISTRICT-FREESTONE MEDICAL CENTER                          </t>
  </si>
  <si>
    <t>133367611</t>
  </si>
  <si>
    <t>1841294246</t>
  </si>
  <si>
    <t xml:space="preserve">FALLS COMMUNITY HOSPITAL AND CLINIC               </t>
  </si>
  <si>
    <t xml:space="preserve">FANNIN COUNTY HOSPITAL AUTHORITY-TMC BONHAM HOSPITAL                               </t>
  </si>
  <si>
    <t xml:space="preserve">FISHER COUNTY HOSPITAL-FISHER COUNTY HOSPITAL DISTRICT                   </t>
  </si>
  <si>
    <t>112728403</t>
  </si>
  <si>
    <t>1083619712</t>
  </si>
  <si>
    <t xml:space="preserve">GENERAL HOSPITAL-IRAAN GENERAL HOSPITAL                            </t>
  </si>
  <si>
    <t>346945401</t>
  </si>
  <si>
    <t>1881691061</t>
  </si>
  <si>
    <t xml:space="preserve">GRAHAM HOSPITAL DISTRICT-                                                  </t>
  </si>
  <si>
    <t xml:space="preserve">GRIMES ST JOSEPH HEALTH CENTER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</si>
  <si>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</si>
  <si>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</si>
  <si>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</si>
  <si>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</si>
  <si>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</si>
  <si>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HOSP-HARDEMAN COUNTY MEMORIAL HOSPITAL                 </t>
  </si>
  <si>
    <t xml:space="preserve">HASKELL COUNTY HOSPITAL-HASKELL MEMORIAL HOSPITAL                         </t>
  </si>
  <si>
    <t>322916301</t>
  </si>
  <si>
    <t>1558349399</t>
  </si>
  <si>
    <t xml:space="preserve">HEART OF TEXAS HEALTHCARE SYSTEM-                                                  </t>
  </si>
  <si>
    <t xml:space="preserve">HEMPHILL COUNTY HOSPITAL                          </t>
  </si>
  <si>
    <t>163936101</t>
  </si>
  <si>
    <t>1669569984</t>
  </si>
  <si>
    <t>IRVING COPPELL SURGICAL HOSPITAL LLP-BAYLOR SCOTT AND WHITE SURGICAL HOSPITAL LAS COLIN</t>
  </si>
  <si>
    <t>121808305</t>
  </si>
  <si>
    <t>1124061882</t>
  </si>
  <si>
    <t xml:space="preserve">JACKSON COUNTY HOSPITAL DISTRICT-JACKSON HEALTHCARE CENTER                         </t>
  </si>
  <si>
    <t>168648701</t>
  </si>
  <si>
    <t>1669480323</t>
  </si>
  <si>
    <t xml:space="preserve">KELL WEST REGIONAL HOSPITAL LLC-KELL WEST REGIONAL HOSPITAL                       </t>
  </si>
  <si>
    <t>121053605</t>
  </si>
  <si>
    <t>1487639175</t>
  </si>
  <si>
    <t xml:space="preserve">KNOX COUNTY HOSPITAL DISTRICT-KNOX COUNTY HOSPITAL                              </t>
  </si>
  <si>
    <t>284333604</t>
  </si>
  <si>
    <t>1154324952</t>
  </si>
  <si>
    <t xml:space="preserve">LIBERTY COUNTY HOSPITAL DISTRICT NO 1-LIBERTY DAYTON REGIONAL MEDICAL CENTER            </t>
  </si>
  <si>
    <t>140714001</t>
  </si>
  <si>
    <t>1861487779</t>
  </si>
  <si>
    <t xml:space="preserve">LIMESTONE MEDICAL CENTER                          </t>
  </si>
  <si>
    <t>LION STAR NACOGDOCHES HOSPITAL, LLC - NACOGDOCHES MEMORIAL HOSPITAL</t>
  </si>
  <si>
    <t>126667806</t>
  </si>
  <si>
    <t>1104842475</t>
  </si>
  <si>
    <t xml:space="preserve">LOCKNEY GENERAL HOSPITAL DISTRICT-W J MANGOLD MEMORIAL HOSPITAL                     </t>
  </si>
  <si>
    <t>163219201</t>
  </si>
  <si>
    <t>1922001775</t>
  </si>
  <si>
    <t xml:space="preserve">LUBBOCK HEART HOSPITAL LLC-LUBBOCK HEART HOSPITAL                            </t>
  </si>
  <si>
    <t>281514404</t>
  </si>
  <si>
    <t>1225289499</t>
  </si>
  <si>
    <t xml:space="preserve">LUBBOCK HERITAGE HOSPITAL LLC-GRACE SURGICAL HOSPITAL                           </t>
  </si>
  <si>
    <t>094180903</t>
  </si>
  <si>
    <t>1821066820</t>
  </si>
  <si>
    <t xml:space="preserve">LYNN COUNTY HOSPITAL-LYNN COUNTY HOSPITAL DISTRICT                     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</si>
  <si>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</si>
  <si>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</si>
  <si>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</si>
  <si>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</si>
  <si>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094172602</t>
  </si>
  <si>
    <t>1023013935</t>
  </si>
  <si>
    <t xml:space="preserve">MCCAMEY HOSPITAL                                  </t>
  </si>
  <si>
    <t>201645301</t>
  </si>
  <si>
    <t>1033114608</t>
  </si>
  <si>
    <t xml:space="preserve">MEMORIAL HERMANN SUGAR LAND SURGICAL HOSPITAL LLP-SUGAR LAND SURGICAL HOSPITAL                      </t>
  </si>
  <si>
    <t>Methodist Hospitals Of Dallas - Methodist Southlake Medical Center</t>
  </si>
  <si>
    <t>328934001</t>
  </si>
  <si>
    <t>1952538431</t>
  </si>
  <si>
    <t xml:space="preserve">METHODIST MCKINNEY HOSPITAL LLC-                                                  </t>
  </si>
  <si>
    <t>220798704</t>
  </si>
  <si>
    <t>1326349986</t>
  </si>
  <si>
    <t>MID COAST MEDICAL CENTER - CENTRAL - MID COAST MEDICAL CENTER - CENTRAL</t>
  </si>
  <si>
    <t>136325111</t>
  </si>
  <si>
    <t>1184631673</t>
  </si>
  <si>
    <t xml:space="preserve">MITCHELL COUNTY HOSPITAL DISTRICT-MITCHELL COUNTY HOSPITAL                          </t>
  </si>
  <si>
    <t>094159302</t>
  </si>
  <si>
    <t>1386647717</t>
  </si>
  <si>
    <t xml:space="preserve">MSH PARTNERS LLC-BAYLOR SCOTT &amp; WHITE MEDICAL CENTER UPTOWN        </t>
  </si>
  <si>
    <t>120745806</t>
  </si>
  <si>
    <t>1699770149</t>
  </si>
  <si>
    <t xml:space="preserve">MUENSTER HOSPITAL DISTRICT-MUENSTER MEMORIAL HOSPITAL                        </t>
  </si>
  <si>
    <t>127310404</t>
  </si>
  <si>
    <t>1689655912</t>
  </si>
  <si>
    <t xml:space="preserve">NOCONA HOSPITAL DISTRICT-NOCONA GENERAL HOSPITAL                           </t>
  </si>
  <si>
    <t>431973301</t>
  </si>
  <si>
    <t>1669003729</t>
  </si>
  <si>
    <t>NORTH HOUSTON SURGICAL HOSPITAL LLC</t>
  </si>
  <si>
    <t>020989201</t>
  </si>
  <si>
    <t>1205837770</t>
  </si>
  <si>
    <t xml:space="preserve">NORTH RUNNELS COUNTY HOSPITAL-                                                  </t>
  </si>
  <si>
    <t>121787905</t>
  </si>
  <si>
    <t>1396748471</t>
  </si>
  <si>
    <t xml:space="preserve">NORTH WHEELER COUNTY HOSTPIAL DISTRICT-PARKVIEW HOSPITAL                                 </t>
  </si>
  <si>
    <t>152686501</t>
  </si>
  <si>
    <t>1780786699</t>
  </si>
  <si>
    <t xml:space="preserve">PALACIOS COMMUNITY MEDICAL CENTER                 </t>
  </si>
  <si>
    <t xml:space="preserve">PARKVIEW REGIONAL HOSPITAL                        </t>
  </si>
  <si>
    <t xml:space="preserve">PARMER COUNTY COMMUNITY HOSPITAL-PARMER MEDICAL CENTER                             </t>
  </si>
  <si>
    <t>PHYSICIANS MEDICAL CENTER LLC-TEXAS HEALTH CENTER FOR DIAGNOSTICS AND SURGERY PL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</si>
  <si>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</si>
  <si>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</si>
  <si>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</si>
  <si>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</si>
  <si>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 xml:space="preserve">PREFERRED HOSPITAL LEASING ELDORADO INC-SCHLEICHER COUNTY MEDICAL CENTER                  </t>
  </si>
  <si>
    <t xml:space="preserve">PREFERRED HOSPITAL LEASING HEMPHILL INC-SABINE COUNTY HOSPITAL                            </t>
  </si>
  <si>
    <t xml:space="preserve">PREFERRED HOSPITAL LEASING INC-COLLINGSWORTH GENERAL HOSPITAL                    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</si>
  <si>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</si>
  <si>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</si>
  <si>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</si>
  <si>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</si>
  <si>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PREFERRED HOSPITAL LEASING SHAMROCK, INC.</t>
  </si>
  <si>
    <t xml:space="preserve">PREFERRED HOSPITAL LEASING VAN HORN INC-CULBERSON HOSPITAL                                </t>
  </si>
  <si>
    <t>121799406</t>
  </si>
  <si>
    <t>1295739258</t>
  </si>
  <si>
    <t xml:space="preserve">RANKIN COUNTY HOSPITAL DISTRICT                   </t>
  </si>
  <si>
    <t>121806703</t>
  </si>
  <si>
    <t>1881697316</t>
  </si>
  <si>
    <t xml:space="preserve">REAGAN HOSPITAL DISTRICT-REAGAN MEMORIAL HOSPITAL                          </t>
  </si>
  <si>
    <t>020991801</t>
  </si>
  <si>
    <t>1942240189</t>
  </si>
  <si>
    <t xml:space="preserve">REFUGIO COUNTY MEMORIAL HOSPITAL DISTRICT         </t>
  </si>
  <si>
    <t xml:space="preserve">SCOTT &amp;  WHITE HOSPITAL BRENHAM-BAYLOR SCOTT AND WHITE MEDICAL CENTER BRENHAM     </t>
  </si>
  <si>
    <t>09/01/2021</t>
  </si>
  <si>
    <t>08/31/2022</t>
  </si>
  <si>
    <t>216719901</t>
  </si>
  <si>
    <t>1700826575</t>
  </si>
  <si>
    <t xml:space="preserve">SOMERVELL COUNTY HOSPITAL DISTRICT-GLEN ROSE MEDICAL CENTER                          </t>
  </si>
  <si>
    <t xml:space="preserve">SOUTHLAKE SPECIALTY HOSPITAL LLC-TEXAS HEALTH HARRIS METHODIST HOSPITAL SOUTHLAKE  </t>
  </si>
  <si>
    <t>136491104</t>
  </si>
  <si>
    <t>1912906298</t>
  </si>
  <si>
    <t xml:space="preserve">SOUTHWEST GENERAL HOSPITAL LP-TEXAS VISTA MEDICAL CENTER                        </t>
  </si>
  <si>
    <t>176692501</t>
  </si>
  <si>
    <t>1659362630</t>
  </si>
  <si>
    <t xml:space="preserve">ST MARKS MEDICAL CENTER                           </t>
  </si>
  <si>
    <t>020992601</t>
  </si>
  <si>
    <t>1083612121</t>
  </si>
  <si>
    <t xml:space="preserve">STONEWALL MEMORIAL HOSPITAL                       </t>
  </si>
  <si>
    <t>437921601</t>
  </si>
  <si>
    <t>1790459162</t>
  </si>
  <si>
    <t>SUNLAND MEDICAL FOUNDATION-TRINITY REGIONAL HOSPITAL SACHSE</t>
  </si>
  <si>
    <t>121781205</t>
  </si>
  <si>
    <t>1831140979</t>
  </si>
  <si>
    <t xml:space="preserve">SUTTON COUNTY   HOSPITAL DISTRICT-LILLIAN M HUDSPETH MEMORIAL HOSPITAL              </t>
  </si>
  <si>
    <t>020988401</t>
  </si>
  <si>
    <t>1023011657</t>
  </si>
  <si>
    <t xml:space="preserve">SWEENY HOSPITAL DISTRICT-SWEENY COMMUNITY HOSPITAL                         </t>
  </si>
  <si>
    <t>178795401</t>
  </si>
  <si>
    <t>1043328198</t>
  </si>
  <si>
    <t xml:space="preserve">THE HOSPITAL AT WESTLAKE MEDICAL CENTER           </t>
  </si>
  <si>
    <t>112672402</t>
  </si>
  <si>
    <t>1174582050</t>
  </si>
  <si>
    <t xml:space="preserve">THE UNIVERSITY OF TEXAS MD ANDERSON CANCER CENTER-MD ANDERSON HOSPITAL                              </t>
  </si>
  <si>
    <t>SGO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</si>
  <si>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</si>
  <si>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</si>
  <si>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</si>
  <si>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</si>
  <si>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</si>
  <si>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</si>
  <si>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149047601</t>
  </si>
  <si>
    <t>1609876309</t>
  </si>
  <si>
    <t xml:space="preserve">TRIUMPH HOSPITAL OF EAST HOUSTON LP-KINDRED HOSPITAL CLEAR LAKE                       </t>
  </si>
  <si>
    <t>172620001</t>
  </si>
  <si>
    <t>1982609558</t>
  </si>
  <si>
    <t xml:space="preserve">TROPHY CLUB MEDICAL CENTER LP                     </t>
  </si>
  <si>
    <t>127278304</t>
  </si>
  <si>
    <t>1417941295</t>
  </si>
  <si>
    <t xml:space="preserve">UNIVERSITY OF TEXAS HEALTH SCIENCE CENTER AT TYLER-UT HEALTH CENTER-TYLER                            </t>
  </si>
  <si>
    <t>094092602</t>
  </si>
  <si>
    <t>1548226988</t>
  </si>
  <si>
    <t xml:space="preserve">UNIVERSITY OF TEXAS MEDICAL BRANCH AT GALVESTON-UNIVERSITY OF TEXAS MEDICAL BRANCH                </t>
  </si>
  <si>
    <t>175287501</t>
  </si>
  <si>
    <t>1285798918</t>
  </si>
  <si>
    <t xml:space="preserve">UNIVERSITY OF TEXAS SOUTHWESTERN MEDICAL CENTER AT DALLAS - WILLIAM P. CLEMENTS JR. UNIVERSITY HOSPITAL </t>
  </si>
  <si>
    <t>020981901</t>
  </si>
  <si>
    <t>1891718789</t>
  </si>
  <si>
    <t xml:space="preserve">VISTA COMMUNITY MEDICAL CENTER LLP-SURGERY SPECIALTY HOSPITAL OF AMERICA SE HOUSTON  </t>
  </si>
  <si>
    <t>402628801</t>
  </si>
  <si>
    <t>1730183658</t>
  </si>
  <si>
    <t xml:space="preserve">WINKLER COUNTY HOSPITAL DISTRICT-WINKLER COUNTY MEMORIAL HOSPITAL                  </t>
  </si>
  <si>
    <t>424980701</t>
  </si>
  <si>
    <t>1184042822</t>
  </si>
  <si>
    <t>WOODLANDS SPECIALTY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</si>
</sst>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"/>
    <numFmt numFmtId="167" formatCode="\ * #,##0.00\ ;\ * \(#,##0.00\);\ * \-#\ ;\ @\ "/>
    <numFmt numFmtId="168" formatCode="&quot; $&quot;* #,##0.00\ ;&quot; $&quot;* \(#,##0.00\);&quot; $&quot;* \-#\ ;\ @\ 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2"/>
      <color rgb="FF000000"/>
      <name val="Verdana"/>
      <family val="2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167" fontId="15" fillId="0" borderId="0"/>
    <xf numFmtId="168" fontId="15" fillId="0" borderId="0"/>
    <xf numFmtId="9" fontId="15" fillId="0" borderId="0"/>
    <xf numFmtId="0" fontId="13" fillId="0" borderId="0"/>
    <xf numFmtId="44" fontId="8" fillId="0" borderId="0" applyFont="0" applyFill="0" applyBorder="0" applyAlignment="0" applyProtection="0"/>
  </cellStyleXfs>
  <cellXfs count="136">
    <xf numFmtId="0" fontId="0" fillId="0" borderId="0" xfId="0"/>
    <xf numFmtId="0" fontId="0" fillId="2" borderId="1" xfId="0" applyFill="1" applyBorder="1" applyAlignment="1">
      <alignment wrapText="1"/>
    </xf>
    <xf numFmtId="164" fontId="0" fillId="0" borderId="0" xfId="1" applyNumberFormat="1" applyFont="1"/>
    <xf numFmtId="0" fontId="2" fillId="0" borderId="0" xfId="0" applyFont="1"/>
    <xf numFmtId="164" fontId="0" fillId="0" borderId="3" xfId="1" applyNumberFormat="1" applyFont="1" applyBorder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2" xfId="1" applyNumberFormat="1" applyFont="1" applyBorder="1"/>
    <xf numFmtId="0" fontId="6" fillId="0" borderId="0" xfId="0" applyFont="1"/>
    <xf numFmtId="0" fontId="11" fillId="0" borderId="0" xfId="0" applyFont="1"/>
    <xf numFmtId="0" fontId="5" fillId="4" borderId="10" xfId="5" applyFont="1" applyBorder="1" applyAlignment="1">
      <alignment wrapText="1"/>
    </xf>
    <xf numFmtId="0" fontId="5" fillId="5" borderId="10" xfId="5" applyFont="1" applyFill="1" applyBorder="1" applyAlignment="1">
      <alignment wrapText="1"/>
    </xf>
    <xf numFmtId="0" fontId="6" fillId="7" borderId="16" xfId="0" applyFont="1" applyFill="1" applyBorder="1"/>
    <xf numFmtId="0" fontId="6" fillId="7" borderId="16" xfId="0" applyFont="1" applyFill="1" applyBorder="1" applyAlignment="1">
      <alignment wrapText="1"/>
    </xf>
    <xf numFmtId="164" fontId="6" fillId="7" borderId="16" xfId="1" applyNumberFormat="1" applyFont="1" applyFill="1" applyBorder="1" applyAlignment="1">
      <alignment horizontal="right" wrapText="1"/>
    </xf>
    <xf numFmtId="164" fontId="6" fillId="7" borderId="16" xfId="1" applyNumberFormat="1" applyFont="1" applyFill="1" applyBorder="1" applyAlignment="1">
      <alignment wrapText="1"/>
    </xf>
    <xf numFmtId="0" fontId="0" fillId="2" borderId="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0" fontId="0" fillId="9" borderId="19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49" fontId="0" fillId="10" borderId="21" xfId="0" applyNumberFormat="1" applyFill="1" applyBorder="1" applyAlignment="1">
      <alignment horizontal="center" vertical="top" wrapText="1"/>
    </xf>
    <xf numFmtId="49" fontId="0" fillId="10" borderId="8" xfId="0" applyNumberFormat="1" applyFill="1" applyBorder="1" applyAlignment="1">
      <alignment horizontal="center" vertical="top" wrapText="1"/>
    </xf>
    <xf numFmtId="49" fontId="0" fillId="10" borderId="22" xfId="0" applyNumberFormat="1" applyFill="1" applyBorder="1" applyAlignment="1">
      <alignment horizontal="center" vertical="top" wrapText="1"/>
    </xf>
    <xf numFmtId="49" fontId="0" fillId="12" borderId="19" xfId="0" applyNumberFormat="1" applyFill="1" applyBorder="1" applyAlignment="1">
      <alignment horizontal="center" vertical="top" wrapText="1"/>
    </xf>
    <xf numFmtId="49" fontId="0" fillId="12" borderId="8" xfId="0" applyNumberFormat="1" applyFill="1" applyBorder="1" applyAlignment="1">
      <alignment horizontal="center" vertical="top" wrapText="1"/>
    </xf>
    <xf numFmtId="49" fontId="0" fillId="12" borderId="22" xfId="0" applyNumberFormat="1" applyFill="1" applyBorder="1" applyAlignment="1">
      <alignment horizontal="center" vertical="top" wrapText="1"/>
    </xf>
    <xf numFmtId="14" fontId="0" fillId="0" borderId="0" xfId="0" applyNumberFormat="1"/>
    <xf numFmtId="166" fontId="0" fillId="3" borderId="19" xfId="0" applyNumberFormat="1" applyFill="1" applyBorder="1" applyAlignment="1">
      <alignment horizontal="center" vertical="top" wrapText="1"/>
    </xf>
    <xf numFmtId="166" fontId="0" fillId="3" borderId="8" xfId="0" applyNumberFormat="1" applyFill="1" applyBorder="1" applyAlignment="1">
      <alignment horizontal="center" vertical="top" wrapText="1"/>
    </xf>
    <xf numFmtId="164" fontId="0" fillId="3" borderId="8" xfId="1" applyNumberFormat="1" applyFont="1" applyFill="1" applyBorder="1" applyAlignment="1">
      <alignment horizontal="center" vertical="top" wrapText="1"/>
    </xf>
    <xf numFmtId="164" fontId="0" fillId="3" borderId="22" xfId="1" applyNumberFormat="1" applyFont="1" applyFill="1" applyBorder="1" applyAlignment="1">
      <alignment horizontal="center" vertical="top" wrapText="1"/>
    </xf>
    <xf numFmtId="166" fontId="0" fillId="11" borderId="19" xfId="0" applyNumberFormat="1" applyFill="1" applyBorder="1" applyAlignment="1">
      <alignment horizontal="center" vertical="top" wrapText="1"/>
    </xf>
    <xf numFmtId="166" fontId="0" fillId="11" borderId="8" xfId="0" applyNumberFormat="1" applyFill="1" applyBorder="1" applyAlignment="1">
      <alignment horizontal="center" vertical="top" wrapText="1"/>
    </xf>
    <xf numFmtId="1" fontId="0" fillId="11" borderId="22" xfId="0" applyNumberFormat="1" applyFill="1" applyBorder="1" applyAlignment="1">
      <alignment horizontal="center" vertical="top" wrapText="1"/>
    </xf>
    <xf numFmtId="9" fontId="0" fillId="0" borderId="0" xfId="4" applyFont="1"/>
    <xf numFmtId="0" fontId="0" fillId="0" borderId="23" xfId="0" applyBorder="1"/>
    <xf numFmtId="164" fontId="0" fillId="0" borderId="4" xfId="1" applyNumberFormat="1" applyFont="1" applyBorder="1"/>
    <xf numFmtId="164" fontId="0" fillId="0" borderId="24" xfId="1" applyNumberFormat="1" applyFont="1" applyBorder="1"/>
    <xf numFmtId="10" fontId="0" fillId="0" borderId="25" xfId="4" applyNumberFormat="1" applyFont="1" applyBorder="1"/>
    <xf numFmtId="0" fontId="6" fillId="0" borderId="6" xfId="0" applyFont="1" applyBorder="1"/>
    <xf numFmtId="164" fontId="6" fillId="0" borderId="8" xfId="1" applyNumberFormat="1" applyFont="1" applyBorder="1"/>
    <xf numFmtId="10" fontId="6" fillId="0" borderId="17" xfId="4" applyNumberFormat="1" applyFont="1" applyBorder="1"/>
    <xf numFmtId="10" fontId="0" fillId="0" borderId="27" xfId="4" applyNumberFormat="1" applyFont="1" applyBorder="1"/>
    <xf numFmtId="10" fontId="6" fillId="0" borderId="7" xfId="4" applyNumberFormat="1" applyFont="1" applyBorder="1"/>
    <xf numFmtId="164" fontId="0" fillId="0" borderId="10" xfId="1" applyNumberFormat="1" applyFont="1" applyBorder="1"/>
    <xf numFmtId="164" fontId="0" fillId="0" borderId="28" xfId="1" applyNumberFormat="1" applyFont="1" applyBorder="1"/>
    <xf numFmtId="0" fontId="6" fillId="12" borderId="6" xfId="0" applyFont="1" applyFill="1" applyBorder="1" applyAlignment="1">
      <alignment wrapText="1"/>
    </xf>
    <xf numFmtId="0" fontId="6" fillId="12" borderId="8" xfId="0" applyFont="1" applyFill="1" applyBorder="1" applyAlignment="1">
      <alignment wrapText="1"/>
    </xf>
    <xf numFmtId="0" fontId="6" fillId="12" borderId="26" xfId="0" applyFont="1" applyFill="1" applyBorder="1" applyAlignment="1">
      <alignment wrapText="1"/>
    </xf>
    <xf numFmtId="0" fontId="6" fillId="13" borderId="6" xfId="0" applyFont="1" applyFill="1" applyBorder="1" applyAlignment="1">
      <alignment wrapText="1"/>
    </xf>
    <xf numFmtId="0" fontId="6" fillId="13" borderId="26" xfId="0" applyFont="1" applyFill="1" applyBorder="1" applyAlignment="1">
      <alignment wrapText="1"/>
    </xf>
    <xf numFmtId="0" fontId="6" fillId="13" borderId="17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2" fillId="0" borderId="6" xfId="0" applyFont="1" applyBorder="1"/>
    <xf numFmtId="0" fontId="0" fillId="0" borderId="9" xfId="0" applyBorder="1"/>
    <xf numFmtId="0" fontId="6" fillId="0" borderId="6" xfId="0" applyFont="1" applyBorder="1" applyAlignment="1">
      <alignment horizontal="left" indent="1"/>
    </xf>
    <xf numFmtId="0" fontId="0" fillId="9" borderId="30" xfId="0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 wrapText="1"/>
    </xf>
    <xf numFmtId="0" fontId="0" fillId="9" borderId="31" xfId="0" applyFill="1" applyBorder="1" applyAlignment="1">
      <alignment horizontal="center" vertical="top" wrapText="1"/>
    </xf>
    <xf numFmtId="49" fontId="0" fillId="10" borderId="32" xfId="0" applyNumberFormat="1" applyFill="1" applyBorder="1" applyAlignment="1">
      <alignment horizontal="center" vertical="top" wrapText="1"/>
    </xf>
    <xf numFmtId="49" fontId="0" fillId="10" borderId="13" xfId="0" applyNumberFormat="1" applyFill="1" applyBorder="1" applyAlignment="1">
      <alignment horizontal="center" vertical="top" wrapText="1"/>
    </xf>
    <xf numFmtId="49" fontId="0" fillId="10" borderId="33" xfId="0" applyNumberFormat="1" applyFill="1" applyBorder="1" applyAlignment="1">
      <alignment horizontal="center" vertical="top" wrapText="1"/>
    </xf>
    <xf numFmtId="14" fontId="0" fillId="3" borderId="30" xfId="0" applyNumberFormat="1" applyFill="1" applyBorder="1" applyAlignment="1">
      <alignment horizontal="center" vertical="top" wrapText="1"/>
    </xf>
    <xf numFmtId="14" fontId="0" fillId="3" borderId="13" xfId="0" applyNumberFormat="1" applyFill="1" applyBorder="1" applyAlignment="1">
      <alignment horizontal="center" vertical="top" wrapText="1"/>
    </xf>
    <xf numFmtId="165" fontId="0" fillId="11" borderId="13" xfId="0" applyNumberFormat="1" applyFill="1" applyBorder="1" applyAlignment="1">
      <alignment horizontal="center" vertical="top" wrapText="1"/>
    </xf>
    <xf numFmtId="49" fontId="0" fillId="12" borderId="30" xfId="0" applyNumberFormat="1" applyFill="1" applyBorder="1" applyAlignment="1">
      <alignment horizontal="center" vertical="top" wrapText="1"/>
    </xf>
    <xf numFmtId="49" fontId="0" fillId="12" borderId="13" xfId="0" applyNumberForma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wrapText="1"/>
    </xf>
    <xf numFmtId="0" fontId="6" fillId="0" borderId="17" xfId="0" applyFont="1" applyBorder="1" applyAlignment="1">
      <alignment horizontal="center"/>
    </xf>
    <xf numFmtId="10" fontId="0" fillId="0" borderId="29" xfId="0" applyNumberFormat="1" applyBorder="1"/>
    <xf numFmtId="10" fontId="0" fillId="0" borderId="25" xfId="0" applyNumberFormat="1" applyBorder="1"/>
    <xf numFmtId="10" fontId="6" fillId="0" borderId="17" xfId="0" applyNumberFormat="1" applyFont="1" applyBorder="1"/>
    <xf numFmtId="49" fontId="0" fillId="0" borderId="0" xfId="0" applyNumberFormat="1"/>
    <xf numFmtId="0" fontId="5" fillId="14" borderId="10" xfId="5" applyFont="1" applyFill="1" applyBorder="1" applyAlignment="1">
      <alignment wrapText="1"/>
    </xf>
    <xf numFmtId="0" fontId="6" fillId="7" borderId="15" xfId="0" applyFont="1" applyFill="1" applyBorder="1"/>
    <xf numFmtId="43" fontId="0" fillId="0" borderId="0" xfId="0" applyNumberFormat="1"/>
    <xf numFmtId="0" fontId="0" fillId="6" borderId="15" xfId="0" applyFill="1" applyBorder="1"/>
    <xf numFmtId="0" fontId="0" fillId="6" borderId="16" xfId="0" applyFill="1" applyBorder="1"/>
    <xf numFmtId="0" fontId="0" fillId="6" borderId="16" xfId="0" applyFill="1" applyBorder="1" applyAlignment="1">
      <alignment wrapText="1"/>
    </xf>
    <xf numFmtId="164" fontId="0" fillId="6" borderId="16" xfId="1" applyNumberFormat="1" applyFont="1" applyFill="1" applyBorder="1"/>
    <xf numFmtId="164" fontId="0" fillId="6" borderId="34" xfId="1" applyNumberFormat="1" applyFont="1" applyFill="1" applyBorder="1"/>
    <xf numFmtId="0" fontId="0" fillId="6" borderId="14" xfId="0" applyFill="1" applyBorder="1"/>
    <xf numFmtId="0" fontId="0" fillId="6" borderId="35" xfId="0" applyFill="1" applyBorder="1"/>
    <xf numFmtId="0" fontId="0" fillId="6" borderId="35" xfId="0" applyFill="1" applyBorder="1" applyAlignment="1">
      <alignment wrapText="1"/>
    </xf>
    <xf numFmtId="164" fontId="0" fillId="6" borderId="35" xfId="1" applyNumberFormat="1" applyFont="1" applyFill="1" applyBorder="1" applyAlignment="1">
      <alignment wrapText="1"/>
    </xf>
    <xf numFmtId="164" fontId="0" fillId="6" borderId="36" xfId="1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2" borderId="5" xfId="0" applyFill="1" applyBorder="1" applyAlignment="1">
      <alignment wrapText="1"/>
    </xf>
    <xf numFmtId="165" fontId="0" fillId="11" borderId="30" xfId="0" applyNumberFormat="1" applyFill="1" applyBorder="1" applyAlignment="1">
      <alignment horizontal="center" vertical="top" wrapText="1"/>
    </xf>
    <xf numFmtId="0" fontId="12" fillId="0" borderId="0" xfId="0" applyFont="1"/>
    <xf numFmtId="0" fontId="14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3" fontId="0" fillId="0" borderId="0" xfId="0" applyNumberFormat="1"/>
    <xf numFmtId="10" fontId="0" fillId="0" borderId="0" xfId="4" applyNumberFormat="1" applyFont="1"/>
    <xf numFmtId="0" fontId="0" fillId="0" borderId="0" xfId="0" pivotButton="1"/>
    <xf numFmtId="0" fontId="0" fillId="0" borderId="16" xfId="0" applyBorder="1"/>
    <xf numFmtId="0" fontId="0" fillId="0" borderId="16" xfId="0" applyBorder="1" applyAlignment="1">
      <alignment wrapText="1"/>
    </xf>
    <xf numFmtId="164" fontId="0" fillId="0" borderId="16" xfId="1" applyNumberFormat="1" applyFont="1" applyBorder="1"/>
    <xf numFmtId="164" fontId="0" fillId="0" borderId="16" xfId="0" applyNumberFormat="1" applyBorder="1"/>
    <xf numFmtId="9" fontId="0" fillId="0" borderId="16" xfId="4" applyFont="1" applyBorder="1"/>
    <xf numFmtId="43" fontId="0" fillId="0" borderId="16" xfId="0" applyNumberFormat="1" applyBorder="1"/>
    <xf numFmtId="0" fontId="1" fillId="8" borderId="37" xfId="2" applyFont="1" applyFill="1" applyBorder="1"/>
    <xf numFmtId="0" fontId="1" fillId="8" borderId="38" xfId="2" applyFont="1" applyFill="1" applyBorder="1"/>
    <xf numFmtId="43" fontId="0" fillId="0" borderId="0" xfId="1" applyFont="1"/>
    <xf numFmtId="14" fontId="0" fillId="8" borderId="12" xfId="0" applyNumberFormat="1" applyFill="1" applyBorder="1" applyAlignment="1">
      <alignment horizontal="center"/>
    </xf>
    <xf numFmtId="43" fontId="0" fillId="3" borderId="8" xfId="1" applyFont="1" applyFill="1" applyBorder="1" applyAlignment="1">
      <alignment horizontal="center" vertical="top" wrapText="1"/>
    </xf>
    <xf numFmtId="43" fontId="0" fillId="11" borderId="8" xfId="1" applyFont="1" applyFill="1" applyBorder="1" applyAlignment="1">
      <alignment horizontal="center" vertical="top" wrapText="1"/>
    </xf>
    <xf numFmtId="43" fontId="0" fillId="11" borderId="22" xfId="1" applyFont="1" applyFill="1" applyBorder="1" applyAlignment="1">
      <alignment horizontal="center" vertical="top" wrapText="1"/>
    </xf>
    <xf numFmtId="43" fontId="0" fillId="12" borderId="22" xfId="1" applyFont="1" applyFill="1" applyBorder="1" applyAlignment="1">
      <alignment horizontal="center" vertical="top" wrapText="1"/>
    </xf>
    <xf numFmtId="43" fontId="0" fillId="12" borderId="19" xfId="1" applyFont="1" applyFill="1" applyBorder="1" applyAlignment="1">
      <alignment horizontal="center" vertical="top" wrapText="1"/>
    </xf>
    <xf numFmtId="43" fontId="0" fillId="12" borderId="8" xfId="1" applyFont="1" applyFill="1" applyBorder="1" applyAlignment="1">
      <alignment horizontal="center" vertical="top" wrapText="1"/>
    </xf>
    <xf numFmtId="43" fontId="0" fillId="3" borderId="13" xfId="1" applyFont="1" applyFill="1" applyBorder="1" applyAlignment="1">
      <alignment horizontal="center" vertical="top" wrapText="1"/>
    </xf>
    <xf numFmtId="14" fontId="0" fillId="3" borderId="33" xfId="0" applyNumberFormat="1" applyFill="1" applyBorder="1" applyAlignment="1">
      <alignment horizontal="center" vertical="top" wrapText="1"/>
    </xf>
    <xf numFmtId="43" fontId="0" fillId="11" borderId="13" xfId="1" applyFont="1" applyFill="1" applyBorder="1" applyAlignment="1">
      <alignment horizontal="center" vertical="top" wrapText="1"/>
    </xf>
    <xf numFmtId="43" fontId="0" fillId="11" borderId="33" xfId="1" applyFont="1" applyFill="1" applyBorder="1" applyAlignment="1">
      <alignment horizontal="center" vertical="top" wrapText="1"/>
    </xf>
    <xf numFmtId="43" fontId="0" fillId="12" borderId="33" xfId="1" applyFont="1" applyFill="1" applyBorder="1" applyAlignment="1">
      <alignment horizontal="center" vertical="top" wrapText="1"/>
    </xf>
    <xf numFmtId="43" fontId="0" fillId="12" borderId="30" xfId="1" applyFont="1" applyFill="1" applyBorder="1" applyAlignment="1">
      <alignment horizontal="center" vertical="top" wrapText="1"/>
    </xf>
    <xf numFmtId="43" fontId="0" fillId="12" borderId="13" xfId="1" applyFont="1" applyFill="1" applyBorder="1" applyAlignment="1">
      <alignment horizontal="center" vertical="top" wrapText="1"/>
    </xf>
    <xf numFmtId="43" fontId="12" fillId="3" borderId="1" xfId="1" applyFont="1" applyFill="1" applyBorder="1" applyAlignment="1">
      <alignment wrapText="1"/>
    </xf>
    <xf numFmtId="43" fontId="0" fillId="12" borderId="26" xfId="1" applyFont="1" applyFill="1" applyBorder="1" applyAlignment="1">
      <alignment horizontal="center" vertical="top" wrapText="1"/>
    </xf>
    <xf numFmtId="165" fontId="0" fillId="11" borderId="33" xfId="0" applyNumberFormat="1" applyFill="1" applyBorder="1" applyAlignment="1">
      <alignment horizontal="center" vertical="top" wrapText="1"/>
    </xf>
    <xf numFmtId="43" fontId="0" fillId="12" borderId="39" xfId="1" applyFont="1" applyFill="1" applyBorder="1" applyAlignment="1">
      <alignment horizontal="center" vertical="top" wrapText="1"/>
    </xf>
    <xf numFmtId="49" fontId="0" fillId="12" borderId="33" xfId="0" applyNumberFormat="1" applyFill="1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5" fillId="15" borderId="10" xfId="5" applyFont="1" applyFill="1" applyBorder="1" applyAlignment="1">
      <alignment wrapText="1"/>
    </xf>
    <xf numFmtId="164" fontId="6" fillId="7" borderId="18" xfId="1" applyNumberFormat="1" applyFont="1" applyFill="1" applyBorder="1" applyAlignment="1">
      <alignment wrapText="1"/>
    </xf>
    <xf numFmtId="0" fontId="14" fillId="0" borderId="16" xfId="0" applyFont="1" applyBorder="1" applyAlignment="1">
      <alignment vertical="center"/>
    </xf>
  </cellXfs>
  <cellStyles count="21">
    <cellStyle name="Accent1" xfId="5" builtinId="29"/>
    <cellStyle name="Calculation 2 2 2 21 2 5" xfId="15" xr:uid="{91149137-95C2-4335-8C41-33AEC42A01B7}"/>
    <cellStyle name="Comma" xfId="1" builtinId="3"/>
    <cellStyle name="Comma 2" xfId="8" xr:uid="{2CA97A7A-830E-4E82-953B-A8C7A82B254D}"/>
    <cellStyle name="Comma 3" xfId="16" xr:uid="{4E345142-EE3F-4578-A7A9-A4A21480428A}"/>
    <cellStyle name="Currency 2" xfId="17" xr:uid="{35D027DA-A7FE-446D-A2E2-06F95B61E882}"/>
    <cellStyle name="Currency 3" xfId="20" xr:uid="{1A067BFD-0946-4BCC-ABB7-3CBE41FA48B5}"/>
    <cellStyle name="Normal" xfId="0" builtinId="0"/>
    <cellStyle name="Normal 2" xfId="2" xr:uid="{FCAEE1EC-1A2B-4433-8A32-C713239B424B}"/>
    <cellStyle name="Normal 2 2" xfId="6" xr:uid="{88D52C77-4D9F-4432-ABE6-9226B40F10FF}"/>
    <cellStyle name="Normal 2 3" xfId="13" xr:uid="{6FFA6EAF-437B-484A-8B29-3A6FCDFDD254}"/>
    <cellStyle name="Normal 2 4" xfId="19" xr:uid="{EA1808E5-A7F1-4BA1-9A81-F26661D1824B}"/>
    <cellStyle name="Normal 2 7" xfId="11" xr:uid="{9369C422-9B6A-49DF-BD3F-BEBD464E9E58}"/>
    <cellStyle name="Normal 3" xfId="3" xr:uid="{E7D2B121-E23F-4863-848E-4A8DEE03ABEF}"/>
    <cellStyle name="Normal 3 2 2" xfId="12" xr:uid="{F4A433EF-64D7-4F5D-BD8A-2A5349A5EEC6}"/>
    <cellStyle name="Normal 4" xfId="9" xr:uid="{300A8549-878A-4EA8-B942-1FAAF3D275BF}"/>
    <cellStyle name="Normal 5" xfId="14" xr:uid="{DC5FE2C2-FA5C-4220-947B-120704DB3050}"/>
    <cellStyle name="Normal 6" xfId="10" xr:uid="{29CA5652-E817-4F2F-B650-0C47D87C3A0B}"/>
    <cellStyle name="Percent" xfId="4" builtinId="5"/>
    <cellStyle name="Percent 2" xfId="18" xr:uid="{C3A09611-BB7C-4068-BDFB-504B91A3026C}"/>
    <cellStyle name="Percent 3" xfId="7" xr:uid="{B8E56B78-7BAC-46D1-AD59-F66A5EE20D7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pf/hs/RAH_ShareDrive/Supplemental%20Payments/HARP/FFY%202024%20(Year%203)/Internal%20Calculation%20Files/HARP%20FFY24%20Calculation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HARP Calculation"/>
      <sheetName val="On-Hold"/>
      <sheetName val="FFY24 HARP Year 3"/>
      <sheetName val="Removed"/>
      <sheetName val="Nominal Fee Test"/>
      <sheetName val="2024 FFS IP UPL Test"/>
      <sheetName val="2024 FFS OP UPL Test"/>
      <sheetName val="Non-State"/>
      <sheetName val="2024 Master TPI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F1" t="str">
            <v>MASTER TPI</v>
          </cell>
          <cell r="G1" t="str">
            <v>Medicare CCN Nbr</v>
          </cell>
        </row>
        <row r="2">
          <cell r="F2" t="str">
            <v>388701003</v>
          </cell>
          <cell r="G2" t="str">
            <v>451380</v>
          </cell>
        </row>
        <row r="3">
          <cell r="F3" t="str">
            <v>388701003</v>
          </cell>
          <cell r="G3" t="str">
            <v>451380</v>
          </cell>
        </row>
        <row r="4">
          <cell r="F4" t="str">
            <v>388701003</v>
          </cell>
          <cell r="G4" t="str">
            <v>451380</v>
          </cell>
        </row>
        <row r="5">
          <cell r="F5" t="str">
            <v>388701003</v>
          </cell>
          <cell r="G5" t="str">
            <v>451380</v>
          </cell>
        </row>
        <row r="6">
          <cell r="F6" t="str">
            <v>388701003</v>
          </cell>
          <cell r="G6" t="str">
            <v>451380</v>
          </cell>
        </row>
        <row r="7">
          <cell r="F7" t="str">
            <v>388701003</v>
          </cell>
          <cell r="G7" t="str">
            <v>451380</v>
          </cell>
        </row>
        <row r="8">
          <cell r="F8" t="str">
            <v>388701003</v>
          </cell>
          <cell r="G8" t="str">
            <v>451380</v>
          </cell>
        </row>
        <row r="9">
          <cell r="F9" t="str">
            <v>388701003</v>
          </cell>
          <cell r="G9" t="str">
            <v>451380</v>
          </cell>
        </row>
        <row r="10">
          <cell r="F10" t="str">
            <v>388701003</v>
          </cell>
          <cell r="G10" t="str">
            <v>451380</v>
          </cell>
        </row>
        <row r="11">
          <cell r="F11" t="str">
            <v>388701003</v>
          </cell>
          <cell r="G11" t="str">
            <v>451380</v>
          </cell>
        </row>
        <row r="12">
          <cell r="F12" t="str">
            <v>388701003</v>
          </cell>
          <cell r="G12" t="str">
            <v>451380</v>
          </cell>
        </row>
        <row r="13">
          <cell r="F13" t="str">
            <v>388701003</v>
          </cell>
          <cell r="G13" t="str">
            <v>451380</v>
          </cell>
        </row>
        <row r="14">
          <cell r="F14" t="str">
            <v>388701003</v>
          </cell>
          <cell r="G14" t="str">
            <v>451380</v>
          </cell>
        </row>
        <row r="15">
          <cell r="F15" t="str">
            <v>388701003</v>
          </cell>
          <cell r="G15" t="str">
            <v>451380</v>
          </cell>
        </row>
        <row r="16">
          <cell r="F16" t="str">
            <v>388701003</v>
          </cell>
          <cell r="G16" t="str">
            <v>451380</v>
          </cell>
        </row>
        <row r="17">
          <cell r="F17" t="str">
            <v>388701003</v>
          </cell>
          <cell r="G17" t="str">
            <v>451380</v>
          </cell>
        </row>
        <row r="18">
          <cell r="F18" t="str">
            <v>388701003</v>
          </cell>
          <cell r="G18" t="str">
            <v>451380</v>
          </cell>
        </row>
        <row r="19">
          <cell r="F19" t="str">
            <v>388701003</v>
          </cell>
          <cell r="G19" t="str">
            <v>451380</v>
          </cell>
        </row>
        <row r="20">
          <cell r="F20" t="str">
            <v>388701003</v>
          </cell>
          <cell r="G20" t="str">
            <v>451380</v>
          </cell>
        </row>
        <row r="21">
          <cell r="F21" t="str">
            <v>388701003</v>
          </cell>
          <cell r="G21" t="str">
            <v>451380</v>
          </cell>
        </row>
        <row r="22">
          <cell r="F22" t="str">
            <v>020811801</v>
          </cell>
          <cell r="G22" t="str">
            <v>450082</v>
          </cell>
        </row>
        <row r="23">
          <cell r="F23" t="str">
            <v>020811801</v>
          </cell>
          <cell r="G23" t="str">
            <v>450082</v>
          </cell>
        </row>
        <row r="24">
          <cell r="F24" t="str">
            <v>020811801</v>
          </cell>
          <cell r="G24" t="str">
            <v>450082</v>
          </cell>
        </row>
        <row r="25">
          <cell r="F25" t="str">
            <v>020811801</v>
          </cell>
          <cell r="G25" t="str">
            <v>450082</v>
          </cell>
        </row>
        <row r="26">
          <cell r="F26" t="str">
            <v>020811801</v>
          </cell>
          <cell r="G26" t="str">
            <v>450082</v>
          </cell>
        </row>
        <row r="27">
          <cell r="F27" t="str">
            <v>020811801</v>
          </cell>
          <cell r="G27" t="str">
            <v>450082</v>
          </cell>
        </row>
        <row r="28">
          <cell r="F28" t="str">
            <v>020811801</v>
          </cell>
          <cell r="G28" t="str">
            <v>450082</v>
          </cell>
        </row>
        <row r="29">
          <cell r="F29" t="str">
            <v>020811801</v>
          </cell>
          <cell r="G29" t="str">
            <v>450082</v>
          </cell>
        </row>
        <row r="30">
          <cell r="F30" t="str">
            <v>388347201</v>
          </cell>
          <cell r="G30" t="str">
            <v>450083</v>
          </cell>
        </row>
        <row r="31">
          <cell r="F31" t="str">
            <v>388347201</v>
          </cell>
          <cell r="G31" t="str">
            <v>450083</v>
          </cell>
        </row>
        <row r="32">
          <cell r="F32" t="str">
            <v>388347201</v>
          </cell>
          <cell r="G32" t="str">
            <v>450083</v>
          </cell>
        </row>
        <row r="33">
          <cell r="F33" t="str">
            <v>388347201</v>
          </cell>
          <cell r="G33" t="str">
            <v>450083</v>
          </cell>
        </row>
        <row r="34">
          <cell r="F34" t="str">
            <v>388347201</v>
          </cell>
          <cell r="G34" t="str">
            <v>450083</v>
          </cell>
        </row>
        <row r="35">
          <cell r="F35" t="str">
            <v>388347201</v>
          </cell>
          <cell r="G35" t="str">
            <v>450083</v>
          </cell>
        </row>
        <row r="36">
          <cell r="F36" t="str">
            <v>388347201</v>
          </cell>
          <cell r="G36" t="str">
            <v>450083</v>
          </cell>
        </row>
        <row r="37">
          <cell r="F37" t="str">
            <v>388347201</v>
          </cell>
          <cell r="G37" t="str">
            <v>450083</v>
          </cell>
        </row>
        <row r="38">
          <cell r="F38" t="str">
            <v>388347201</v>
          </cell>
          <cell r="G38" t="str">
            <v>450083</v>
          </cell>
        </row>
        <row r="39">
          <cell r="F39" t="str">
            <v>388347201</v>
          </cell>
          <cell r="G39" t="str">
            <v>450083</v>
          </cell>
        </row>
        <row r="40">
          <cell r="F40" t="str">
            <v>388347201</v>
          </cell>
          <cell r="G40" t="str">
            <v>450083</v>
          </cell>
        </row>
        <row r="41">
          <cell r="F41" t="str">
            <v>388347201</v>
          </cell>
          <cell r="G41" t="str">
            <v>450083</v>
          </cell>
        </row>
        <row r="42">
          <cell r="F42" t="str">
            <v>388347201</v>
          </cell>
          <cell r="G42" t="str">
            <v>450083</v>
          </cell>
        </row>
        <row r="43">
          <cell r="F43" t="str">
            <v>388347201</v>
          </cell>
          <cell r="G43" t="str">
            <v>450083</v>
          </cell>
        </row>
        <row r="44">
          <cell r="F44" t="str">
            <v>388347201</v>
          </cell>
          <cell r="G44" t="str">
            <v>450083</v>
          </cell>
        </row>
        <row r="45">
          <cell r="F45" t="str">
            <v>388347201</v>
          </cell>
          <cell r="G45" t="str">
            <v>450083</v>
          </cell>
        </row>
        <row r="46">
          <cell r="F46" t="str">
            <v>388347201</v>
          </cell>
          <cell r="G46" t="str">
            <v>450083</v>
          </cell>
        </row>
        <row r="47">
          <cell r="F47" t="str">
            <v>388347201</v>
          </cell>
          <cell r="G47" t="str">
            <v>450083</v>
          </cell>
        </row>
        <row r="48">
          <cell r="F48" t="str">
            <v>388347201</v>
          </cell>
          <cell r="G48" t="str">
            <v>450083</v>
          </cell>
        </row>
        <row r="49">
          <cell r="F49" t="str">
            <v>388347201</v>
          </cell>
          <cell r="G49" t="str">
            <v>450083</v>
          </cell>
        </row>
        <row r="50">
          <cell r="F50" t="str">
            <v>388347201</v>
          </cell>
          <cell r="G50" t="str">
            <v>450083</v>
          </cell>
        </row>
        <row r="51">
          <cell r="F51" t="str">
            <v>388347201</v>
          </cell>
          <cell r="G51" t="str">
            <v>450083</v>
          </cell>
        </row>
        <row r="52">
          <cell r="F52" t="str">
            <v>388347201</v>
          </cell>
          <cell r="G52" t="str">
            <v>450083</v>
          </cell>
        </row>
        <row r="53">
          <cell r="F53" t="str">
            <v>388347201</v>
          </cell>
          <cell r="G53" t="str">
            <v>450083</v>
          </cell>
        </row>
        <row r="54">
          <cell r="F54" t="str">
            <v>388347201</v>
          </cell>
          <cell r="G54" t="str">
            <v>450083</v>
          </cell>
        </row>
        <row r="55">
          <cell r="F55" t="str">
            <v>388347201</v>
          </cell>
          <cell r="G55" t="str">
            <v>450083</v>
          </cell>
        </row>
        <row r="56">
          <cell r="F56" t="str">
            <v>388347201</v>
          </cell>
          <cell r="G56" t="str">
            <v>450083</v>
          </cell>
        </row>
        <row r="57">
          <cell r="F57" t="str">
            <v>388347201</v>
          </cell>
          <cell r="G57" t="str">
            <v>450083</v>
          </cell>
        </row>
        <row r="58">
          <cell r="F58" t="str">
            <v>388347201</v>
          </cell>
          <cell r="G58" t="str">
            <v>450083</v>
          </cell>
        </row>
        <row r="59">
          <cell r="F59" t="str">
            <v>388347201</v>
          </cell>
          <cell r="G59" t="str">
            <v>450083</v>
          </cell>
        </row>
        <row r="60">
          <cell r="F60" t="str">
            <v>388347201</v>
          </cell>
          <cell r="G60" t="str">
            <v>450083</v>
          </cell>
        </row>
        <row r="61">
          <cell r="F61" t="str">
            <v>388347201</v>
          </cell>
          <cell r="G61" t="str">
            <v>450083</v>
          </cell>
        </row>
        <row r="62">
          <cell r="F62" t="str">
            <v>388347201</v>
          </cell>
          <cell r="G62" t="str">
            <v>450083</v>
          </cell>
        </row>
        <row r="63">
          <cell r="F63" t="str">
            <v>388347201</v>
          </cell>
          <cell r="G63" t="str">
            <v>450083</v>
          </cell>
        </row>
        <row r="64">
          <cell r="F64" t="str">
            <v>388347201</v>
          </cell>
          <cell r="G64" t="str">
            <v>450083</v>
          </cell>
        </row>
        <row r="65">
          <cell r="F65" t="str">
            <v>388347201</v>
          </cell>
          <cell r="G65" t="str">
            <v>450083</v>
          </cell>
        </row>
        <row r="66">
          <cell r="F66" t="str">
            <v>388347201</v>
          </cell>
          <cell r="G66" t="str">
            <v>450083</v>
          </cell>
        </row>
        <row r="67">
          <cell r="F67" t="str">
            <v>388347201</v>
          </cell>
          <cell r="G67" t="str">
            <v>450083</v>
          </cell>
        </row>
        <row r="68">
          <cell r="F68" t="str">
            <v>388347201</v>
          </cell>
          <cell r="G68" t="str">
            <v>450083</v>
          </cell>
        </row>
        <row r="69">
          <cell r="F69" t="str">
            <v>388347201</v>
          </cell>
          <cell r="G69" t="str">
            <v>450083</v>
          </cell>
        </row>
        <row r="70">
          <cell r="F70" t="str">
            <v>388347201</v>
          </cell>
          <cell r="G70" t="str">
            <v>450083</v>
          </cell>
        </row>
        <row r="71">
          <cell r="F71" t="str">
            <v>388758001</v>
          </cell>
          <cell r="G71" t="str">
            <v>452051</v>
          </cell>
        </row>
        <row r="72">
          <cell r="F72" t="str">
            <v>388758001</v>
          </cell>
          <cell r="G72" t="str">
            <v>452051</v>
          </cell>
        </row>
        <row r="73">
          <cell r="F73" t="str">
            <v>388758001</v>
          </cell>
          <cell r="G73" t="str">
            <v>452051</v>
          </cell>
        </row>
        <row r="74">
          <cell r="F74" t="str">
            <v>388758001</v>
          </cell>
          <cell r="G74" t="str">
            <v>452051</v>
          </cell>
        </row>
        <row r="75">
          <cell r="F75" t="str">
            <v>020817501</v>
          </cell>
          <cell r="G75" t="str">
            <v>450097</v>
          </cell>
        </row>
        <row r="76">
          <cell r="F76" t="str">
            <v>020817501</v>
          </cell>
          <cell r="G76" t="str">
            <v>450097</v>
          </cell>
        </row>
        <row r="77">
          <cell r="F77" t="str">
            <v>020817501</v>
          </cell>
          <cell r="G77" t="str">
            <v>450097</v>
          </cell>
        </row>
        <row r="78">
          <cell r="F78" t="str">
            <v>020817501</v>
          </cell>
          <cell r="G78" t="str">
            <v>450097</v>
          </cell>
        </row>
        <row r="79">
          <cell r="F79" t="str">
            <v>020817501</v>
          </cell>
          <cell r="G79" t="str">
            <v>450097</v>
          </cell>
        </row>
        <row r="80">
          <cell r="F80" t="str">
            <v>020817501</v>
          </cell>
          <cell r="G80" t="str">
            <v>450097</v>
          </cell>
        </row>
        <row r="81">
          <cell r="F81" t="str">
            <v>020817501</v>
          </cell>
          <cell r="G81" t="str">
            <v>450097</v>
          </cell>
        </row>
        <row r="82">
          <cell r="F82" t="str">
            <v>020817501</v>
          </cell>
          <cell r="G82" t="str">
            <v>450097</v>
          </cell>
        </row>
        <row r="83">
          <cell r="F83" t="str">
            <v>020817501</v>
          </cell>
          <cell r="G83" t="str">
            <v>450097</v>
          </cell>
        </row>
        <row r="84">
          <cell r="F84" t="str">
            <v>020817501</v>
          </cell>
          <cell r="G84" t="str">
            <v>450097</v>
          </cell>
        </row>
        <row r="85">
          <cell r="F85" t="str">
            <v>020817501</v>
          </cell>
          <cell r="G85" t="str">
            <v>450097</v>
          </cell>
        </row>
        <row r="86">
          <cell r="F86" t="str">
            <v>020817501</v>
          </cell>
          <cell r="G86" t="str">
            <v>450097</v>
          </cell>
        </row>
        <row r="87">
          <cell r="F87" t="str">
            <v>020817501</v>
          </cell>
          <cell r="G87" t="str">
            <v>450097</v>
          </cell>
        </row>
        <row r="88">
          <cell r="F88" t="str">
            <v>020817501</v>
          </cell>
          <cell r="G88" t="str">
            <v>450097</v>
          </cell>
        </row>
        <row r="89">
          <cell r="F89" t="str">
            <v>020817501</v>
          </cell>
          <cell r="G89" t="str">
            <v>450097</v>
          </cell>
        </row>
        <row r="90">
          <cell r="F90" t="str">
            <v>020817501</v>
          </cell>
          <cell r="G90" t="str">
            <v>450097</v>
          </cell>
        </row>
        <row r="91">
          <cell r="F91" t="str">
            <v>020817501</v>
          </cell>
          <cell r="G91" t="str">
            <v>450097</v>
          </cell>
        </row>
        <row r="92">
          <cell r="F92" t="str">
            <v>020817501</v>
          </cell>
          <cell r="G92" t="str">
            <v>450097</v>
          </cell>
        </row>
        <row r="93">
          <cell r="F93" t="str">
            <v>020834001</v>
          </cell>
          <cell r="G93" t="str">
            <v>450184</v>
          </cell>
        </row>
        <row r="94">
          <cell r="F94" t="str">
            <v>020834001</v>
          </cell>
          <cell r="G94" t="str">
            <v>450184</v>
          </cell>
        </row>
        <row r="95">
          <cell r="F95" t="str">
            <v>020834001</v>
          </cell>
          <cell r="G95" t="str">
            <v>450184</v>
          </cell>
        </row>
        <row r="96">
          <cell r="F96" t="str">
            <v>020834001</v>
          </cell>
          <cell r="G96" t="str">
            <v>450184</v>
          </cell>
        </row>
        <row r="97">
          <cell r="F97" t="str">
            <v>020834001</v>
          </cell>
          <cell r="G97" t="str">
            <v>450184</v>
          </cell>
        </row>
        <row r="98">
          <cell r="F98" t="str">
            <v>020834001</v>
          </cell>
          <cell r="G98" t="str">
            <v>450184</v>
          </cell>
        </row>
        <row r="99">
          <cell r="F99" t="str">
            <v>020834001</v>
          </cell>
          <cell r="G99" t="str">
            <v>450184</v>
          </cell>
        </row>
        <row r="100">
          <cell r="F100" t="str">
            <v>020834001</v>
          </cell>
          <cell r="G100" t="str">
            <v>450184</v>
          </cell>
        </row>
        <row r="101">
          <cell r="F101" t="str">
            <v>020834001</v>
          </cell>
          <cell r="G101" t="str">
            <v>450184</v>
          </cell>
        </row>
        <row r="102">
          <cell r="F102" t="str">
            <v>020834001</v>
          </cell>
          <cell r="G102" t="str">
            <v>450184</v>
          </cell>
        </row>
        <row r="103">
          <cell r="F103" t="str">
            <v>020834001</v>
          </cell>
          <cell r="G103" t="str">
            <v>450184</v>
          </cell>
        </row>
        <row r="104">
          <cell r="F104" t="str">
            <v>020834001</v>
          </cell>
          <cell r="G104" t="str">
            <v>450184</v>
          </cell>
        </row>
        <row r="105">
          <cell r="F105" t="str">
            <v>020834001</v>
          </cell>
          <cell r="G105" t="str">
            <v>450184</v>
          </cell>
        </row>
        <row r="106">
          <cell r="F106" t="str">
            <v>020834001</v>
          </cell>
          <cell r="G106" t="str">
            <v>450184</v>
          </cell>
        </row>
        <row r="107">
          <cell r="F107" t="str">
            <v>020834001</v>
          </cell>
          <cell r="G107" t="str">
            <v>450184</v>
          </cell>
        </row>
        <row r="108">
          <cell r="F108" t="str">
            <v>020834001</v>
          </cell>
          <cell r="G108" t="str">
            <v>450184</v>
          </cell>
        </row>
        <row r="109">
          <cell r="F109" t="str">
            <v>020834001</v>
          </cell>
          <cell r="G109" t="str">
            <v>450184</v>
          </cell>
        </row>
        <row r="110">
          <cell r="F110" t="str">
            <v>020834001</v>
          </cell>
          <cell r="G110" t="str">
            <v>450184</v>
          </cell>
        </row>
        <row r="111">
          <cell r="F111" t="str">
            <v>020834001</v>
          </cell>
          <cell r="G111" t="str">
            <v>450184</v>
          </cell>
        </row>
        <row r="112">
          <cell r="F112" t="str">
            <v>020834001</v>
          </cell>
          <cell r="G112" t="str">
            <v>450184</v>
          </cell>
        </row>
        <row r="113">
          <cell r="F113" t="str">
            <v>020834001</v>
          </cell>
          <cell r="G113" t="str">
            <v>450184</v>
          </cell>
        </row>
        <row r="114">
          <cell r="F114" t="str">
            <v>020834001</v>
          </cell>
          <cell r="G114" t="str">
            <v>450184</v>
          </cell>
        </row>
        <row r="115">
          <cell r="F115" t="str">
            <v>020834001</v>
          </cell>
          <cell r="G115" t="str">
            <v>450184</v>
          </cell>
        </row>
        <row r="116">
          <cell r="F116" t="str">
            <v>020834001</v>
          </cell>
          <cell r="G116" t="str">
            <v>450184</v>
          </cell>
        </row>
        <row r="117">
          <cell r="F117" t="str">
            <v>020834001</v>
          </cell>
          <cell r="G117" t="str">
            <v>450184</v>
          </cell>
        </row>
        <row r="118">
          <cell r="F118" t="str">
            <v>020834001</v>
          </cell>
          <cell r="G118" t="str">
            <v>450184</v>
          </cell>
        </row>
        <row r="119">
          <cell r="F119" t="str">
            <v>020834001</v>
          </cell>
          <cell r="G119" t="str">
            <v>450184</v>
          </cell>
        </row>
        <row r="120">
          <cell r="F120" t="str">
            <v>020834001</v>
          </cell>
          <cell r="G120" t="str">
            <v>450184</v>
          </cell>
        </row>
        <row r="121">
          <cell r="F121" t="str">
            <v>020834001</v>
          </cell>
          <cell r="G121" t="str">
            <v>450184</v>
          </cell>
        </row>
        <row r="122">
          <cell r="F122" t="str">
            <v>020834001</v>
          </cell>
          <cell r="G122" t="str">
            <v>450184</v>
          </cell>
        </row>
        <row r="123">
          <cell r="F123" t="str">
            <v>020834001</v>
          </cell>
          <cell r="G123" t="str">
            <v>450184</v>
          </cell>
        </row>
        <row r="124">
          <cell r="F124" t="str">
            <v>020834001</v>
          </cell>
          <cell r="G124" t="str">
            <v>450184</v>
          </cell>
        </row>
        <row r="125">
          <cell r="F125" t="str">
            <v>020834001</v>
          </cell>
          <cell r="G125" t="str">
            <v>450184</v>
          </cell>
        </row>
        <row r="126">
          <cell r="F126" t="str">
            <v>020834001</v>
          </cell>
          <cell r="G126" t="str">
            <v>450184</v>
          </cell>
        </row>
        <row r="127">
          <cell r="F127" t="str">
            <v>020834001</v>
          </cell>
          <cell r="G127" t="str">
            <v>450184</v>
          </cell>
        </row>
        <row r="128">
          <cell r="F128" t="str">
            <v>020834001</v>
          </cell>
          <cell r="G128" t="str">
            <v>450184</v>
          </cell>
        </row>
        <row r="129">
          <cell r="F129" t="str">
            <v>020834001</v>
          </cell>
          <cell r="G129" t="str">
            <v>450184</v>
          </cell>
        </row>
        <row r="130">
          <cell r="F130" t="str">
            <v>020834001</v>
          </cell>
          <cell r="G130" t="str">
            <v>450184</v>
          </cell>
        </row>
        <row r="131">
          <cell r="F131" t="str">
            <v>020834001</v>
          </cell>
          <cell r="G131" t="str">
            <v>450184</v>
          </cell>
        </row>
        <row r="132">
          <cell r="F132" t="str">
            <v>020834001</v>
          </cell>
          <cell r="G132" t="str">
            <v>450184</v>
          </cell>
        </row>
        <row r="133">
          <cell r="F133" t="str">
            <v>020834001</v>
          </cell>
          <cell r="G133" t="str">
            <v>450184</v>
          </cell>
        </row>
        <row r="134">
          <cell r="F134" t="str">
            <v>020834001</v>
          </cell>
          <cell r="G134" t="str">
            <v>450184</v>
          </cell>
        </row>
        <row r="135">
          <cell r="F135" t="str">
            <v>020834001</v>
          </cell>
          <cell r="G135" t="str">
            <v>450184</v>
          </cell>
        </row>
        <row r="136">
          <cell r="F136" t="str">
            <v>020841501</v>
          </cell>
          <cell r="G136" t="str">
            <v>450222</v>
          </cell>
        </row>
        <row r="137">
          <cell r="F137" t="str">
            <v>020841501</v>
          </cell>
          <cell r="G137" t="str">
            <v>450222</v>
          </cell>
        </row>
        <row r="138">
          <cell r="F138" t="str">
            <v>020841501</v>
          </cell>
          <cell r="G138" t="str">
            <v>450222</v>
          </cell>
        </row>
        <row r="139">
          <cell r="F139" t="str">
            <v>020841501</v>
          </cell>
          <cell r="G139" t="str">
            <v>450222</v>
          </cell>
        </row>
        <row r="140">
          <cell r="F140" t="str">
            <v>020841501</v>
          </cell>
          <cell r="G140" t="str">
            <v>450222</v>
          </cell>
        </row>
        <row r="141">
          <cell r="F141" t="str">
            <v>020841501</v>
          </cell>
          <cell r="G141" t="str">
            <v>450222</v>
          </cell>
        </row>
        <row r="142">
          <cell r="F142" t="str">
            <v>020841501</v>
          </cell>
          <cell r="G142" t="str">
            <v>450222</v>
          </cell>
        </row>
        <row r="143">
          <cell r="F143" t="str">
            <v>020841501</v>
          </cell>
          <cell r="G143" t="str">
            <v>450222</v>
          </cell>
        </row>
        <row r="144">
          <cell r="F144" t="str">
            <v>020841501</v>
          </cell>
          <cell r="G144" t="str">
            <v>450222</v>
          </cell>
        </row>
        <row r="145">
          <cell r="F145" t="str">
            <v>020841501</v>
          </cell>
          <cell r="G145" t="str">
            <v>450222</v>
          </cell>
        </row>
        <row r="146">
          <cell r="F146" t="str">
            <v>020841501</v>
          </cell>
          <cell r="G146" t="str">
            <v>450222</v>
          </cell>
        </row>
        <row r="147">
          <cell r="F147" t="str">
            <v>020844909</v>
          </cell>
          <cell r="G147" t="str">
            <v>450237</v>
          </cell>
        </row>
        <row r="148">
          <cell r="F148" t="str">
            <v>020844909</v>
          </cell>
          <cell r="G148" t="str">
            <v>450237</v>
          </cell>
        </row>
        <row r="149">
          <cell r="F149" t="str">
            <v>020844909</v>
          </cell>
          <cell r="G149" t="str">
            <v>450237</v>
          </cell>
        </row>
        <row r="150">
          <cell r="F150" t="str">
            <v>020844909</v>
          </cell>
          <cell r="G150" t="str">
            <v>450237</v>
          </cell>
        </row>
        <row r="151">
          <cell r="F151" t="str">
            <v>020844909</v>
          </cell>
          <cell r="G151" t="str">
            <v>450237</v>
          </cell>
        </row>
        <row r="152">
          <cell r="F152" t="str">
            <v>020844909</v>
          </cell>
          <cell r="G152" t="str">
            <v>450237</v>
          </cell>
        </row>
        <row r="153">
          <cell r="F153" t="str">
            <v>020844909</v>
          </cell>
          <cell r="G153" t="str">
            <v>450237</v>
          </cell>
        </row>
        <row r="154">
          <cell r="F154" t="str">
            <v>020844909</v>
          </cell>
          <cell r="G154" t="str">
            <v>450237</v>
          </cell>
        </row>
        <row r="155">
          <cell r="F155" t="str">
            <v>020844909</v>
          </cell>
          <cell r="G155" t="str">
            <v>450237</v>
          </cell>
        </row>
        <row r="156">
          <cell r="F156" t="str">
            <v>020844909</v>
          </cell>
          <cell r="G156" t="str">
            <v>450237</v>
          </cell>
        </row>
        <row r="157">
          <cell r="F157" t="str">
            <v>020844909</v>
          </cell>
          <cell r="G157" t="str">
            <v>450237</v>
          </cell>
        </row>
        <row r="158">
          <cell r="F158" t="str">
            <v>020844909</v>
          </cell>
          <cell r="G158" t="str">
            <v>450237</v>
          </cell>
        </row>
        <row r="159">
          <cell r="F159" t="str">
            <v>020844909</v>
          </cell>
          <cell r="G159" t="str">
            <v>450237</v>
          </cell>
        </row>
        <row r="160">
          <cell r="F160" t="str">
            <v>020844909</v>
          </cell>
          <cell r="G160" t="str">
            <v>450237</v>
          </cell>
        </row>
        <row r="161">
          <cell r="F161" t="str">
            <v>020844909</v>
          </cell>
          <cell r="G161" t="str">
            <v>450237</v>
          </cell>
        </row>
        <row r="162">
          <cell r="F162" t="str">
            <v>020844909</v>
          </cell>
          <cell r="G162" t="str">
            <v>450237</v>
          </cell>
        </row>
        <row r="163">
          <cell r="F163" t="str">
            <v>020844909</v>
          </cell>
          <cell r="G163" t="str">
            <v>450237</v>
          </cell>
        </row>
        <row r="164">
          <cell r="F164" t="str">
            <v>020844909</v>
          </cell>
          <cell r="G164" t="str">
            <v>450237</v>
          </cell>
        </row>
        <row r="165">
          <cell r="F165" t="str">
            <v>020844909</v>
          </cell>
          <cell r="G165" t="str">
            <v>450237</v>
          </cell>
        </row>
        <row r="166">
          <cell r="F166" t="str">
            <v>020844909</v>
          </cell>
          <cell r="G166" t="str">
            <v>450237</v>
          </cell>
        </row>
        <row r="167">
          <cell r="F167" t="str">
            <v>020844909</v>
          </cell>
          <cell r="G167" t="str">
            <v>450237</v>
          </cell>
        </row>
        <row r="168">
          <cell r="F168" t="str">
            <v>020844909</v>
          </cell>
          <cell r="G168" t="str">
            <v>450237</v>
          </cell>
        </row>
        <row r="169">
          <cell r="F169" t="str">
            <v>020844909</v>
          </cell>
          <cell r="G169" t="str">
            <v>450237</v>
          </cell>
        </row>
        <row r="170">
          <cell r="F170" t="str">
            <v>020844909</v>
          </cell>
          <cell r="G170" t="str">
            <v>450237</v>
          </cell>
        </row>
        <row r="171">
          <cell r="F171" t="str">
            <v>020844909</v>
          </cell>
          <cell r="G171" t="str">
            <v>450237</v>
          </cell>
        </row>
        <row r="172">
          <cell r="F172" t="str">
            <v>020844909</v>
          </cell>
          <cell r="G172" t="str">
            <v>450237</v>
          </cell>
        </row>
        <row r="173">
          <cell r="F173" t="str">
            <v>020844909</v>
          </cell>
          <cell r="G173" t="str">
            <v>450237</v>
          </cell>
        </row>
        <row r="174">
          <cell r="F174" t="str">
            <v>020844909</v>
          </cell>
          <cell r="G174" t="str">
            <v>450237</v>
          </cell>
        </row>
        <row r="175">
          <cell r="F175" t="str">
            <v>409332001</v>
          </cell>
          <cell r="G175" t="str">
            <v>450299</v>
          </cell>
        </row>
        <row r="176">
          <cell r="F176" t="str">
            <v>409332001</v>
          </cell>
          <cell r="G176" t="str">
            <v>450299</v>
          </cell>
        </row>
        <row r="177">
          <cell r="F177" t="str">
            <v>409332001</v>
          </cell>
          <cell r="G177" t="str">
            <v>450299</v>
          </cell>
        </row>
        <row r="178">
          <cell r="F178" t="str">
            <v>409332001</v>
          </cell>
          <cell r="G178" t="str">
            <v>450299</v>
          </cell>
        </row>
        <row r="179">
          <cell r="F179" t="str">
            <v>409332001</v>
          </cell>
          <cell r="G179" t="str">
            <v>450299</v>
          </cell>
        </row>
        <row r="180">
          <cell r="F180" t="str">
            <v>409332001</v>
          </cell>
          <cell r="G180" t="str">
            <v>450299</v>
          </cell>
        </row>
        <row r="181">
          <cell r="F181" t="str">
            <v>409332001</v>
          </cell>
          <cell r="G181" t="str">
            <v>450299</v>
          </cell>
        </row>
        <row r="182">
          <cell r="F182" t="str">
            <v>409332001</v>
          </cell>
          <cell r="G182" t="str">
            <v>450299</v>
          </cell>
        </row>
        <row r="183">
          <cell r="F183" t="str">
            <v>409332001</v>
          </cell>
          <cell r="G183" t="str">
            <v>450299</v>
          </cell>
        </row>
        <row r="184">
          <cell r="F184" t="str">
            <v>409332001</v>
          </cell>
          <cell r="G184" t="str">
            <v>450299</v>
          </cell>
        </row>
        <row r="185">
          <cell r="F185" t="str">
            <v>020908201</v>
          </cell>
          <cell r="G185" t="str">
            <v>450462</v>
          </cell>
        </row>
        <row r="186">
          <cell r="F186" t="str">
            <v>020908201</v>
          </cell>
          <cell r="G186" t="str">
            <v>450462</v>
          </cell>
        </row>
        <row r="187">
          <cell r="F187" t="str">
            <v>020908201</v>
          </cell>
          <cell r="G187" t="str">
            <v>450462</v>
          </cell>
        </row>
        <row r="188">
          <cell r="F188" t="str">
            <v>020908201</v>
          </cell>
          <cell r="G188" t="str">
            <v>450462</v>
          </cell>
        </row>
        <row r="189">
          <cell r="F189" t="str">
            <v>020908201</v>
          </cell>
          <cell r="G189" t="str">
            <v>450462</v>
          </cell>
        </row>
        <row r="190">
          <cell r="F190" t="str">
            <v>020908201</v>
          </cell>
          <cell r="G190" t="str">
            <v>450462</v>
          </cell>
        </row>
        <row r="191">
          <cell r="F191" t="str">
            <v>020908201</v>
          </cell>
          <cell r="G191" t="str">
            <v>450462</v>
          </cell>
        </row>
        <row r="192">
          <cell r="F192" t="str">
            <v>020908201</v>
          </cell>
          <cell r="G192" t="str">
            <v>450462</v>
          </cell>
        </row>
        <row r="193">
          <cell r="F193" t="str">
            <v>020908201</v>
          </cell>
          <cell r="G193" t="str">
            <v>450462</v>
          </cell>
        </row>
        <row r="194">
          <cell r="F194" t="str">
            <v>020908201</v>
          </cell>
          <cell r="G194" t="str">
            <v>450462</v>
          </cell>
        </row>
        <row r="195">
          <cell r="F195" t="str">
            <v>020908201</v>
          </cell>
          <cell r="G195" t="str">
            <v>450462</v>
          </cell>
        </row>
        <row r="196">
          <cell r="F196" t="str">
            <v>020908201</v>
          </cell>
          <cell r="G196" t="str">
            <v>450462</v>
          </cell>
        </row>
        <row r="197">
          <cell r="F197" t="str">
            <v>020908201</v>
          </cell>
          <cell r="G197" t="str">
            <v>450462</v>
          </cell>
        </row>
        <row r="198">
          <cell r="F198" t="str">
            <v>020908201</v>
          </cell>
          <cell r="G198" t="str">
            <v>450462</v>
          </cell>
        </row>
        <row r="199">
          <cell r="F199" t="str">
            <v>020927202</v>
          </cell>
          <cell r="G199" t="str">
            <v>451321</v>
          </cell>
        </row>
        <row r="200">
          <cell r="F200" t="str">
            <v>020927202</v>
          </cell>
          <cell r="G200" t="str">
            <v>451321</v>
          </cell>
        </row>
        <row r="201">
          <cell r="F201" t="str">
            <v>020927202</v>
          </cell>
          <cell r="G201" t="str">
            <v>451321</v>
          </cell>
        </row>
        <row r="202">
          <cell r="F202" t="str">
            <v>020927202</v>
          </cell>
          <cell r="G202" t="str">
            <v>451321</v>
          </cell>
        </row>
        <row r="203">
          <cell r="F203" t="str">
            <v>420957901</v>
          </cell>
          <cell r="G203" t="str">
            <v>450587</v>
          </cell>
        </row>
        <row r="204">
          <cell r="F204" t="str">
            <v>420957901</v>
          </cell>
          <cell r="G204" t="str">
            <v>450587</v>
          </cell>
        </row>
        <row r="205">
          <cell r="F205" t="str">
            <v>420957901</v>
          </cell>
          <cell r="G205" t="str">
            <v>450587</v>
          </cell>
        </row>
        <row r="206">
          <cell r="F206" t="str">
            <v>420957901</v>
          </cell>
          <cell r="G206" t="str">
            <v>450587</v>
          </cell>
        </row>
        <row r="207">
          <cell r="F207" t="str">
            <v>420957901</v>
          </cell>
          <cell r="G207" t="str">
            <v>450587</v>
          </cell>
        </row>
        <row r="208">
          <cell r="F208" t="str">
            <v>420957901</v>
          </cell>
          <cell r="G208" t="str">
            <v>450587</v>
          </cell>
        </row>
        <row r="209">
          <cell r="F209" t="str">
            <v>420957901</v>
          </cell>
          <cell r="G209" t="str">
            <v>450587</v>
          </cell>
        </row>
        <row r="210">
          <cell r="F210" t="str">
            <v>420957901</v>
          </cell>
          <cell r="G210" t="str">
            <v>450587</v>
          </cell>
        </row>
        <row r="211">
          <cell r="F211" t="str">
            <v>420957901</v>
          </cell>
          <cell r="G211" t="str">
            <v>450587</v>
          </cell>
        </row>
        <row r="212">
          <cell r="F212" t="str">
            <v>420957901</v>
          </cell>
          <cell r="G212" t="str">
            <v>450587</v>
          </cell>
        </row>
        <row r="213">
          <cell r="F213" t="str">
            <v>420957901</v>
          </cell>
          <cell r="G213" t="str">
            <v>450587</v>
          </cell>
        </row>
        <row r="214">
          <cell r="F214" t="str">
            <v>420957901</v>
          </cell>
          <cell r="G214" t="str">
            <v>450587</v>
          </cell>
        </row>
        <row r="215">
          <cell r="F215" t="str">
            <v>420957901</v>
          </cell>
          <cell r="G215" t="str">
            <v>450587</v>
          </cell>
        </row>
        <row r="216">
          <cell r="F216" t="str">
            <v>420957901</v>
          </cell>
          <cell r="G216" t="str">
            <v>450587</v>
          </cell>
        </row>
        <row r="217">
          <cell r="F217" t="str">
            <v>420957901</v>
          </cell>
          <cell r="G217" t="str">
            <v>450587</v>
          </cell>
        </row>
        <row r="218">
          <cell r="F218" t="str">
            <v>420957901</v>
          </cell>
          <cell r="G218" t="str">
            <v>450587</v>
          </cell>
        </row>
        <row r="219">
          <cell r="F219" t="str">
            <v>420957901</v>
          </cell>
          <cell r="G219" t="str">
            <v>450587</v>
          </cell>
        </row>
        <row r="220">
          <cell r="F220" t="str">
            <v>420957901</v>
          </cell>
          <cell r="G220" t="str">
            <v>450587</v>
          </cell>
        </row>
        <row r="221">
          <cell r="F221" t="str">
            <v>420957901</v>
          </cell>
          <cell r="G221" t="str">
            <v>450587</v>
          </cell>
        </row>
        <row r="222">
          <cell r="F222" t="str">
            <v>121845505</v>
          </cell>
          <cell r="G222" t="str">
            <v>450605</v>
          </cell>
        </row>
        <row r="223">
          <cell r="F223" t="str">
            <v>121845505</v>
          </cell>
          <cell r="G223" t="str">
            <v>450605</v>
          </cell>
        </row>
        <row r="224">
          <cell r="F224" t="str">
            <v>121845505</v>
          </cell>
          <cell r="G224" t="str">
            <v>450605</v>
          </cell>
        </row>
        <row r="225">
          <cell r="F225" t="str">
            <v>121845505</v>
          </cell>
          <cell r="G225" t="str">
            <v>450605</v>
          </cell>
        </row>
        <row r="226">
          <cell r="F226" t="str">
            <v>121845505</v>
          </cell>
          <cell r="G226" t="str">
            <v>450605</v>
          </cell>
        </row>
        <row r="227">
          <cell r="F227" t="str">
            <v>121845505</v>
          </cell>
          <cell r="G227" t="str">
            <v>450605</v>
          </cell>
        </row>
        <row r="228">
          <cell r="F228" t="str">
            <v>020934801</v>
          </cell>
          <cell r="G228" t="str">
            <v>450610</v>
          </cell>
        </row>
        <row r="229">
          <cell r="F229" t="str">
            <v>020934801</v>
          </cell>
          <cell r="G229" t="str">
            <v>450610</v>
          </cell>
        </row>
        <row r="230">
          <cell r="F230" t="str">
            <v>020934801</v>
          </cell>
          <cell r="G230" t="str">
            <v>450610</v>
          </cell>
        </row>
        <row r="231">
          <cell r="F231" t="str">
            <v>020934801</v>
          </cell>
          <cell r="G231" t="str">
            <v>450610</v>
          </cell>
        </row>
        <row r="232">
          <cell r="F232" t="str">
            <v>020934801</v>
          </cell>
          <cell r="G232" t="str">
            <v>450610</v>
          </cell>
        </row>
        <row r="233">
          <cell r="F233" t="str">
            <v>020934801</v>
          </cell>
          <cell r="G233" t="str">
            <v>450610</v>
          </cell>
        </row>
        <row r="234">
          <cell r="F234" t="str">
            <v>020934801</v>
          </cell>
          <cell r="G234" t="str">
            <v>450610</v>
          </cell>
        </row>
        <row r="235">
          <cell r="F235" t="str">
            <v>020934801</v>
          </cell>
          <cell r="G235" t="str">
            <v>450610</v>
          </cell>
        </row>
        <row r="236">
          <cell r="F236" t="str">
            <v>020934801</v>
          </cell>
          <cell r="G236" t="str">
            <v>450610</v>
          </cell>
        </row>
        <row r="237">
          <cell r="F237" t="str">
            <v>020934801</v>
          </cell>
          <cell r="G237" t="str">
            <v>450610</v>
          </cell>
        </row>
        <row r="238">
          <cell r="F238" t="str">
            <v>020934801</v>
          </cell>
          <cell r="G238" t="str">
            <v>450610</v>
          </cell>
        </row>
        <row r="239">
          <cell r="F239" t="str">
            <v>020934801</v>
          </cell>
          <cell r="G239" t="str">
            <v>450610</v>
          </cell>
        </row>
        <row r="240">
          <cell r="F240" t="str">
            <v>020934801</v>
          </cell>
          <cell r="G240" t="str">
            <v>450610</v>
          </cell>
        </row>
        <row r="241">
          <cell r="F241" t="str">
            <v>020934801</v>
          </cell>
          <cell r="G241" t="str">
            <v>450610</v>
          </cell>
        </row>
        <row r="242">
          <cell r="F242" t="str">
            <v>020934801</v>
          </cell>
          <cell r="G242" t="str">
            <v>450610</v>
          </cell>
        </row>
        <row r="243">
          <cell r="F243" t="str">
            <v>020934801</v>
          </cell>
          <cell r="G243" t="str">
            <v>450610</v>
          </cell>
        </row>
        <row r="244">
          <cell r="F244" t="str">
            <v>020934801</v>
          </cell>
          <cell r="G244" t="str">
            <v>450610</v>
          </cell>
        </row>
        <row r="245">
          <cell r="F245" t="str">
            <v>020934801</v>
          </cell>
          <cell r="G245" t="str">
            <v>450610</v>
          </cell>
        </row>
        <row r="246">
          <cell r="F246" t="str">
            <v>020934801</v>
          </cell>
          <cell r="G246" t="str">
            <v>450610</v>
          </cell>
        </row>
        <row r="247">
          <cell r="F247" t="str">
            <v>020934801</v>
          </cell>
          <cell r="G247" t="str">
            <v>450610</v>
          </cell>
        </row>
        <row r="248">
          <cell r="F248" t="str">
            <v>020934801</v>
          </cell>
          <cell r="G248" t="str">
            <v>450610</v>
          </cell>
        </row>
        <row r="249">
          <cell r="F249" t="str">
            <v>020934801</v>
          </cell>
          <cell r="G249" t="str">
            <v>450610</v>
          </cell>
        </row>
        <row r="250">
          <cell r="F250" t="str">
            <v>020934801</v>
          </cell>
          <cell r="G250" t="str">
            <v>450610</v>
          </cell>
        </row>
        <row r="251">
          <cell r="F251" t="str">
            <v>020934801</v>
          </cell>
          <cell r="G251" t="str">
            <v>450610</v>
          </cell>
        </row>
        <row r="252">
          <cell r="F252" t="str">
            <v>020934801</v>
          </cell>
          <cell r="G252" t="str">
            <v>450610</v>
          </cell>
        </row>
        <row r="253">
          <cell r="F253" t="str">
            <v>020934801</v>
          </cell>
          <cell r="G253" t="str">
            <v>450610</v>
          </cell>
        </row>
        <row r="254">
          <cell r="F254" t="str">
            <v>020934801</v>
          </cell>
          <cell r="G254" t="str">
            <v>450610</v>
          </cell>
        </row>
        <row r="255">
          <cell r="F255" t="str">
            <v>020934801</v>
          </cell>
          <cell r="G255" t="str">
            <v>450610</v>
          </cell>
        </row>
        <row r="256">
          <cell r="F256" t="str">
            <v>020934801</v>
          </cell>
          <cell r="G256" t="str">
            <v>450610</v>
          </cell>
        </row>
        <row r="257">
          <cell r="F257" t="str">
            <v>020934801</v>
          </cell>
          <cell r="G257" t="str">
            <v>450610</v>
          </cell>
        </row>
        <row r="258">
          <cell r="F258" t="str">
            <v>020943901</v>
          </cell>
          <cell r="G258" t="str">
            <v>450647</v>
          </cell>
        </row>
        <row r="259">
          <cell r="F259" t="str">
            <v>020943901</v>
          </cell>
          <cell r="G259" t="str">
            <v>450647</v>
          </cell>
        </row>
        <row r="260">
          <cell r="F260" t="str">
            <v>020943901</v>
          </cell>
          <cell r="G260" t="str">
            <v>450647</v>
          </cell>
        </row>
        <row r="261">
          <cell r="F261" t="str">
            <v>020943901</v>
          </cell>
          <cell r="G261" t="str">
            <v>450647</v>
          </cell>
        </row>
        <row r="262">
          <cell r="F262" t="str">
            <v>020943901</v>
          </cell>
          <cell r="G262" t="str">
            <v>450647</v>
          </cell>
        </row>
        <row r="263">
          <cell r="F263" t="str">
            <v>020943901</v>
          </cell>
          <cell r="G263" t="str">
            <v>450647</v>
          </cell>
        </row>
        <row r="264">
          <cell r="F264" t="str">
            <v>020943901</v>
          </cell>
          <cell r="G264" t="str">
            <v>450647</v>
          </cell>
        </row>
        <row r="265">
          <cell r="F265" t="str">
            <v>020943901</v>
          </cell>
          <cell r="G265" t="str">
            <v>450647</v>
          </cell>
        </row>
        <row r="266">
          <cell r="F266" t="str">
            <v>020943901</v>
          </cell>
          <cell r="G266" t="str">
            <v>450647</v>
          </cell>
        </row>
        <row r="267">
          <cell r="F267" t="str">
            <v>020943901</v>
          </cell>
          <cell r="G267" t="str">
            <v>450647</v>
          </cell>
        </row>
        <row r="268">
          <cell r="F268" t="str">
            <v>020943901</v>
          </cell>
          <cell r="G268" t="str">
            <v>450647</v>
          </cell>
        </row>
        <row r="269">
          <cell r="F269" t="str">
            <v>020943901</v>
          </cell>
          <cell r="G269" t="str">
            <v>450647</v>
          </cell>
        </row>
        <row r="270">
          <cell r="F270" t="str">
            <v>020943901</v>
          </cell>
          <cell r="G270" t="str">
            <v>450647</v>
          </cell>
        </row>
        <row r="271">
          <cell r="F271" t="str">
            <v>020943901</v>
          </cell>
          <cell r="G271" t="str">
            <v>450647</v>
          </cell>
        </row>
        <row r="272">
          <cell r="F272" t="str">
            <v>020943901</v>
          </cell>
          <cell r="G272" t="str">
            <v>450647</v>
          </cell>
        </row>
        <row r="273">
          <cell r="F273" t="str">
            <v>020943901</v>
          </cell>
          <cell r="G273" t="str">
            <v>450647</v>
          </cell>
        </row>
        <row r="274">
          <cell r="F274" t="str">
            <v>020947001</v>
          </cell>
          <cell r="G274" t="str">
            <v>450662</v>
          </cell>
        </row>
        <row r="275">
          <cell r="F275" t="str">
            <v>020947001</v>
          </cell>
          <cell r="G275" t="str">
            <v>450662</v>
          </cell>
        </row>
        <row r="276">
          <cell r="F276" t="str">
            <v>020947001</v>
          </cell>
          <cell r="G276" t="str">
            <v>450662</v>
          </cell>
        </row>
        <row r="277">
          <cell r="F277" t="str">
            <v>020947001</v>
          </cell>
          <cell r="G277" t="str">
            <v>450662</v>
          </cell>
        </row>
        <row r="278">
          <cell r="F278" t="str">
            <v>020947001</v>
          </cell>
          <cell r="G278" t="str">
            <v>450662</v>
          </cell>
        </row>
        <row r="279">
          <cell r="F279" t="str">
            <v>020947001</v>
          </cell>
          <cell r="G279" t="str">
            <v>450662</v>
          </cell>
        </row>
        <row r="280">
          <cell r="F280" t="str">
            <v>020947001</v>
          </cell>
          <cell r="G280" t="str">
            <v>450662</v>
          </cell>
        </row>
        <row r="281">
          <cell r="F281" t="str">
            <v>020947001</v>
          </cell>
          <cell r="G281" t="str">
            <v>450662</v>
          </cell>
        </row>
        <row r="282">
          <cell r="F282" t="str">
            <v>020950401</v>
          </cell>
          <cell r="G282" t="str">
            <v>450675</v>
          </cell>
        </row>
        <row r="283">
          <cell r="F283" t="str">
            <v>020950401</v>
          </cell>
          <cell r="G283" t="str">
            <v>450675</v>
          </cell>
        </row>
        <row r="284">
          <cell r="F284" t="str">
            <v>020950401</v>
          </cell>
          <cell r="G284" t="str">
            <v>450675</v>
          </cell>
        </row>
        <row r="285">
          <cell r="F285" t="str">
            <v>020950401</v>
          </cell>
          <cell r="G285" t="str">
            <v>450675</v>
          </cell>
        </row>
        <row r="286">
          <cell r="F286" t="str">
            <v>020950401</v>
          </cell>
          <cell r="G286" t="str">
            <v>450675</v>
          </cell>
        </row>
        <row r="287">
          <cell r="F287" t="str">
            <v>020950401</v>
          </cell>
          <cell r="G287" t="str">
            <v>450675</v>
          </cell>
        </row>
        <row r="288">
          <cell r="F288" t="str">
            <v>020950401</v>
          </cell>
          <cell r="G288" t="str">
            <v>450675</v>
          </cell>
        </row>
        <row r="289">
          <cell r="F289" t="str">
            <v>020950401</v>
          </cell>
          <cell r="G289" t="str">
            <v>450675</v>
          </cell>
        </row>
        <row r="290">
          <cell r="F290" t="str">
            <v>020950401</v>
          </cell>
          <cell r="G290" t="str">
            <v>450675</v>
          </cell>
        </row>
        <row r="291">
          <cell r="F291" t="str">
            <v>354018901</v>
          </cell>
          <cell r="G291" t="str">
            <v>450688</v>
          </cell>
        </row>
        <row r="292">
          <cell r="F292" t="str">
            <v>354018901</v>
          </cell>
          <cell r="G292" t="str">
            <v>450688</v>
          </cell>
        </row>
        <row r="293">
          <cell r="F293" t="str">
            <v>354018901</v>
          </cell>
          <cell r="G293" t="str">
            <v>450688</v>
          </cell>
        </row>
        <row r="294">
          <cell r="F294" t="str">
            <v>354018901</v>
          </cell>
          <cell r="G294" t="str">
            <v>450688</v>
          </cell>
        </row>
        <row r="295">
          <cell r="F295" t="str">
            <v>354018901</v>
          </cell>
          <cell r="G295" t="str">
            <v>450688</v>
          </cell>
        </row>
        <row r="296">
          <cell r="F296" t="str">
            <v>354018901</v>
          </cell>
          <cell r="G296" t="str">
            <v>450688</v>
          </cell>
        </row>
        <row r="297">
          <cell r="F297" t="str">
            <v>354018901</v>
          </cell>
          <cell r="G297" t="str">
            <v>450688</v>
          </cell>
        </row>
        <row r="298">
          <cell r="F298" t="str">
            <v>354018901</v>
          </cell>
          <cell r="G298" t="str">
            <v>450688</v>
          </cell>
        </row>
        <row r="299">
          <cell r="F299" t="str">
            <v>354018901</v>
          </cell>
          <cell r="G299" t="str">
            <v>450688</v>
          </cell>
        </row>
        <row r="300">
          <cell r="F300" t="str">
            <v>354018901</v>
          </cell>
          <cell r="G300" t="str">
            <v>450688</v>
          </cell>
        </row>
        <row r="301">
          <cell r="F301" t="str">
            <v>354018901</v>
          </cell>
          <cell r="G301" t="str">
            <v>450688</v>
          </cell>
        </row>
        <row r="302">
          <cell r="F302" t="str">
            <v>354018901</v>
          </cell>
          <cell r="G302" t="str">
            <v>450688</v>
          </cell>
        </row>
        <row r="303">
          <cell r="F303" t="str">
            <v>354018901</v>
          </cell>
          <cell r="G303" t="str">
            <v>450688</v>
          </cell>
        </row>
        <row r="304">
          <cell r="F304" t="str">
            <v>354018901</v>
          </cell>
          <cell r="G304" t="str">
            <v>450688</v>
          </cell>
        </row>
        <row r="305">
          <cell r="F305" t="str">
            <v>354018901</v>
          </cell>
          <cell r="G305" t="str">
            <v>450688</v>
          </cell>
        </row>
        <row r="306">
          <cell r="F306" t="str">
            <v>354018901</v>
          </cell>
          <cell r="G306" t="str">
            <v>450688</v>
          </cell>
        </row>
        <row r="307">
          <cell r="F307" t="str">
            <v>354018901</v>
          </cell>
          <cell r="G307" t="str">
            <v>450688</v>
          </cell>
        </row>
        <row r="308">
          <cell r="F308" t="str">
            <v>354018901</v>
          </cell>
          <cell r="G308" t="str">
            <v>450688</v>
          </cell>
        </row>
        <row r="309">
          <cell r="F309" t="str">
            <v>354018901</v>
          </cell>
          <cell r="G309" t="str">
            <v>450688</v>
          </cell>
        </row>
        <row r="310">
          <cell r="F310" t="str">
            <v>020957901</v>
          </cell>
          <cell r="G310" t="str">
            <v>450718</v>
          </cell>
        </row>
        <row r="311">
          <cell r="F311" t="str">
            <v>020957901</v>
          </cell>
          <cell r="G311" t="str">
            <v>450718</v>
          </cell>
        </row>
        <row r="312">
          <cell r="F312" t="str">
            <v>020957901</v>
          </cell>
          <cell r="G312" t="str">
            <v>450718</v>
          </cell>
        </row>
        <row r="313">
          <cell r="F313" t="str">
            <v>020957901</v>
          </cell>
          <cell r="G313" t="str">
            <v>450718</v>
          </cell>
        </row>
        <row r="314">
          <cell r="F314" t="str">
            <v>020957901</v>
          </cell>
          <cell r="G314" t="str">
            <v>450718</v>
          </cell>
        </row>
        <row r="315">
          <cell r="F315" t="str">
            <v>020957901</v>
          </cell>
          <cell r="G315" t="str">
            <v>450718</v>
          </cell>
        </row>
        <row r="316">
          <cell r="F316" t="str">
            <v>020957901</v>
          </cell>
          <cell r="G316" t="str">
            <v>450718</v>
          </cell>
        </row>
        <row r="317">
          <cell r="F317" t="str">
            <v>020957901</v>
          </cell>
          <cell r="G317" t="str">
            <v>450718</v>
          </cell>
        </row>
        <row r="318">
          <cell r="F318" t="str">
            <v>020957901</v>
          </cell>
          <cell r="G318" t="str">
            <v>450718</v>
          </cell>
        </row>
        <row r="319">
          <cell r="F319" t="str">
            <v>199478202</v>
          </cell>
          <cell r="G319" t="str">
            <v>453035</v>
          </cell>
        </row>
        <row r="320">
          <cell r="F320" t="str">
            <v>199478202</v>
          </cell>
          <cell r="G320" t="str">
            <v>453035</v>
          </cell>
        </row>
        <row r="321">
          <cell r="F321" t="str">
            <v>199478202</v>
          </cell>
          <cell r="G321" t="str">
            <v>453035</v>
          </cell>
        </row>
        <row r="322">
          <cell r="F322" t="str">
            <v>199478202</v>
          </cell>
          <cell r="G322" t="str">
            <v>453035</v>
          </cell>
        </row>
        <row r="323">
          <cell r="F323" t="str">
            <v>199478202</v>
          </cell>
          <cell r="G323" t="str">
            <v>453035</v>
          </cell>
        </row>
        <row r="324">
          <cell r="F324" t="str">
            <v>199478202</v>
          </cell>
          <cell r="G324" t="str">
            <v>453035</v>
          </cell>
        </row>
        <row r="325">
          <cell r="F325" t="str">
            <v>199478202</v>
          </cell>
          <cell r="G325" t="str">
            <v>453035</v>
          </cell>
        </row>
        <row r="326">
          <cell r="F326" t="str">
            <v>199478202</v>
          </cell>
          <cell r="G326" t="str">
            <v>453035</v>
          </cell>
        </row>
        <row r="327">
          <cell r="F327" t="str">
            <v>199478202</v>
          </cell>
          <cell r="G327" t="str">
            <v>453035</v>
          </cell>
        </row>
        <row r="328">
          <cell r="F328" t="str">
            <v>199478202</v>
          </cell>
          <cell r="G328" t="str">
            <v>453035</v>
          </cell>
        </row>
        <row r="329">
          <cell r="F329" t="str">
            <v>199478202</v>
          </cell>
          <cell r="G329" t="str">
            <v>453035</v>
          </cell>
        </row>
        <row r="330">
          <cell r="F330" t="str">
            <v>199478202</v>
          </cell>
          <cell r="G330" t="str">
            <v>453035</v>
          </cell>
        </row>
        <row r="331">
          <cell r="F331" t="str">
            <v>199478202</v>
          </cell>
          <cell r="G331" t="str">
            <v>453035</v>
          </cell>
        </row>
        <row r="332">
          <cell r="F332" t="str">
            <v>199478202</v>
          </cell>
          <cell r="G332" t="str">
            <v>453035</v>
          </cell>
        </row>
        <row r="333">
          <cell r="F333" t="str">
            <v>020966001</v>
          </cell>
          <cell r="G333" t="str">
            <v>450742</v>
          </cell>
        </row>
        <row r="334">
          <cell r="F334" t="str">
            <v>020966001</v>
          </cell>
          <cell r="G334" t="str">
            <v>450742</v>
          </cell>
        </row>
        <row r="335">
          <cell r="F335" t="str">
            <v>020966001</v>
          </cell>
          <cell r="G335" t="str">
            <v>450742</v>
          </cell>
        </row>
        <row r="336">
          <cell r="F336" t="str">
            <v>020966001</v>
          </cell>
          <cell r="G336" t="str">
            <v>450742</v>
          </cell>
        </row>
        <row r="337">
          <cell r="F337" t="str">
            <v>020966001</v>
          </cell>
          <cell r="G337" t="str">
            <v>450742</v>
          </cell>
        </row>
        <row r="338">
          <cell r="F338" t="str">
            <v>020966001</v>
          </cell>
          <cell r="G338" t="str">
            <v>450742</v>
          </cell>
        </row>
        <row r="339">
          <cell r="F339" t="str">
            <v>020966001</v>
          </cell>
          <cell r="G339" t="str">
            <v>450742</v>
          </cell>
        </row>
        <row r="340">
          <cell r="F340" t="str">
            <v>020966001</v>
          </cell>
          <cell r="G340" t="str">
            <v>450742</v>
          </cell>
        </row>
        <row r="341">
          <cell r="F341" t="str">
            <v>020967802</v>
          </cell>
          <cell r="G341" t="str">
            <v>450743</v>
          </cell>
        </row>
        <row r="342">
          <cell r="F342" t="str">
            <v>020967802</v>
          </cell>
          <cell r="G342" t="str">
            <v>450743</v>
          </cell>
        </row>
        <row r="343">
          <cell r="F343" t="str">
            <v>020967802</v>
          </cell>
          <cell r="G343" t="str">
            <v>450743</v>
          </cell>
        </row>
        <row r="344">
          <cell r="F344" t="str">
            <v>020967802</v>
          </cell>
          <cell r="G344" t="str">
            <v>450743</v>
          </cell>
        </row>
        <row r="345">
          <cell r="F345" t="str">
            <v>020967802</v>
          </cell>
          <cell r="G345" t="str">
            <v>450743</v>
          </cell>
        </row>
        <row r="346">
          <cell r="F346" t="str">
            <v>020967802</v>
          </cell>
          <cell r="G346" t="str">
            <v>450743</v>
          </cell>
        </row>
        <row r="347">
          <cell r="F347" t="str">
            <v>020967802</v>
          </cell>
          <cell r="G347" t="str">
            <v>450743</v>
          </cell>
        </row>
        <row r="348">
          <cell r="F348" t="str">
            <v>020967802</v>
          </cell>
          <cell r="G348" t="str">
            <v>450743</v>
          </cell>
        </row>
        <row r="349">
          <cell r="F349" t="str">
            <v>020967802</v>
          </cell>
          <cell r="G349" t="str">
            <v>450743</v>
          </cell>
        </row>
        <row r="350">
          <cell r="F350" t="str">
            <v>020973601</v>
          </cell>
          <cell r="G350" t="str">
            <v>450788</v>
          </cell>
        </row>
        <row r="351">
          <cell r="F351" t="str">
            <v>020973601</v>
          </cell>
          <cell r="G351" t="str">
            <v>450788</v>
          </cell>
        </row>
        <row r="352">
          <cell r="F352" t="str">
            <v>020973601</v>
          </cell>
          <cell r="G352" t="str">
            <v>450788</v>
          </cell>
        </row>
        <row r="353">
          <cell r="F353" t="str">
            <v>020973601</v>
          </cell>
          <cell r="G353" t="str">
            <v>450788</v>
          </cell>
        </row>
        <row r="354">
          <cell r="F354" t="str">
            <v>020973601</v>
          </cell>
          <cell r="G354" t="str">
            <v>450788</v>
          </cell>
        </row>
        <row r="355">
          <cell r="F355" t="str">
            <v>020973601</v>
          </cell>
          <cell r="G355" t="str">
            <v>450788</v>
          </cell>
        </row>
        <row r="356">
          <cell r="F356" t="str">
            <v>020973601</v>
          </cell>
          <cell r="G356" t="str">
            <v>450788</v>
          </cell>
        </row>
        <row r="357">
          <cell r="F357" t="str">
            <v>020973601</v>
          </cell>
          <cell r="G357" t="str">
            <v>450788</v>
          </cell>
        </row>
        <row r="358">
          <cell r="F358" t="str">
            <v>020973601</v>
          </cell>
          <cell r="G358" t="str">
            <v>450788</v>
          </cell>
        </row>
        <row r="359">
          <cell r="F359" t="str">
            <v>020973601</v>
          </cell>
          <cell r="G359" t="str">
            <v>450788</v>
          </cell>
        </row>
        <row r="360">
          <cell r="F360" t="str">
            <v>020973601</v>
          </cell>
          <cell r="G360" t="str">
            <v>450788</v>
          </cell>
        </row>
        <row r="361">
          <cell r="F361" t="str">
            <v>020973601</v>
          </cell>
          <cell r="G361" t="str">
            <v>450788</v>
          </cell>
        </row>
        <row r="362">
          <cell r="F362" t="str">
            <v>020973601</v>
          </cell>
          <cell r="G362" t="str">
            <v>450788</v>
          </cell>
        </row>
        <row r="363">
          <cell r="F363" t="str">
            <v>020973601</v>
          </cell>
          <cell r="G363" t="str">
            <v>450788</v>
          </cell>
        </row>
        <row r="364">
          <cell r="F364" t="str">
            <v>133255305</v>
          </cell>
          <cell r="G364" t="str">
            <v>450615</v>
          </cell>
        </row>
        <row r="365">
          <cell r="F365" t="str">
            <v>133255305</v>
          </cell>
          <cell r="G365" t="str">
            <v>450615</v>
          </cell>
        </row>
        <row r="366">
          <cell r="F366" t="str">
            <v>133255305</v>
          </cell>
          <cell r="G366" t="str">
            <v>450615</v>
          </cell>
        </row>
        <row r="367">
          <cell r="F367" t="str">
            <v>133255305</v>
          </cell>
          <cell r="G367" t="str">
            <v>450615</v>
          </cell>
        </row>
        <row r="368">
          <cell r="F368" t="str">
            <v>133255305</v>
          </cell>
          <cell r="G368" t="str">
            <v>450615</v>
          </cell>
        </row>
        <row r="369">
          <cell r="F369" t="str">
            <v>020977701</v>
          </cell>
          <cell r="G369" t="str">
            <v>450804</v>
          </cell>
        </row>
        <row r="370">
          <cell r="F370" t="str">
            <v>020977701</v>
          </cell>
          <cell r="G370" t="str">
            <v>450804</v>
          </cell>
        </row>
        <row r="371">
          <cell r="F371" t="str">
            <v>020977701</v>
          </cell>
          <cell r="G371" t="str">
            <v>450804</v>
          </cell>
        </row>
        <row r="372">
          <cell r="F372" t="str">
            <v>020977701</v>
          </cell>
          <cell r="G372" t="str">
            <v>450804</v>
          </cell>
        </row>
        <row r="373">
          <cell r="F373" t="str">
            <v>020977701</v>
          </cell>
          <cell r="G373" t="str">
            <v>450804</v>
          </cell>
        </row>
        <row r="374">
          <cell r="F374" t="str">
            <v>020977701</v>
          </cell>
          <cell r="G374" t="str">
            <v>450804</v>
          </cell>
        </row>
        <row r="375">
          <cell r="F375" t="str">
            <v>020977701</v>
          </cell>
          <cell r="G375" t="str">
            <v>450804</v>
          </cell>
        </row>
        <row r="376">
          <cell r="F376" t="str">
            <v>020977701</v>
          </cell>
          <cell r="G376" t="str">
            <v>450804</v>
          </cell>
        </row>
        <row r="377">
          <cell r="F377" t="str">
            <v>020977701</v>
          </cell>
          <cell r="G377" t="str">
            <v>450804</v>
          </cell>
        </row>
        <row r="378">
          <cell r="F378" t="str">
            <v>020977701</v>
          </cell>
          <cell r="G378" t="str">
            <v>450804</v>
          </cell>
        </row>
        <row r="379">
          <cell r="F379" t="str">
            <v>020978501</v>
          </cell>
          <cell r="G379" t="str">
            <v>450813</v>
          </cell>
        </row>
        <row r="380">
          <cell r="F380" t="str">
            <v>020978501</v>
          </cell>
          <cell r="G380" t="str">
            <v>450813</v>
          </cell>
        </row>
        <row r="381">
          <cell r="F381" t="str">
            <v>020979302</v>
          </cell>
          <cell r="G381" t="str">
            <v>450822</v>
          </cell>
        </row>
        <row r="382">
          <cell r="F382" t="str">
            <v>020979302</v>
          </cell>
          <cell r="G382" t="str">
            <v>450822</v>
          </cell>
        </row>
        <row r="383">
          <cell r="F383" t="str">
            <v>020979302</v>
          </cell>
          <cell r="G383" t="str">
            <v>450822</v>
          </cell>
        </row>
        <row r="384">
          <cell r="F384" t="str">
            <v>020979302</v>
          </cell>
          <cell r="G384" t="str">
            <v>450822</v>
          </cell>
        </row>
        <row r="385">
          <cell r="F385" t="str">
            <v>020979302</v>
          </cell>
          <cell r="G385" t="str">
            <v>450822</v>
          </cell>
        </row>
        <row r="386">
          <cell r="F386" t="str">
            <v>020979302</v>
          </cell>
          <cell r="G386" t="str">
            <v>450822</v>
          </cell>
        </row>
        <row r="387">
          <cell r="F387" t="str">
            <v>020979302</v>
          </cell>
          <cell r="G387" t="str">
            <v>450822</v>
          </cell>
        </row>
        <row r="388">
          <cell r="F388" t="str">
            <v>020979302</v>
          </cell>
          <cell r="G388" t="str">
            <v>450822</v>
          </cell>
        </row>
        <row r="389">
          <cell r="F389" t="str">
            <v>020979302</v>
          </cell>
          <cell r="G389" t="str">
            <v>450822</v>
          </cell>
        </row>
        <row r="390">
          <cell r="F390" t="str">
            <v>020979302</v>
          </cell>
          <cell r="G390" t="str">
            <v>450822</v>
          </cell>
        </row>
        <row r="391">
          <cell r="F391" t="str">
            <v>020981901</v>
          </cell>
          <cell r="G391" t="str">
            <v>450831</v>
          </cell>
        </row>
        <row r="392">
          <cell r="F392" t="str">
            <v>020981901</v>
          </cell>
          <cell r="G392" t="str">
            <v>450831</v>
          </cell>
        </row>
        <row r="393">
          <cell r="F393" t="str">
            <v>020981901</v>
          </cell>
          <cell r="G393" t="str">
            <v>450831</v>
          </cell>
        </row>
        <row r="394">
          <cell r="F394" t="str">
            <v>020981901</v>
          </cell>
          <cell r="G394" t="str">
            <v>450831</v>
          </cell>
        </row>
        <row r="395">
          <cell r="F395" t="str">
            <v>020982701</v>
          </cell>
          <cell r="G395" t="str">
            <v>450840</v>
          </cell>
        </row>
        <row r="396">
          <cell r="F396" t="str">
            <v>020982701</v>
          </cell>
          <cell r="G396" t="str">
            <v>450840</v>
          </cell>
        </row>
        <row r="397">
          <cell r="F397" t="str">
            <v>020982701</v>
          </cell>
          <cell r="G397" t="str">
            <v>450840</v>
          </cell>
        </row>
        <row r="398">
          <cell r="F398" t="str">
            <v>020982701</v>
          </cell>
          <cell r="G398" t="str">
            <v>450840</v>
          </cell>
        </row>
        <row r="399">
          <cell r="F399" t="str">
            <v>020982701</v>
          </cell>
          <cell r="G399" t="str">
            <v>450840</v>
          </cell>
        </row>
        <row r="400">
          <cell r="F400" t="str">
            <v>020982701</v>
          </cell>
          <cell r="G400" t="str">
            <v>450840</v>
          </cell>
        </row>
        <row r="401">
          <cell r="F401" t="str">
            <v>020982701</v>
          </cell>
          <cell r="G401" t="str">
            <v>450840</v>
          </cell>
        </row>
        <row r="402">
          <cell r="F402" t="str">
            <v>020982701</v>
          </cell>
          <cell r="G402" t="str">
            <v>450840</v>
          </cell>
        </row>
        <row r="403">
          <cell r="F403" t="str">
            <v>020982701</v>
          </cell>
          <cell r="G403" t="str">
            <v>450840</v>
          </cell>
        </row>
        <row r="404">
          <cell r="F404" t="str">
            <v>020983501</v>
          </cell>
          <cell r="G404" t="str">
            <v>450841</v>
          </cell>
        </row>
        <row r="405">
          <cell r="F405" t="str">
            <v>020983501</v>
          </cell>
          <cell r="G405" t="str">
            <v>450841</v>
          </cell>
        </row>
        <row r="406">
          <cell r="F406" t="str">
            <v>020983501</v>
          </cell>
          <cell r="G406" t="str">
            <v>450841</v>
          </cell>
        </row>
        <row r="407">
          <cell r="F407" t="str">
            <v>020983501</v>
          </cell>
          <cell r="G407" t="str">
            <v>450841</v>
          </cell>
        </row>
        <row r="408">
          <cell r="F408" t="str">
            <v>020983501</v>
          </cell>
          <cell r="G408" t="str">
            <v>450841</v>
          </cell>
        </row>
        <row r="409">
          <cell r="F409" t="str">
            <v>020983501</v>
          </cell>
          <cell r="G409" t="str">
            <v>450841</v>
          </cell>
        </row>
        <row r="410">
          <cell r="F410" t="str">
            <v>020988401</v>
          </cell>
          <cell r="G410" t="str">
            <v>451311</v>
          </cell>
        </row>
        <row r="411">
          <cell r="F411" t="str">
            <v>020988401</v>
          </cell>
          <cell r="G411" t="str">
            <v>451311</v>
          </cell>
        </row>
        <row r="412">
          <cell r="F412" t="str">
            <v>020988401</v>
          </cell>
          <cell r="G412" t="str">
            <v>451311</v>
          </cell>
        </row>
        <row r="413">
          <cell r="F413" t="str">
            <v>020988401</v>
          </cell>
          <cell r="G413" t="str">
            <v>451311</v>
          </cell>
        </row>
        <row r="414">
          <cell r="F414" t="str">
            <v>020988401</v>
          </cell>
          <cell r="G414" t="str">
            <v>451311</v>
          </cell>
        </row>
        <row r="415">
          <cell r="F415" t="str">
            <v>020988401</v>
          </cell>
          <cell r="G415" t="str">
            <v>451311</v>
          </cell>
        </row>
        <row r="416">
          <cell r="F416" t="str">
            <v>020988401</v>
          </cell>
          <cell r="G416" t="str">
            <v>451311</v>
          </cell>
        </row>
        <row r="417">
          <cell r="F417" t="str">
            <v>020988401</v>
          </cell>
          <cell r="G417" t="str">
            <v>451311</v>
          </cell>
        </row>
        <row r="418">
          <cell r="F418" t="str">
            <v>020988401</v>
          </cell>
          <cell r="G418" t="str">
            <v>451311</v>
          </cell>
        </row>
        <row r="419">
          <cell r="F419" t="str">
            <v>020988401</v>
          </cell>
          <cell r="G419" t="str">
            <v>451311</v>
          </cell>
        </row>
        <row r="420">
          <cell r="F420" t="str">
            <v>020988401</v>
          </cell>
          <cell r="G420" t="str">
            <v>451311</v>
          </cell>
        </row>
        <row r="421">
          <cell r="F421" t="str">
            <v>020988401</v>
          </cell>
          <cell r="G421" t="str">
            <v>451311</v>
          </cell>
        </row>
        <row r="422">
          <cell r="F422" t="str">
            <v>020989201</v>
          </cell>
          <cell r="G422" t="str">
            <v>451315</v>
          </cell>
        </row>
        <row r="423">
          <cell r="F423" t="str">
            <v>020989201</v>
          </cell>
          <cell r="G423" t="str">
            <v>451315</v>
          </cell>
        </row>
        <row r="424">
          <cell r="F424" t="str">
            <v>020990001</v>
          </cell>
          <cell r="G424" t="str">
            <v>451316</v>
          </cell>
        </row>
        <row r="425">
          <cell r="F425" t="str">
            <v>020990001</v>
          </cell>
          <cell r="G425" t="str">
            <v>451316</v>
          </cell>
        </row>
        <row r="426">
          <cell r="F426" t="str">
            <v>020990001</v>
          </cell>
          <cell r="G426" t="str">
            <v>451316</v>
          </cell>
        </row>
        <row r="427">
          <cell r="F427" t="str">
            <v>020990001</v>
          </cell>
          <cell r="G427" t="str">
            <v>451316</v>
          </cell>
        </row>
        <row r="428">
          <cell r="F428" t="str">
            <v>020991801</v>
          </cell>
          <cell r="G428" t="str">
            <v>451317</v>
          </cell>
        </row>
        <row r="429">
          <cell r="F429" t="str">
            <v>020991801</v>
          </cell>
          <cell r="G429" t="str">
            <v>451317</v>
          </cell>
        </row>
        <row r="430">
          <cell r="F430" t="str">
            <v>020991801</v>
          </cell>
          <cell r="G430" t="str">
            <v>451317</v>
          </cell>
        </row>
        <row r="431">
          <cell r="F431" t="str">
            <v>020991801</v>
          </cell>
          <cell r="G431" t="str">
            <v>451317</v>
          </cell>
        </row>
        <row r="432">
          <cell r="F432" t="str">
            <v>020991801</v>
          </cell>
          <cell r="G432" t="str">
            <v>451317</v>
          </cell>
        </row>
        <row r="433">
          <cell r="F433" t="str">
            <v>020992601</v>
          </cell>
          <cell r="G433" t="str">
            <v>451318</v>
          </cell>
        </row>
        <row r="434">
          <cell r="F434" t="str">
            <v>020992601</v>
          </cell>
          <cell r="G434" t="str">
            <v>451318</v>
          </cell>
        </row>
        <row r="435">
          <cell r="F435" t="str">
            <v>020992601</v>
          </cell>
          <cell r="G435" t="str">
            <v>451318</v>
          </cell>
        </row>
        <row r="436">
          <cell r="F436" t="str">
            <v>020992601</v>
          </cell>
          <cell r="G436" t="str">
            <v>451318</v>
          </cell>
        </row>
        <row r="437">
          <cell r="F437" t="str">
            <v>020992601</v>
          </cell>
          <cell r="G437" t="str">
            <v>451318</v>
          </cell>
        </row>
        <row r="438">
          <cell r="F438" t="str">
            <v>020992601</v>
          </cell>
          <cell r="G438" t="str">
            <v>451318</v>
          </cell>
        </row>
        <row r="439">
          <cell r="F439" t="str">
            <v>020992601</v>
          </cell>
          <cell r="G439" t="str">
            <v>451318</v>
          </cell>
        </row>
        <row r="440">
          <cell r="F440" t="str">
            <v>020993401</v>
          </cell>
          <cell r="G440" t="str">
            <v>451320</v>
          </cell>
        </row>
        <row r="441">
          <cell r="F441" t="str">
            <v>020993401</v>
          </cell>
          <cell r="G441" t="str">
            <v>451320</v>
          </cell>
        </row>
        <row r="442">
          <cell r="F442" t="str">
            <v>020993401</v>
          </cell>
          <cell r="G442" t="str">
            <v>451320</v>
          </cell>
        </row>
        <row r="443">
          <cell r="F443" t="str">
            <v>020993401</v>
          </cell>
          <cell r="G443" t="str">
            <v>451320</v>
          </cell>
        </row>
        <row r="444">
          <cell r="F444" t="str">
            <v>020993401</v>
          </cell>
          <cell r="G444" t="str">
            <v>451320</v>
          </cell>
        </row>
        <row r="445">
          <cell r="F445" t="str">
            <v>020993401</v>
          </cell>
          <cell r="G445" t="str">
            <v>451320</v>
          </cell>
        </row>
        <row r="446">
          <cell r="F446" t="str">
            <v>020993401</v>
          </cell>
          <cell r="G446" t="str">
            <v>451320</v>
          </cell>
        </row>
        <row r="447">
          <cell r="F447" t="str">
            <v>021001501</v>
          </cell>
          <cell r="G447" t="str">
            <v>452015</v>
          </cell>
        </row>
        <row r="448">
          <cell r="F448" t="str">
            <v>021002301</v>
          </cell>
          <cell r="G448" t="str">
            <v>452016</v>
          </cell>
        </row>
        <row r="449">
          <cell r="F449" t="str">
            <v>021003101</v>
          </cell>
          <cell r="G449" t="str">
            <v>452017</v>
          </cell>
        </row>
        <row r="450">
          <cell r="F450" t="str">
            <v>021004901</v>
          </cell>
          <cell r="G450" t="str">
            <v>452019</v>
          </cell>
        </row>
        <row r="451">
          <cell r="F451" t="str">
            <v>021008001</v>
          </cell>
          <cell r="G451" t="str">
            <v>452023</v>
          </cell>
        </row>
        <row r="452">
          <cell r="F452" t="str">
            <v>021010602</v>
          </cell>
          <cell r="G452" t="str">
            <v>452027</v>
          </cell>
        </row>
        <row r="453">
          <cell r="F453" t="str">
            <v>021010602</v>
          </cell>
          <cell r="G453" t="str">
            <v>452027</v>
          </cell>
        </row>
        <row r="454">
          <cell r="F454" t="str">
            <v>021011401</v>
          </cell>
          <cell r="G454" t="str">
            <v>452028</v>
          </cell>
        </row>
        <row r="455">
          <cell r="F455" t="str">
            <v>021011401</v>
          </cell>
          <cell r="G455" t="str">
            <v>452028</v>
          </cell>
        </row>
        <row r="456">
          <cell r="F456" t="str">
            <v>021011401</v>
          </cell>
          <cell r="G456" t="str">
            <v>452028</v>
          </cell>
        </row>
        <row r="457">
          <cell r="F457" t="str">
            <v>364396701</v>
          </cell>
          <cell r="G457" t="str">
            <v>452029</v>
          </cell>
        </row>
        <row r="458">
          <cell r="F458" t="str">
            <v>364396701</v>
          </cell>
          <cell r="G458" t="str">
            <v>452029</v>
          </cell>
        </row>
        <row r="459">
          <cell r="F459" t="str">
            <v>358588701</v>
          </cell>
          <cell r="G459" t="str">
            <v>452032</v>
          </cell>
        </row>
        <row r="460">
          <cell r="F460" t="str">
            <v>358588701</v>
          </cell>
          <cell r="G460" t="str">
            <v>452032</v>
          </cell>
        </row>
        <row r="461">
          <cell r="F461" t="str">
            <v>358588701</v>
          </cell>
          <cell r="G461" t="str">
            <v>452032</v>
          </cell>
        </row>
        <row r="462">
          <cell r="F462" t="str">
            <v>358588701</v>
          </cell>
          <cell r="G462" t="str">
            <v>452032</v>
          </cell>
        </row>
        <row r="463">
          <cell r="F463" t="str">
            <v>358588701</v>
          </cell>
          <cell r="G463" t="str">
            <v>452032</v>
          </cell>
        </row>
        <row r="464">
          <cell r="F464" t="str">
            <v>358588701</v>
          </cell>
          <cell r="G464" t="str">
            <v>452032</v>
          </cell>
        </row>
        <row r="465">
          <cell r="F465" t="str">
            <v>358588701</v>
          </cell>
          <cell r="G465" t="str">
            <v>452032</v>
          </cell>
        </row>
        <row r="466">
          <cell r="F466" t="str">
            <v>358588701</v>
          </cell>
          <cell r="G466" t="str">
            <v>452032</v>
          </cell>
        </row>
        <row r="467">
          <cell r="F467" t="str">
            <v>358588701</v>
          </cell>
          <cell r="G467" t="str">
            <v>452032</v>
          </cell>
        </row>
        <row r="468">
          <cell r="F468" t="str">
            <v>358588701</v>
          </cell>
          <cell r="G468" t="str">
            <v>452032</v>
          </cell>
        </row>
        <row r="469">
          <cell r="F469" t="str">
            <v>358588701</v>
          </cell>
          <cell r="G469" t="str">
            <v>452032</v>
          </cell>
        </row>
        <row r="470">
          <cell r="F470" t="str">
            <v>358588701</v>
          </cell>
          <cell r="G470" t="str">
            <v>452032</v>
          </cell>
        </row>
        <row r="471">
          <cell r="F471" t="str">
            <v>358588701</v>
          </cell>
          <cell r="G471" t="str">
            <v>452032</v>
          </cell>
        </row>
        <row r="472">
          <cell r="F472" t="str">
            <v>021015501</v>
          </cell>
          <cell r="G472" t="str">
            <v>452036</v>
          </cell>
        </row>
        <row r="473">
          <cell r="F473" t="str">
            <v>021017101</v>
          </cell>
          <cell r="G473" t="str">
            <v>452039</v>
          </cell>
        </row>
        <row r="474">
          <cell r="F474" t="str">
            <v>021017101</v>
          </cell>
          <cell r="G474" t="str">
            <v>452039</v>
          </cell>
        </row>
        <row r="475">
          <cell r="F475" t="str">
            <v>021017101</v>
          </cell>
          <cell r="G475" t="str">
            <v>452039</v>
          </cell>
        </row>
        <row r="476">
          <cell r="F476" t="str">
            <v>021017101</v>
          </cell>
          <cell r="G476" t="str">
            <v>452039</v>
          </cell>
        </row>
        <row r="477">
          <cell r="F477" t="str">
            <v>021017101</v>
          </cell>
          <cell r="G477" t="str">
            <v>452039</v>
          </cell>
        </row>
        <row r="478">
          <cell r="F478" t="str">
            <v>021017101</v>
          </cell>
          <cell r="G478" t="str">
            <v>452039</v>
          </cell>
        </row>
        <row r="479">
          <cell r="F479" t="str">
            <v>331172201</v>
          </cell>
          <cell r="G479" t="str">
            <v>452044</v>
          </cell>
        </row>
        <row r="480">
          <cell r="F480" t="str">
            <v>331172201</v>
          </cell>
          <cell r="G480" t="str">
            <v>452044</v>
          </cell>
        </row>
        <row r="481">
          <cell r="F481" t="str">
            <v>331172201</v>
          </cell>
          <cell r="G481" t="str">
            <v>452044</v>
          </cell>
        </row>
        <row r="482">
          <cell r="F482" t="str">
            <v>331172201</v>
          </cell>
          <cell r="G482" t="str">
            <v>452044</v>
          </cell>
        </row>
        <row r="483">
          <cell r="F483" t="str">
            <v>331172201</v>
          </cell>
          <cell r="G483" t="str">
            <v>452044</v>
          </cell>
        </row>
        <row r="484">
          <cell r="F484" t="str">
            <v>331172201</v>
          </cell>
          <cell r="G484" t="str">
            <v>452044</v>
          </cell>
        </row>
        <row r="485">
          <cell r="F485" t="str">
            <v>021021301</v>
          </cell>
          <cell r="G485" t="str">
            <v>452049</v>
          </cell>
        </row>
        <row r="486">
          <cell r="F486" t="str">
            <v>353871201</v>
          </cell>
          <cell r="G486" t="str">
            <v>452054</v>
          </cell>
        </row>
        <row r="487">
          <cell r="F487" t="str">
            <v>353871201</v>
          </cell>
          <cell r="G487" t="str">
            <v>452054</v>
          </cell>
        </row>
        <row r="488">
          <cell r="F488" t="str">
            <v>353871201</v>
          </cell>
          <cell r="G488" t="str">
            <v>452054</v>
          </cell>
        </row>
        <row r="489">
          <cell r="F489" t="str">
            <v>021168201</v>
          </cell>
          <cell r="G489" t="str">
            <v>453031</v>
          </cell>
        </row>
        <row r="490">
          <cell r="F490" t="str">
            <v>021170801</v>
          </cell>
          <cell r="G490" t="str">
            <v>453033</v>
          </cell>
        </row>
        <row r="491">
          <cell r="F491" t="str">
            <v>021173202</v>
          </cell>
          <cell r="G491" t="str">
            <v>453040</v>
          </cell>
        </row>
        <row r="492">
          <cell r="F492" t="str">
            <v>021173202</v>
          </cell>
          <cell r="G492" t="str">
            <v>453040</v>
          </cell>
        </row>
        <row r="493">
          <cell r="F493" t="str">
            <v>021173202</v>
          </cell>
          <cell r="G493" t="str">
            <v>453040</v>
          </cell>
        </row>
        <row r="494">
          <cell r="F494" t="str">
            <v>367514201</v>
          </cell>
          <cell r="G494" t="str">
            <v>453048</v>
          </cell>
        </row>
        <row r="495">
          <cell r="F495" t="str">
            <v>367514201</v>
          </cell>
          <cell r="G495" t="str">
            <v>453048</v>
          </cell>
        </row>
        <row r="496">
          <cell r="F496" t="str">
            <v>367514201</v>
          </cell>
          <cell r="G496" t="str">
            <v>453048</v>
          </cell>
        </row>
        <row r="497">
          <cell r="F497" t="str">
            <v>367514201</v>
          </cell>
          <cell r="G497" t="str">
            <v>453048</v>
          </cell>
        </row>
        <row r="498">
          <cell r="F498" t="str">
            <v>021175701</v>
          </cell>
          <cell r="G498" t="str">
            <v>453053</v>
          </cell>
        </row>
        <row r="499">
          <cell r="F499" t="str">
            <v>389645801</v>
          </cell>
          <cell r="G499" t="str">
            <v>453072</v>
          </cell>
        </row>
        <row r="500">
          <cell r="F500" t="str">
            <v>389645801</v>
          </cell>
          <cell r="G500" t="str">
            <v>453072</v>
          </cell>
        </row>
        <row r="501">
          <cell r="F501" t="str">
            <v>389645801</v>
          </cell>
          <cell r="G501" t="str">
            <v>453072</v>
          </cell>
        </row>
        <row r="502">
          <cell r="F502" t="str">
            <v>389645801</v>
          </cell>
          <cell r="G502" t="str">
            <v>453072</v>
          </cell>
        </row>
        <row r="503">
          <cell r="F503" t="str">
            <v>389645801</v>
          </cell>
          <cell r="G503" t="str">
            <v>453072</v>
          </cell>
        </row>
        <row r="504">
          <cell r="F504" t="str">
            <v>389645801</v>
          </cell>
          <cell r="G504" t="str">
            <v>453072</v>
          </cell>
        </row>
        <row r="505">
          <cell r="F505" t="str">
            <v>389645801</v>
          </cell>
          <cell r="G505" t="str">
            <v>453072</v>
          </cell>
        </row>
        <row r="506">
          <cell r="F506" t="str">
            <v>389645801</v>
          </cell>
          <cell r="G506" t="str">
            <v>453072</v>
          </cell>
        </row>
        <row r="507">
          <cell r="F507" t="str">
            <v>389645801</v>
          </cell>
          <cell r="G507" t="str">
            <v>453072</v>
          </cell>
        </row>
        <row r="508">
          <cell r="F508" t="str">
            <v>389645801</v>
          </cell>
          <cell r="G508" t="str">
            <v>453072</v>
          </cell>
        </row>
        <row r="509">
          <cell r="F509" t="str">
            <v>389645801</v>
          </cell>
          <cell r="G509" t="str">
            <v>453072</v>
          </cell>
        </row>
        <row r="510">
          <cell r="F510" t="str">
            <v>389645801</v>
          </cell>
          <cell r="G510" t="str">
            <v>453072</v>
          </cell>
        </row>
        <row r="511">
          <cell r="F511" t="str">
            <v>389645801</v>
          </cell>
          <cell r="G511" t="str">
            <v>453072</v>
          </cell>
        </row>
        <row r="512">
          <cell r="F512" t="str">
            <v>389645801</v>
          </cell>
          <cell r="G512" t="str">
            <v>453072</v>
          </cell>
        </row>
        <row r="513">
          <cell r="F513" t="str">
            <v>389645801</v>
          </cell>
          <cell r="G513" t="str">
            <v>453072</v>
          </cell>
        </row>
        <row r="514">
          <cell r="F514" t="str">
            <v>389645801</v>
          </cell>
          <cell r="G514" t="str">
            <v>453072</v>
          </cell>
        </row>
        <row r="515">
          <cell r="F515" t="str">
            <v>389645801</v>
          </cell>
          <cell r="G515" t="str">
            <v>453072</v>
          </cell>
        </row>
        <row r="516">
          <cell r="F516" t="str">
            <v>357697701</v>
          </cell>
          <cell r="G516" t="str">
            <v>453086</v>
          </cell>
        </row>
        <row r="517">
          <cell r="F517" t="str">
            <v>357697701</v>
          </cell>
          <cell r="G517" t="str">
            <v>453086</v>
          </cell>
        </row>
        <row r="518">
          <cell r="F518" t="str">
            <v>021184901</v>
          </cell>
          <cell r="G518" t="str">
            <v>453300</v>
          </cell>
        </row>
        <row r="519">
          <cell r="F519" t="str">
            <v>021184901</v>
          </cell>
          <cell r="G519" t="str">
            <v>453300</v>
          </cell>
        </row>
        <row r="520">
          <cell r="F520" t="str">
            <v>021184901</v>
          </cell>
          <cell r="G520" t="str">
            <v>453300</v>
          </cell>
        </row>
        <row r="521">
          <cell r="F521" t="str">
            <v>021184901</v>
          </cell>
          <cell r="G521" t="str">
            <v>453300</v>
          </cell>
        </row>
        <row r="522">
          <cell r="F522" t="str">
            <v>021184901</v>
          </cell>
          <cell r="G522" t="str">
            <v>453300</v>
          </cell>
        </row>
        <row r="523">
          <cell r="F523" t="str">
            <v>021184901</v>
          </cell>
          <cell r="G523" t="str">
            <v>453300</v>
          </cell>
        </row>
        <row r="524">
          <cell r="F524" t="str">
            <v>021184901</v>
          </cell>
          <cell r="G524" t="str">
            <v>453300</v>
          </cell>
        </row>
        <row r="525">
          <cell r="F525" t="str">
            <v>021184901</v>
          </cell>
          <cell r="G525" t="str">
            <v>453300</v>
          </cell>
        </row>
        <row r="526">
          <cell r="F526" t="str">
            <v>021184901</v>
          </cell>
          <cell r="G526" t="str">
            <v>453300</v>
          </cell>
        </row>
        <row r="527">
          <cell r="F527" t="str">
            <v>021184901</v>
          </cell>
          <cell r="G527" t="str">
            <v>453300</v>
          </cell>
        </row>
        <row r="528">
          <cell r="F528" t="str">
            <v>021184901</v>
          </cell>
          <cell r="G528" t="str">
            <v>453300</v>
          </cell>
        </row>
        <row r="529">
          <cell r="F529" t="str">
            <v>021184901</v>
          </cell>
          <cell r="G529" t="str">
            <v>453300</v>
          </cell>
        </row>
        <row r="530">
          <cell r="F530" t="str">
            <v>021184901</v>
          </cell>
          <cell r="G530" t="str">
            <v>453300</v>
          </cell>
        </row>
        <row r="531">
          <cell r="F531" t="str">
            <v>021184901</v>
          </cell>
          <cell r="G531" t="str">
            <v>453300</v>
          </cell>
        </row>
        <row r="532">
          <cell r="F532" t="str">
            <v>021184901</v>
          </cell>
          <cell r="G532" t="str">
            <v>453300</v>
          </cell>
        </row>
        <row r="533">
          <cell r="F533" t="str">
            <v>021184901</v>
          </cell>
          <cell r="G533" t="str">
            <v>453300</v>
          </cell>
        </row>
        <row r="534">
          <cell r="F534" t="str">
            <v>021184901</v>
          </cell>
          <cell r="G534" t="str">
            <v>453300</v>
          </cell>
        </row>
        <row r="535">
          <cell r="F535" t="str">
            <v>021184901</v>
          </cell>
          <cell r="G535" t="str">
            <v>453300</v>
          </cell>
        </row>
        <row r="536">
          <cell r="F536" t="str">
            <v>021184901</v>
          </cell>
          <cell r="G536" t="str">
            <v>453300</v>
          </cell>
        </row>
        <row r="537">
          <cell r="F537" t="str">
            <v>021184901</v>
          </cell>
          <cell r="G537" t="str">
            <v>453300</v>
          </cell>
        </row>
        <row r="538">
          <cell r="F538" t="str">
            <v>021184901</v>
          </cell>
          <cell r="G538" t="str">
            <v>453300</v>
          </cell>
        </row>
        <row r="539">
          <cell r="F539" t="str">
            <v>021184901</v>
          </cell>
          <cell r="G539" t="str">
            <v>453300</v>
          </cell>
        </row>
        <row r="540">
          <cell r="F540" t="str">
            <v>021185601</v>
          </cell>
          <cell r="G540" t="str">
            <v>453309</v>
          </cell>
        </row>
        <row r="541">
          <cell r="F541" t="str">
            <v>021185601</v>
          </cell>
          <cell r="G541" t="str">
            <v>453309</v>
          </cell>
        </row>
        <row r="542">
          <cell r="F542" t="str">
            <v>021185601</v>
          </cell>
          <cell r="G542" t="str">
            <v>453309</v>
          </cell>
        </row>
        <row r="543">
          <cell r="F543" t="str">
            <v>021185601</v>
          </cell>
          <cell r="G543" t="str">
            <v>453309</v>
          </cell>
        </row>
        <row r="544">
          <cell r="F544" t="str">
            <v>021187203</v>
          </cell>
          <cell r="G544" t="str">
            <v>454076</v>
          </cell>
        </row>
        <row r="545">
          <cell r="F545" t="str">
            <v>021187203</v>
          </cell>
          <cell r="G545" t="str">
            <v>454076</v>
          </cell>
        </row>
        <row r="546">
          <cell r="F546" t="str">
            <v>021187203</v>
          </cell>
          <cell r="G546" t="str">
            <v>454076</v>
          </cell>
        </row>
        <row r="547">
          <cell r="F547" t="str">
            <v>021187203</v>
          </cell>
          <cell r="G547" t="str">
            <v>454076</v>
          </cell>
        </row>
        <row r="548">
          <cell r="F548" t="str">
            <v>021187203</v>
          </cell>
          <cell r="G548" t="str">
            <v>454076</v>
          </cell>
        </row>
        <row r="549">
          <cell r="F549" t="str">
            <v>021187203</v>
          </cell>
          <cell r="G549" t="str">
            <v>454076</v>
          </cell>
        </row>
        <row r="550">
          <cell r="F550" t="str">
            <v>021187203</v>
          </cell>
          <cell r="G550" t="str">
            <v>454076</v>
          </cell>
        </row>
        <row r="551">
          <cell r="F551" t="str">
            <v>021189801</v>
          </cell>
          <cell r="G551" t="str">
            <v>454012</v>
          </cell>
        </row>
        <row r="552">
          <cell r="F552" t="str">
            <v>021189801</v>
          </cell>
          <cell r="G552" t="str">
            <v>454012</v>
          </cell>
        </row>
        <row r="553">
          <cell r="F553" t="str">
            <v>021189801</v>
          </cell>
          <cell r="G553" t="str">
            <v>454012</v>
          </cell>
        </row>
        <row r="554">
          <cell r="F554" t="str">
            <v>021189801</v>
          </cell>
          <cell r="G554" t="str">
            <v>454012</v>
          </cell>
        </row>
        <row r="555">
          <cell r="F555" t="str">
            <v>021189801</v>
          </cell>
          <cell r="G555" t="str">
            <v>454012</v>
          </cell>
        </row>
        <row r="556">
          <cell r="F556" t="str">
            <v>021189801</v>
          </cell>
          <cell r="G556" t="str">
            <v>454012</v>
          </cell>
        </row>
        <row r="557">
          <cell r="F557" t="str">
            <v>021189801</v>
          </cell>
          <cell r="G557" t="str">
            <v>454012</v>
          </cell>
        </row>
        <row r="558">
          <cell r="F558" t="str">
            <v>021189801</v>
          </cell>
          <cell r="G558" t="str">
            <v>454012</v>
          </cell>
        </row>
        <row r="559">
          <cell r="F559" t="str">
            <v>021194801</v>
          </cell>
          <cell r="G559" t="str">
            <v>4533C0</v>
          </cell>
        </row>
        <row r="560">
          <cell r="F560" t="str">
            <v>021194801</v>
          </cell>
          <cell r="G560" t="str">
            <v>4533C0</v>
          </cell>
        </row>
        <row r="561">
          <cell r="F561" t="str">
            <v>021194801</v>
          </cell>
          <cell r="G561" t="str">
            <v>4533C0</v>
          </cell>
        </row>
        <row r="562">
          <cell r="F562" t="str">
            <v>021195501</v>
          </cell>
          <cell r="G562" t="str">
            <v>4533C4</v>
          </cell>
        </row>
        <row r="563">
          <cell r="F563" t="str">
            <v>021195501</v>
          </cell>
          <cell r="G563" t="str">
            <v>4533C4</v>
          </cell>
        </row>
        <row r="564">
          <cell r="F564" t="str">
            <v>021195501</v>
          </cell>
          <cell r="G564" t="str">
            <v>4533C4</v>
          </cell>
        </row>
        <row r="565">
          <cell r="F565" t="str">
            <v>021195501</v>
          </cell>
          <cell r="G565" t="str">
            <v>4533C4</v>
          </cell>
        </row>
        <row r="566">
          <cell r="F566" t="str">
            <v>021195501</v>
          </cell>
          <cell r="G566" t="str">
            <v>4533C4</v>
          </cell>
        </row>
        <row r="567">
          <cell r="F567" t="str">
            <v>021196301</v>
          </cell>
          <cell r="G567" t="str">
            <v>4533C5</v>
          </cell>
        </row>
        <row r="568">
          <cell r="F568" t="str">
            <v>021196301</v>
          </cell>
          <cell r="G568" t="str">
            <v>4533C5</v>
          </cell>
        </row>
        <row r="569">
          <cell r="F569" t="str">
            <v>021203701</v>
          </cell>
          <cell r="G569" t="str">
            <v>454108</v>
          </cell>
        </row>
        <row r="570">
          <cell r="F570" t="str">
            <v>021203701</v>
          </cell>
          <cell r="G570" t="str">
            <v>454108</v>
          </cell>
        </row>
        <row r="571">
          <cell r="F571" t="str">
            <v>021203701</v>
          </cell>
          <cell r="G571" t="str">
            <v>454108</v>
          </cell>
        </row>
        <row r="572">
          <cell r="F572" t="str">
            <v>021203701</v>
          </cell>
          <cell r="G572" t="str">
            <v>454108</v>
          </cell>
        </row>
        <row r="573">
          <cell r="F573" t="str">
            <v>021203701</v>
          </cell>
          <cell r="G573" t="str">
            <v>454108</v>
          </cell>
        </row>
        <row r="574">
          <cell r="F574" t="str">
            <v>021203701</v>
          </cell>
          <cell r="G574" t="str">
            <v>454108</v>
          </cell>
        </row>
        <row r="575">
          <cell r="F575" t="str">
            <v>021203701</v>
          </cell>
          <cell r="G575" t="str">
            <v>454108</v>
          </cell>
        </row>
        <row r="576">
          <cell r="F576" t="str">
            <v>021214401</v>
          </cell>
          <cell r="G576" t="str">
            <v>454085</v>
          </cell>
        </row>
        <row r="577">
          <cell r="F577" t="str">
            <v>021214401</v>
          </cell>
          <cell r="G577" t="str">
            <v>454085</v>
          </cell>
        </row>
        <row r="578">
          <cell r="F578" t="str">
            <v>021214401</v>
          </cell>
          <cell r="G578" t="str">
            <v>454085</v>
          </cell>
        </row>
        <row r="579">
          <cell r="F579" t="str">
            <v>021215104</v>
          </cell>
          <cell r="G579" t="str">
            <v>454114</v>
          </cell>
        </row>
        <row r="580">
          <cell r="F580" t="str">
            <v>021215104</v>
          </cell>
          <cell r="G580" t="str">
            <v>454114</v>
          </cell>
        </row>
        <row r="581">
          <cell r="F581" t="str">
            <v>021215104</v>
          </cell>
          <cell r="G581" t="str">
            <v>454114</v>
          </cell>
        </row>
        <row r="582">
          <cell r="F582" t="str">
            <v>021215104</v>
          </cell>
          <cell r="G582" t="str">
            <v>454114</v>
          </cell>
        </row>
        <row r="583">
          <cell r="F583" t="str">
            <v>021215104</v>
          </cell>
          <cell r="G583" t="str">
            <v>454114</v>
          </cell>
        </row>
        <row r="584">
          <cell r="F584" t="str">
            <v>021219301</v>
          </cell>
          <cell r="G584" t="str">
            <v>454088</v>
          </cell>
        </row>
        <row r="585">
          <cell r="F585" t="str">
            <v>021219301</v>
          </cell>
          <cell r="G585" t="str">
            <v>454088</v>
          </cell>
        </row>
        <row r="586">
          <cell r="F586" t="str">
            <v>021219301</v>
          </cell>
          <cell r="G586" t="str">
            <v>454088</v>
          </cell>
        </row>
        <row r="587">
          <cell r="F587" t="str">
            <v>021219301</v>
          </cell>
          <cell r="G587" t="str">
            <v>454088</v>
          </cell>
        </row>
        <row r="588">
          <cell r="F588" t="str">
            <v>021219301</v>
          </cell>
          <cell r="G588" t="str">
            <v>454088</v>
          </cell>
        </row>
        <row r="589">
          <cell r="F589" t="str">
            <v>021219301</v>
          </cell>
          <cell r="G589" t="str">
            <v>454088</v>
          </cell>
        </row>
        <row r="590">
          <cell r="F590" t="str">
            <v>021219301</v>
          </cell>
          <cell r="G590" t="str">
            <v>454088</v>
          </cell>
        </row>
        <row r="591">
          <cell r="F591" t="str">
            <v>021219301</v>
          </cell>
          <cell r="G591" t="str">
            <v>454088</v>
          </cell>
        </row>
        <row r="592">
          <cell r="F592" t="str">
            <v>021224301</v>
          </cell>
          <cell r="G592" t="str">
            <v>454094</v>
          </cell>
        </row>
        <row r="593">
          <cell r="F593" t="str">
            <v>021224301</v>
          </cell>
          <cell r="G593" t="str">
            <v>454094</v>
          </cell>
        </row>
        <row r="594">
          <cell r="F594" t="str">
            <v>021224301</v>
          </cell>
          <cell r="G594" t="str">
            <v>454094</v>
          </cell>
        </row>
        <row r="595">
          <cell r="F595" t="str">
            <v>021224301</v>
          </cell>
          <cell r="G595" t="str">
            <v>454094</v>
          </cell>
        </row>
        <row r="596">
          <cell r="F596" t="str">
            <v>021240902</v>
          </cell>
          <cell r="G596" t="str">
            <v>454060</v>
          </cell>
        </row>
        <row r="597">
          <cell r="F597" t="str">
            <v>021240902</v>
          </cell>
          <cell r="G597" t="str">
            <v>454060</v>
          </cell>
        </row>
        <row r="598">
          <cell r="F598" t="str">
            <v>021240902</v>
          </cell>
          <cell r="G598" t="str">
            <v>454060</v>
          </cell>
        </row>
        <row r="599">
          <cell r="F599" t="str">
            <v>021240902</v>
          </cell>
          <cell r="G599" t="str">
            <v>454060</v>
          </cell>
        </row>
        <row r="600">
          <cell r="F600" t="str">
            <v>094381301</v>
          </cell>
          <cell r="G600" t="str">
            <v>4533H7</v>
          </cell>
        </row>
        <row r="601">
          <cell r="F601" t="str">
            <v>094381301</v>
          </cell>
          <cell r="G601" t="str">
            <v>4533H7</v>
          </cell>
        </row>
        <row r="602">
          <cell r="F602" t="str">
            <v>094381301</v>
          </cell>
          <cell r="G602" t="str">
            <v>4533H7</v>
          </cell>
        </row>
        <row r="603">
          <cell r="F603" t="str">
            <v>094381301</v>
          </cell>
          <cell r="G603" t="str">
            <v>4533H7</v>
          </cell>
        </row>
        <row r="604">
          <cell r="F604" t="str">
            <v>094381301</v>
          </cell>
          <cell r="G604" t="str">
            <v>4533H7</v>
          </cell>
        </row>
        <row r="605">
          <cell r="F605" t="str">
            <v>021292001</v>
          </cell>
          <cell r="G605" t="str">
            <v>454620</v>
          </cell>
        </row>
        <row r="606">
          <cell r="F606" t="str">
            <v>021294601</v>
          </cell>
          <cell r="G606" t="str">
            <v>454632</v>
          </cell>
        </row>
        <row r="607">
          <cell r="F607" t="str">
            <v>021299501</v>
          </cell>
          <cell r="G607" t="str">
            <v>454645</v>
          </cell>
        </row>
        <row r="608">
          <cell r="F608" t="str">
            <v>021299501</v>
          </cell>
          <cell r="G608" t="str">
            <v>454645</v>
          </cell>
        </row>
        <row r="609">
          <cell r="F609" t="str">
            <v>021299501</v>
          </cell>
          <cell r="G609" t="str">
            <v>454645</v>
          </cell>
        </row>
        <row r="610">
          <cell r="F610" t="str">
            <v>021302701</v>
          </cell>
          <cell r="G610" t="str">
            <v>454652</v>
          </cell>
        </row>
        <row r="611">
          <cell r="F611" t="str">
            <v>021329001</v>
          </cell>
          <cell r="G611" t="str">
            <v>454718</v>
          </cell>
        </row>
        <row r="612">
          <cell r="F612" t="str">
            <v>021337301</v>
          </cell>
          <cell r="G612" t="str">
            <v>454730</v>
          </cell>
        </row>
        <row r="613">
          <cell r="F613" t="str">
            <v>021367001</v>
          </cell>
          <cell r="G613" t="str">
            <v>454769</v>
          </cell>
        </row>
        <row r="614">
          <cell r="F614" t="str">
            <v>021375301</v>
          </cell>
          <cell r="G614" t="str">
            <v>454780</v>
          </cell>
        </row>
        <row r="615">
          <cell r="F615" t="str">
            <v>220351501</v>
          </cell>
          <cell r="G615" t="str">
            <v>450469</v>
          </cell>
        </row>
        <row r="616">
          <cell r="F616" t="str">
            <v>220351501</v>
          </cell>
          <cell r="G616" t="str">
            <v>450469</v>
          </cell>
        </row>
        <row r="617">
          <cell r="F617" t="str">
            <v>220351501</v>
          </cell>
          <cell r="G617" t="str">
            <v>450469</v>
          </cell>
        </row>
        <row r="618">
          <cell r="F618" t="str">
            <v>220351501</v>
          </cell>
          <cell r="G618" t="str">
            <v>450469</v>
          </cell>
        </row>
        <row r="619">
          <cell r="F619" t="str">
            <v>220351501</v>
          </cell>
          <cell r="G619" t="str">
            <v>450469</v>
          </cell>
        </row>
        <row r="620">
          <cell r="F620" t="str">
            <v>220351501</v>
          </cell>
          <cell r="G620" t="str">
            <v>450469</v>
          </cell>
        </row>
        <row r="621">
          <cell r="F621" t="str">
            <v>220351501</v>
          </cell>
          <cell r="G621" t="str">
            <v>450469</v>
          </cell>
        </row>
        <row r="622">
          <cell r="F622" t="str">
            <v>220351501</v>
          </cell>
          <cell r="G622" t="str">
            <v>450469</v>
          </cell>
        </row>
        <row r="623">
          <cell r="F623" t="str">
            <v>220351501</v>
          </cell>
          <cell r="G623" t="str">
            <v>450469</v>
          </cell>
        </row>
        <row r="624">
          <cell r="F624" t="str">
            <v>220351501</v>
          </cell>
          <cell r="G624" t="str">
            <v>450469</v>
          </cell>
        </row>
        <row r="625">
          <cell r="F625" t="str">
            <v>220351501</v>
          </cell>
          <cell r="G625" t="str">
            <v>450469</v>
          </cell>
        </row>
        <row r="626">
          <cell r="F626" t="str">
            <v>220351501</v>
          </cell>
          <cell r="G626" t="str">
            <v>450469</v>
          </cell>
        </row>
        <row r="627">
          <cell r="F627" t="str">
            <v>220351501</v>
          </cell>
          <cell r="G627" t="str">
            <v>450469</v>
          </cell>
        </row>
        <row r="628">
          <cell r="F628" t="str">
            <v>220351501</v>
          </cell>
          <cell r="G628" t="str">
            <v>450469</v>
          </cell>
        </row>
        <row r="629">
          <cell r="F629" t="str">
            <v>220351501</v>
          </cell>
          <cell r="G629" t="str">
            <v>450469</v>
          </cell>
        </row>
        <row r="630">
          <cell r="F630" t="str">
            <v>220351501</v>
          </cell>
          <cell r="G630" t="str">
            <v>450469</v>
          </cell>
        </row>
        <row r="631">
          <cell r="F631" t="str">
            <v>220351501</v>
          </cell>
          <cell r="G631" t="str">
            <v>450469</v>
          </cell>
        </row>
        <row r="632">
          <cell r="F632" t="str">
            <v>220351501</v>
          </cell>
          <cell r="G632" t="str">
            <v>450469</v>
          </cell>
        </row>
        <row r="633">
          <cell r="F633" t="str">
            <v>220351501</v>
          </cell>
          <cell r="G633" t="str">
            <v>450469</v>
          </cell>
        </row>
        <row r="634">
          <cell r="F634" t="str">
            <v>220351501</v>
          </cell>
          <cell r="G634" t="str">
            <v>450469</v>
          </cell>
        </row>
        <row r="635">
          <cell r="F635" t="str">
            <v>083290905</v>
          </cell>
          <cell r="G635" t="str">
            <v>450253</v>
          </cell>
        </row>
        <row r="636">
          <cell r="F636" t="str">
            <v>083290905</v>
          </cell>
          <cell r="G636" t="str">
            <v>450253</v>
          </cell>
        </row>
        <row r="637">
          <cell r="F637" t="str">
            <v>083290905</v>
          </cell>
          <cell r="G637" t="str">
            <v>450253</v>
          </cell>
        </row>
        <row r="638">
          <cell r="F638" t="str">
            <v>083290905</v>
          </cell>
          <cell r="G638" t="str">
            <v>450253</v>
          </cell>
        </row>
        <row r="639">
          <cell r="F639" t="str">
            <v>083290905</v>
          </cell>
          <cell r="G639" t="str">
            <v>450253</v>
          </cell>
        </row>
        <row r="640">
          <cell r="F640" t="str">
            <v>083290905</v>
          </cell>
          <cell r="G640" t="str">
            <v>450253</v>
          </cell>
        </row>
        <row r="641">
          <cell r="F641" t="str">
            <v>083290905</v>
          </cell>
          <cell r="G641" t="str">
            <v>450253</v>
          </cell>
        </row>
        <row r="642">
          <cell r="F642" t="str">
            <v>083290905</v>
          </cell>
          <cell r="G642" t="str">
            <v>450253</v>
          </cell>
        </row>
        <row r="643">
          <cell r="F643" t="str">
            <v>083290905</v>
          </cell>
          <cell r="G643" t="str">
            <v>450253</v>
          </cell>
        </row>
        <row r="644">
          <cell r="F644" t="str">
            <v>083290905</v>
          </cell>
          <cell r="G644" t="str">
            <v>450253</v>
          </cell>
        </row>
        <row r="645">
          <cell r="F645" t="str">
            <v>083290905</v>
          </cell>
          <cell r="G645" t="str">
            <v>450253</v>
          </cell>
        </row>
        <row r="646">
          <cell r="F646" t="str">
            <v>083290905</v>
          </cell>
          <cell r="G646" t="str">
            <v>450253</v>
          </cell>
        </row>
        <row r="647">
          <cell r="F647" t="str">
            <v>083290905</v>
          </cell>
          <cell r="G647" t="str">
            <v>450253</v>
          </cell>
        </row>
        <row r="648">
          <cell r="F648" t="str">
            <v>091770005</v>
          </cell>
          <cell r="G648" t="str">
            <v>451325</v>
          </cell>
        </row>
        <row r="649">
          <cell r="F649" t="str">
            <v>091770005</v>
          </cell>
          <cell r="G649" t="str">
            <v>451325</v>
          </cell>
        </row>
        <row r="650">
          <cell r="F650" t="str">
            <v>091770005</v>
          </cell>
          <cell r="G650" t="str">
            <v>451325</v>
          </cell>
        </row>
        <row r="651">
          <cell r="F651" t="str">
            <v>094092602</v>
          </cell>
          <cell r="G651" t="str">
            <v>450018</v>
          </cell>
        </row>
        <row r="652">
          <cell r="F652" t="str">
            <v>094092602</v>
          </cell>
          <cell r="G652" t="str">
            <v>450018</v>
          </cell>
        </row>
        <row r="653">
          <cell r="F653" t="str">
            <v>094092602</v>
          </cell>
          <cell r="G653" t="str">
            <v>450018</v>
          </cell>
        </row>
        <row r="654">
          <cell r="F654" t="str">
            <v>094092602</v>
          </cell>
          <cell r="G654" t="str">
            <v>450018</v>
          </cell>
        </row>
        <row r="655">
          <cell r="F655" t="str">
            <v>094092602</v>
          </cell>
          <cell r="G655" t="str">
            <v>450018</v>
          </cell>
        </row>
        <row r="656">
          <cell r="F656" t="str">
            <v>094092602</v>
          </cell>
          <cell r="G656" t="str">
            <v>450018</v>
          </cell>
        </row>
        <row r="657">
          <cell r="F657" t="str">
            <v>094092602</v>
          </cell>
          <cell r="G657" t="str">
            <v>450018</v>
          </cell>
        </row>
        <row r="658">
          <cell r="F658" t="str">
            <v>094092602</v>
          </cell>
          <cell r="G658" t="str">
            <v>450018</v>
          </cell>
        </row>
        <row r="659">
          <cell r="F659" t="str">
            <v>094092602</v>
          </cell>
          <cell r="G659" t="str">
            <v>450018</v>
          </cell>
        </row>
        <row r="660">
          <cell r="F660" t="str">
            <v>094092602</v>
          </cell>
          <cell r="G660" t="str">
            <v>450018</v>
          </cell>
        </row>
        <row r="661">
          <cell r="F661" t="str">
            <v>094092602</v>
          </cell>
          <cell r="G661" t="str">
            <v>450018</v>
          </cell>
        </row>
        <row r="662">
          <cell r="F662" t="str">
            <v>094092602</v>
          </cell>
          <cell r="G662" t="str">
            <v>450018</v>
          </cell>
        </row>
        <row r="663">
          <cell r="F663" t="str">
            <v>094092602</v>
          </cell>
          <cell r="G663" t="str">
            <v>450018</v>
          </cell>
        </row>
        <row r="664">
          <cell r="F664" t="str">
            <v>094092602</v>
          </cell>
          <cell r="G664" t="str">
            <v>450018</v>
          </cell>
        </row>
        <row r="665">
          <cell r="F665" t="str">
            <v>094092602</v>
          </cell>
          <cell r="G665" t="str">
            <v>450018</v>
          </cell>
        </row>
        <row r="666">
          <cell r="F666" t="str">
            <v>094092602</v>
          </cell>
          <cell r="G666" t="str">
            <v>450018</v>
          </cell>
        </row>
        <row r="667">
          <cell r="F667" t="str">
            <v>364187006</v>
          </cell>
          <cell r="G667" t="str">
            <v>450078</v>
          </cell>
        </row>
        <row r="668">
          <cell r="F668" t="str">
            <v>364187006</v>
          </cell>
          <cell r="G668" t="str">
            <v>450078</v>
          </cell>
        </row>
        <row r="669">
          <cell r="F669" t="str">
            <v>364187006</v>
          </cell>
          <cell r="G669" t="str">
            <v>450078</v>
          </cell>
        </row>
        <row r="670">
          <cell r="F670" t="str">
            <v>364187006</v>
          </cell>
          <cell r="G670" t="str">
            <v>450078</v>
          </cell>
        </row>
        <row r="671">
          <cell r="F671" t="str">
            <v>364187006</v>
          </cell>
          <cell r="G671" t="str">
            <v>450078</v>
          </cell>
        </row>
        <row r="672">
          <cell r="F672" t="str">
            <v>364187006</v>
          </cell>
          <cell r="G672" t="str">
            <v>450078</v>
          </cell>
        </row>
        <row r="673">
          <cell r="F673" t="str">
            <v>364187006</v>
          </cell>
          <cell r="G673" t="str">
            <v>450078</v>
          </cell>
        </row>
        <row r="674">
          <cell r="F674" t="str">
            <v>364187006</v>
          </cell>
          <cell r="G674" t="str">
            <v>450078</v>
          </cell>
        </row>
        <row r="675">
          <cell r="F675" t="str">
            <v>094105602</v>
          </cell>
          <cell r="G675" t="str">
            <v>450087</v>
          </cell>
        </row>
        <row r="676">
          <cell r="F676" t="str">
            <v>094105602</v>
          </cell>
          <cell r="G676" t="str">
            <v>450087</v>
          </cell>
        </row>
        <row r="677">
          <cell r="F677" t="str">
            <v>094105602</v>
          </cell>
          <cell r="G677" t="str">
            <v>450087</v>
          </cell>
        </row>
        <row r="678">
          <cell r="F678" t="str">
            <v>094105602</v>
          </cell>
          <cell r="G678" t="str">
            <v>450087</v>
          </cell>
        </row>
        <row r="679">
          <cell r="F679" t="str">
            <v>094105602</v>
          </cell>
          <cell r="G679" t="str">
            <v>450087</v>
          </cell>
        </row>
        <row r="680">
          <cell r="F680" t="str">
            <v>094105602</v>
          </cell>
          <cell r="G680" t="str">
            <v>450087</v>
          </cell>
        </row>
        <row r="681">
          <cell r="F681" t="str">
            <v>094108002</v>
          </cell>
          <cell r="G681" t="str">
            <v>450102</v>
          </cell>
        </row>
        <row r="682">
          <cell r="F682" t="str">
            <v>094108002</v>
          </cell>
          <cell r="G682" t="str">
            <v>450102</v>
          </cell>
        </row>
        <row r="683">
          <cell r="F683" t="str">
            <v>094108002</v>
          </cell>
          <cell r="G683" t="str">
            <v>450102</v>
          </cell>
        </row>
        <row r="684">
          <cell r="F684" t="str">
            <v>094108002</v>
          </cell>
          <cell r="G684" t="str">
            <v>450102</v>
          </cell>
        </row>
        <row r="685">
          <cell r="F685" t="str">
            <v>094108002</v>
          </cell>
          <cell r="G685" t="str">
            <v>450102</v>
          </cell>
        </row>
        <row r="686">
          <cell r="F686" t="str">
            <v>094108002</v>
          </cell>
          <cell r="G686" t="str">
            <v>450102</v>
          </cell>
        </row>
        <row r="687">
          <cell r="F687" t="str">
            <v>094108002</v>
          </cell>
          <cell r="G687" t="str">
            <v>450102</v>
          </cell>
        </row>
        <row r="688">
          <cell r="F688" t="str">
            <v>094108002</v>
          </cell>
          <cell r="G688" t="str">
            <v>450102</v>
          </cell>
        </row>
        <row r="689">
          <cell r="F689" t="str">
            <v>094108002</v>
          </cell>
          <cell r="G689" t="str">
            <v>450102</v>
          </cell>
        </row>
        <row r="690">
          <cell r="F690" t="str">
            <v>094108002</v>
          </cell>
          <cell r="G690" t="str">
            <v>450102</v>
          </cell>
        </row>
        <row r="691">
          <cell r="F691" t="str">
            <v>094108002</v>
          </cell>
          <cell r="G691" t="str">
            <v>450102</v>
          </cell>
        </row>
        <row r="692">
          <cell r="F692" t="str">
            <v>094108002</v>
          </cell>
          <cell r="G692" t="str">
            <v>450102</v>
          </cell>
        </row>
        <row r="693">
          <cell r="F693" t="str">
            <v>094108002</v>
          </cell>
          <cell r="G693" t="str">
            <v>450102</v>
          </cell>
        </row>
        <row r="694">
          <cell r="F694" t="str">
            <v>094108002</v>
          </cell>
          <cell r="G694" t="str">
            <v>450102</v>
          </cell>
        </row>
        <row r="695">
          <cell r="F695" t="str">
            <v>094108002</v>
          </cell>
          <cell r="G695" t="str">
            <v>450102</v>
          </cell>
        </row>
        <row r="696">
          <cell r="F696" t="str">
            <v>094108002</v>
          </cell>
          <cell r="G696" t="str">
            <v>450102</v>
          </cell>
        </row>
        <row r="697">
          <cell r="F697" t="str">
            <v>094108002</v>
          </cell>
          <cell r="G697" t="str">
            <v>450102</v>
          </cell>
        </row>
        <row r="698">
          <cell r="F698" t="str">
            <v>094108002</v>
          </cell>
          <cell r="G698" t="str">
            <v>450102</v>
          </cell>
        </row>
        <row r="699">
          <cell r="F699" t="str">
            <v>094108002</v>
          </cell>
          <cell r="G699" t="str">
            <v>450102</v>
          </cell>
        </row>
        <row r="700">
          <cell r="F700" t="str">
            <v>094109802</v>
          </cell>
          <cell r="G700" t="str">
            <v>450107</v>
          </cell>
        </row>
        <row r="701">
          <cell r="F701" t="str">
            <v>094109802</v>
          </cell>
          <cell r="G701" t="str">
            <v>450107</v>
          </cell>
        </row>
        <row r="702">
          <cell r="F702" t="str">
            <v>094109802</v>
          </cell>
          <cell r="G702" t="str">
            <v>450107</v>
          </cell>
        </row>
        <row r="703">
          <cell r="F703" t="str">
            <v>094109802</v>
          </cell>
          <cell r="G703" t="str">
            <v>450107</v>
          </cell>
        </row>
        <row r="704">
          <cell r="F704" t="str">
            <v>094109802</v>
          </cell>
          <cell r="G704" t="str">
            <v>450107</v>
          </cell>
        </row>
        <row r="705">
          <cell r="F705" t="str">
            <v>094109802</v>
          </cell>
          <cell r="G705" t="str">
            <v>450107</v>
          </cell>
        </row>
        <row r="706">
          <cell r="F706" t="str">
            <v>094109802</v>
          </cell>
          <cell r="G706" t="str">
            <v>450107</v>
          </cell>
        </row>
        <row r="707">
          <cell r="F707" t="str">
            <v>094109802</v>
          </cell>
          <cell r="G707" t="str">
            <v>450107</v>
          </cell>
        </row>
        <row r="708">
          <cell r="F708" t="str">
            <v>094109802</v>
          </cell>
          <cell r="G708" t="str">
            <v>450107</v>
          </cell>
        </row>
        <row r="709">
          <cell r="F709" t="str">
            <v>094109802</v>
          </cell>
          <cell r="G709" t="str">
            <v>450107</v>
          </cell>
        </row>
        <row r="710">
          <cell r="F710" t="str">
            <v>094109802</v>
          </cell>
          <cell r="G710" t="str">
            <v>450107</v>
          </cell>
        </row>
        <row r="711">
          <cell r="F711" t="str">
            <v>094109802</v>
          </cell>
          <cell r="G711" t="str">
            <v>450107</v>
          </cell>
        </row>
        <row r="712">
          <cell r="F712" t="str">
            <v>094113001</v>
          </cell>
          <cell r="G712" t="str">
            <v>450119</v>
          </cell>
        </row>
        <row r="713">
          <cell r="F713" t="str">
            <v>094113001</v>
          </cell>
          <cell r="G713" t="str">
            <v>450119</v>
          </cell>
        </row>
        <row r="714">
          <cell r="F714" t="str">
            <v>094113001</v>
          </cell>
          <cell r="G714" t="str">
            <v>450119</v>
          </cell>
        </row>
        <row r="715">
          <cell r="F715" t="str">
            <v>094113001</v>
          </cell>
          <cell r="G715" t="str">
            <v>450119</v>
          </cell>
        </row>
        <row r="716">
          <cell r="F716" t="str">
            <v>094113001</v>
          </cell>
          <cell r="G716" t="str">
            <v>450119</v>
          </cell>
        </row>
        <row r="717">
          <cell r="F717" t="str">
            <v>094113001</v>
          </cell>
          <cell r="G717" t="str">
            <v>450119</v>
          </cell>
        </row>
        <row r="718">
          <cell r="F718" t="str">
            <v>094113001</v>
          </cell>
          <cell r="G718" t="str">
            <v>450119</v>
          </cell>
        </row>
        <row r="719">
          <cell r="F719" t="str">
            <v>094113001</v>
          </cell>
          <cell r="G719" t="str">
            <v>450119</v>
          </cell>
        </row>
        <row r="720">
          <cell r="F720" t="str">
            <v>094113001</v>
          </cell>
          <cell r="G720" t="str">
            <v>450119</v>
          </cell>
        </row>
        <row r="721">
          <cell r="F721" t="str">
            <v>094113001</v>
          </cell>
          <cell r="G721" t="str">
            <v>450119</v>
          </cell>
        </row>
        <row r="722">
          <cell r="F722" t="str">
            <v>094113001</v>
          </cell>
          <cell r="G722" t="str">
            <v>450119</v>
          </cell>
        </row>
        <row r="723">
          <cell r="F723" t="str">
            <v>094113001</v>
          </cell>
          <cell r="G723" t="str">
            <v>450119</v>
          </cell>
        </row>
        <row r="724">
          <cell r="F724" t="str">
            <v>094113001</v>
          </cell>
          <cell r="G724" t="str">
            <v>450119</v>
          </cell>
        </row>
        <row r="725">
          <cell r="F725" t="str">
            <v>094113001</v>
          </cell>
          <cell r="G725" t="str">
            <v>450119</v>
          </cell>
        </row>
        <row r="726">
          <cell r="F726" t="str">
            <v>094113001</v>
          </cell>
          <cell r="G726" t="str">
            <v>450119</v>
          </cell>
        </row>
        <row r="727">
          <cell r="F727" t="str">
            <v>094113001</v>
          </cell>
          <cell r="G727" t="str">
            <v>450119</v>
          </cell>
        </row>
        <row r="728">
          <cell r="F728" t="str">
            <v>094113001</v>
          </cell>
          <cell r="G728" t="str">
            <v>450119</v>
          </cell>
        </row>
        <row r="729">
          <cell r="F729" t="str">
            <v>094113001</v>
          </cell>
          <cell r="G729" t="str">
            <v>450119</v>
          </cell>
        </row>
        <row r="730">
          <cell r="F730" t="str">
            <v>094113001</v>
          </cell>
          <cell r="G730" t="str">
            <v>450119</v>
          </cell>
        </row>
        <row r="731">
          <cell r="F731" t="str">
            <v>094113001</v>
          </cell>
          <cell r="G731" t="str">
            <v>450119</v>
          </cell>
        </row>
        <row r="732">
          <cell r="F732" t="str">
            <v>094113001</v>
          </cell>
          <cell r="G732" t="str">
            <v>450119</v>
          </cell>
        </row>
        <row r="733">
          <cell r="F733" t="str">
            <v>094113001</v>
          </cell>
          <cell r="G733" t="str">
            <v>450119</v>
          </cell>
        </row>
        <row r="734">
          <cell r="F734" t="str">
            <v>094113001</v>
          </cell>
          <cell r="G734" t="str">
            <v>450119</v>
          </cell>
        </row>
        <row r="735">
          <cell r="F735" t="str">
            <v>094113001</v>
          </cell>
          <cell r="G735" t="str">
            <v>450119</v>
          </cell>
        </row>
        <row r="736">
          <cell r="F736" t="str">
            <v>094113001</v>
          </cell>
          <cell r="G736" t="str">
            <v>450119</v>
          </cell>
        </row>
        <row r="737">
          <cell r="F737" t="str">
            <v>094113001</v>
          </cell>
          <cell r="G737" t="str">
            <v>450119</v>
          </cell>
        </row>
        <row r="738">
          <cell r="F738" t="str">
            <v>094117105</v>
          </cell>
          <cell r="G738" t="str">
            <v>451344</v>
          </cell>
        </row>
        <row r="739">
          <cell r="F739" t="str">
            <v>094117105</v>
          </cell>
          <cell r="G739" t="str">
            <v>451344</v>
          </cell>
        </row>
        <row r="740">
          <cell r="F740" t="str">
            <v>094117105</v>
          </cell>
          <cell r="G740" t="str">
            <v>451344</v>
          </cell>
        </row>
        <row r="741">
          <cell r="F741" t="str">
            <v>094117105</v>
          </cell>
          <cell r="G741" t="str">
            <v>451344</v>
          </cell>
        </row>
        <row r="742">
          <cell r="F742" t="str">
            <v>094118902</v>
          </cell>
          <cell r="G742" t="str">
            <v>450147</v>
          </cell>
        </row>
        <row r="743">
          <cell r="F743" t="str">
            <v>094118902</v>
          </cell>
          <cell r="G743" t="str">
            <v>450147</v>
          </cell>
        </row>
        <row r="744">
          <cell r="F744" t="str">
            <v>094118902</v>
          </cell>
          <cell r="G744" t="str">
            <v>450147</v>
          </cell>
        </row>
        <row r="745">
          <cell r="F745" t="str">
            <v>094118902</v>
          </cell>
          <cell r="G745" t="str">
            <v>450147</v>
          </cell>
        </row>
        <row r="746">
          <cell r="F746" t="str">
            <v>094118902</v>
          </cell>
          <cell r="G746" t="str">
            <v>450147</v>
          </cell>
        </row>
        <row r="747">
          <cell r="F747" t="str">
            <v>094118902</v>
          </cell>
          <cell r="G747" t="str">
            <v>450147</v>
          </cell>
        </row>
        <row r="748">
          <cell r="F748" t="str">
            <v>094118902</v>
          </cell>
          <cell r="G748" t="str">
            <v>450147</v>
          </cell>
        </row>
        <row r="749">
          <cell r="F749" t="str">
            <v>094118902</v>
          </cell>
          <cell r="G749" t="str">
            <v>450147</v>
          </cell>
        </row>
        <row r="750">
          <cell r="F750" t="str">
            <v>094118902</v>
          </cell>
          <cell r="G750" t="str">
            <v>450147</v>
          </cell>
        </row>
        <row r="751">
          <cell r="F751" t="str">
            <v>094118902</v>
          </cell>
          <cell r="G751" t="str">
            <v>450147</v>
          </cell>
        </row>
        <row r="752">
          <cell r="F752" t="str">
            <v>094118902</v>
          </cell>
          <cell r="G752" t="str">
            <v>450147</v>
          </cell>
        </row>
        <row r="753">
          <cell r="F753" t="str">
            <v>094118902</v>
          </cell>
          <cell r="G753" t="str">
            <v>450147</v>
          </cell>
        </row>
        <row r="754">
          <cell r="F754" t="str">
            <v>094118902</v>
          </cell>
          <cell r="G754" t="str">
            <v>450147</v>
          </cell>
        </row>
        <row r="755">
          <cell r="F755" t="str">
            <v>094118902</v>
          </cell>
          <cell r="G755" t="str">
            <v>450147</v>
          </cell>
        </row>
        <row r="756">
          <cell r="F756" t="str">
            <v>094118902</v>
          </cell>
          <cell r="G756" t="str">
            <v>450147</v>
          </cell>
        </row>
        <row r="757">
          <cell r="F757" t="str">
            <v>094118902</v>
          </cell>
          <cell r="G757" t="str">
            <v>450147</v>
          </cell>
        </row>
        <row r="758">
          <cell r="F758" t="str">
            <v>094119702</v>
          </cell>
          <cell r="G758" t="str">
            <v>450152</v>
          </cell>
        </row>
        <row r="759">
          <cell r="F759" t="str">
            <v>094119702</v>
          </cell>
          <cell r="G759" t="str">
            <v>450152</v>
          </cell>
        </row>
        <row r="760">
          <cell r="F760" t="str">
            <v>094119702</v>
          </cell>
          <cell r="G760" t="str">
            <v>450152</v>
          </cell>
        </row>
        <row r="761">
          <cell r="F761" t="str">
            <v>094119702</v>
          </cell>
          <cell r="G761" t="str">
            <v>450152</v>
          </cell>
        </row>
        <row r="762">
          <cell r="F762" t="str">
            <v>094119702</v>
          </cell>
          <cell r="G762" t="str">
            <v>450152</v>
          </cell>
        </row>
        <row r="763">
          <cell r="F763" t="str">
            <v>094119702</v>
          </cell>
          <cell r="G763" t="str">
            <v>450152</v>
          </cell>
        </row>
        <row r="764">
          <cell r="F764" t="str">
            <v>094119702</v>
          </cell>
          <cell r="G764" t="str">
            <v>450152</v>
          </cell>
        </row>
        <row r="765">
          <cell r="F765" t="str">
            <v>094119702</v>
          </cell>
          <cell r="G765" t="str">
            <v>450152</v>
          </cell>
        </row>
        <row r="766">
          <cell r="F766" t="str">
            <v>094119702</v>
          </cell>
          <cell r="G766" t="str">
            <v>450152</v>
          </cell>
        </row>
        <row r="767">
          <cell r="F767" t="str">
            <v>094119702</v>
          </cell>
          <cell r="G767" t="str">
            <v>450152</v>
          </cell>
        </row>
        <row r="768">
          <cell r="F768" t="str">
            <v>094119702</v>
          </cell>
          <cell r="G768" t="str">
            <v>450152</v>
          </cell>
        </row>
        <row r="769">
          <cell r="F769" t="str">
            <v>094119702</v>
          </cell>
          <cell r="G769" t="str">
            <v>450152</v>
          </cell>
        </row>
        <row r="770">
          <cell r="F770" t="str">
            <v>094121303</v>
          </cell>
          <cell r="G770" t="str">
            <v>451358</v>
          </cell>
        </row>
        <row r="771">
          <cell r="F771" t="str">
            <v>094121303</v>
          </cell>
          <cell r="G771" t="str">
            <v>451358</v>
          </cell>
        </row>
        <row r="772">
          <cell r="F772" t="str">
            <v>094121303</v>
          </cell>
          <cell r="G772" t="str">
            <v>451358</v>
          </cell>
        </row>
        <row r="773">
          <cell r="F773" t="str">
            <v>094121303</v>
          </cell>
          <cell r="G773" t="str">
            <v>451358</v>
          </cell>
        </row>
        <row r="774">
          <cell r="F774" t="str">
            <v>094121303</v>
          </cell>
          <cell r="G774" t="str">
            <v>451358</v>
          </cell>
        </row>
        <row r="775">
          <cell r="F775" t="str">
            <v>094121303</v>
          </cell>
          <cell r="G775" t="str">
            <v>451358</v>
          </cell>
        </row>
        <row r="776">
          <cell r="F776" t="str">
            <v>094121303</v>
          </cell>
          <cell r="G776" t="str">
            <v>451358</v>
          </cell>
        </row>
        <row r="777">
          <cell r="F777" t="str">
            <v>094121303</v>
          </cell>
          <cell r="G777" t="str">
            <v>451358</v>
          </cell>
        </row>
        <row r="778">
          <cell r="F778" t="str">
            <v>094121303</v>
          </cell>
          <cell r="G778" t="str">
            <v>451358</v>
          </cell>
        </row>
        <row r="779">
          <cell r="F779" t="str">
            <v>094121303</v>
          </cell>
          <cell r="G779" t="str">
            <v>451358</v>
          </cell>
        </row>
        <row r="780">
          <cell r="F780" t="str">
            <v>094121303</v>
          </cell>
          <cell r="G780" t="str">
            <v>451358</v>
          </cell>
        </row>
        <row r="781">
          <cell r="F781" t="str">
            <v>094121303</v>
          </cell>
          <cell r="G781" t="str">
            <v>451358</v>
          </cell>
        </row>
        <row r="782">
          <cell r="F782" t="str">
            <v>094121303</v>
          </cell>
          <cell r="G782" t="str">
            <v>451358</v>
          </cell>
        </row>
        <row r="783">
          <cell r="F783" t="str">
            <v>094121303</v>
          </cell>
          <cell r="G783" t="str">
            <v>451358</v>
          </cell>
        </row>
        <row r="784">
          <cell r="F784" t="str">
            <v>387663301</v>
          </cell>
          <cell r="G784" t="str">
            <v>450210</v>
          </cell>
        </row>
        <row r="785">
          <cell r="F785" t="str">
            <v>387663301</v>
          </cell>
          <cell r="G785" t="str">
            <v>450210</v>
          </cell>
        </row>
        <row r="786">
          <cell r="F786" t="str">
            <v>387663301</v>
          </cell>
          <cell r="G786" t="str">
            <v>450210</v>
          </cell>
        </row>
        <row r="787">
          <cell r="F787" t="str">
            <v>387663301</v>
          </cell>
          <cell r="G787" t="str">
            <v>450210</v>
          </cell>
        </row>
        <row r="788">
          <cell r="F788" t="str">
            <v>387663301</v>
          </cell>
          <cell r="G788" t="str">
            <v>450210</v>
          </cell>
        </row>
        <row r="789">
          <cell r="F789" t="str">
            <v>387663301</v>
          </cell>
          <cell r="G789" t="str">
            <v>450210</v>
          </cell>
        </row>
        <row r="790">
          <cell r="F790" t="str">
            <v>387663301</v>
          </cell>
          <cell r="G790" t="str">
            <v>450210</v>
          </cell>
        </row>
        <row r="791">
          <cell r="F791" t="str">
            <v>387663301</v>
          </cell>
          <cell r="G791" t="str">
            <v>450210</v>
          </cell>
        </row>
        <row r="792">
          <cell r="F792" t="str">
            <v>387663301</v>
          </cell>
          <cell r="G792" t="str">
            <v>450210</v>
          </cell>
        </row>
        <row r="793">
          <cell r="F793" t="str">
            <v>387663301</v>
          </cell>
          <cell r="G793" t="str">
            <v>450210</v>
          </cell>
        </row>
        <row r="794">
          <cell r="F794" t="str">
            <v>387663301</v>
          </cell>
          <cell r="G794" t="str">
            <v>450210</v>
          </cell>
        </row>
        <row r="795">
          <cell r="F795" t="str">
            <v>387663301</v>
          </cell>
          <cell r="G795" t="str">
            <v>450210</v>
          </cell>
        </row>
        <row r="796">
          <cell r="F796" t="str">
            <v>387663301</v>
          </cell>
          <cell r="G796" t="str">
            <v>450210</v>
          </cell>
        </row>
        <row r="797">
          <cell r="F797" t="str">
            <v>094129604</v>
          </cell>
          <cell r="G797" t="str">
            <v>451386</v>
          </cell>
        </row>
        <row r="798">
          <cell r="F798" t="str">
            <v>094129604</v>
          </cell>
          <cell r="G798" t="str">
            <v>451386</v>
          </cell>
        </row>
        <row r="799">
          <cell r="F799" t="str">
            <v>094129604</v>
          </cell>
          <cell r="G799" t="str">
            <v>451386</v>
          </cell>
        </row>
        <row r="800">
          <cell r="F800" t="str">
            <v>094129604</v>
          </cell>
          <cell r="G800" t="str">
            <v>451386</v>
          </cell>
        </row>
        <row r="801">
          <cell r="F801" t="str">
            <v>094129604</v>
          </cell>
          <cell r="G801" t="str">
            <v>451386</v>
          </cell>
        </row>
        <row r="802">
          <cell r="F802" t="str">
            <v>094129604</v>
          </cell>
          <cell r="G802" t="str">
            <v>451386</v>
          </cell>
        </row>
        <row r="803">
          <cell r="F803" t="str">
            <v>094129604</v>
          </cell>
          <cell r="G803" t="str">
            <v>451386</v>
          </cell>
        </row>
        <row r="804">
          <cell r="F804" t="str">
            <v>094129604</v>
          </cell>
          <cell r="G804" t="str">
            <v>451386</v>
          </cell>
        </row>
        <row r="805">
          <cell r="F805" t="str">
            <v>094129604</v>
          </cell>
          <cell r="G805" t="str">
            <v>451386</v>
          </cell>
        </row>
        <row r="806">
          <cell r="F806" t="str">
            <v>094129604</v>
          </cell>
          <cell r="G806" t="str">
            <v>451386</v>
          </cell>
        </row>
        <row r="807">
          <cell r="F807" t="str">
            <v>094129604</v>
          </cell>
          <cell r="G807" t="str">
            <v>451386</v>
          </cell>
        </row>
        <row r="808">
          <cell r="F808" t="str">
            <v>094129604</v>
          </cell>
          <cell r="G808" t="str">
            <v>451386</v>
          </cell>
        </row>
        <row r="809">
          <cell r="F809" t="str">
            <v>094129604</v>
          </cell>
          <cell r="G809" t="str">
            <v>451386</v>
          </cell>
        </row>
        <row r="810">
          <cell r="F810" t="str">
            <v>094129604</v>
          </cell>
          <cell r="G810" t="str">
            <v>451386</v>
          </cell>
        </row>
        <row r="811">
          <cell r="F811" t="str">
            <v>094129604</v>
          </cell>
          <cell r="G811" t="str">
            <v>451386</v>
          </cell>
        </row>
        <row r="812">
          <cell r="F812" t="str">
            <v>094131202</v>
          </cell>
          <cell r="G812" t="str">
            <v>450243</v>
          </cell>
        </row>
        <row r="813">
          <cell r="F813" t="str">
            <v>094131202</v>
          </cell>
          <cell r="G813" t="str">
            <v>450243</v>
          </cell>
        </row>
        <row r="814">
          <cell r="F814" t="str">
            <v>094131202</v>
          </cell>
          <cell r="G814" t="str">
            <v>450243</v>
          </cell>
        </row>
        <row r="815">
          <cell r="F815" t="str">
            <v>094136102</v>
          </cell>
          <cell r="G815" t="str">
            <v>450270</v>
          </cell>
        </row>
        <row r="816">
          <cell r="F816" t="str">
            <v>094136102</v>
          </cell>
          <cell r="G816" t="str">
            <v>450270</v>
          </cell>
        </row>
        <row r="817">
          <cell r="F817" t="str">
            <v>094136102</v>
          </cell>
          <cell r="G817" t="str">
            <v>450270</v>
          </cell>
        </row>
        <row r="818">
          <cell r="F818" t="str">
            <v>094136102</v>
          </cell>
          <cell r="G818" t="str">
            <v>450270</v>
          </cell>
        </row>
        <row r="819">
          <cell r="F819" t="str">
            <v>094136102</v>
          </cell>
          <cell r="G819" t="str">
            <v>450270</v>
          </cell>
        </row>
        <row r="820">
          <cell r="F820" t="str">
            <v>094136102</v>
          </cell>
          <cell r="G820" t="str">
            <v>450270</v>
          </cell>
        </row>
        <row r="821">
          <cell r="F821" t="str">
            <v>094138703</v>
          </cell>
          <cell r="G821" t="str">
            <v>451362</v>
          </cell>
        </row>
        <row r="822">
          <cell r="F822" t="str">
            <v>094138703</v>
          </cell>
          <cell r="G822" t="str">
            <v>451362</v>
          </cell>
        </row>
        <row r="823">
          <cell r="F823" t="str">
            <v>094138703</v>
          </cell>
          <cell r="G823" t="str">
            <v>451362</v>
          </cell>
        </row>
        <row r="824">
          <cell r="F824" t="str">
            <v>094138703</v>
          </cell>
          <cell r="G824" t="str">
            <v>451362</v>
          </cell>
        </row>
        <row r="825">
          <cell r="F825" t="str">
            <v>094140302</v>
          </cell>
          <cell r="G825" t="str">
            <v>450292</v>
          </cell>
        </row>
        <row r="826">
          <cell r="F826" t="str">
            <v>094140302</v>
          </cell>
          <cell r="G826" t="str">
            <v>450292</v>
          </cell>
        </row>
        <row r="827">
          <cell r="F827" t="str">
            <v>094140302</v>
          </cell>
          <cell r="G827" t="str">
            <v>450292</v>
          </cell>
        </row>
        <row r="828">
          <cell r="F828" t="str">
            <v>094140302</v>
          </cell>
          <cell r="G828" t="str">
            <v>450292</v>
          </cell>
        </row>
        <row r="829">
          <cell r="F829" t="str">
            <v>094140302</v>
          </cell>
          <cell r="G829" t="str">
            <v>450292</v>
          </cell>
        </row>
        <row r="830">
          <cell r="F830" t="str">
            <v>094140302</v>
          </cell>
          <cell r="G830" t="str">
            <v>450292</v>
          </cell>
        </row>
        <row r="831">
          <cell r="F831" t="str">
            <v>094140302</v>
          </cell>
          <cell r="G831" t="str">
            <v>450292</v>
          </cell>
        </row>
        <row r="832">
          <cell r="F832" t="str">
            <v>094140302</v>
          </cell>
          <cell r="G832" t="str">
            <v>450292</v>
          </cell>
        </row>
        <row r="833">
          <cell r="F833" t="str">
            <v>094140302</v>
          </cell>
          <cell r="G833" t="str">
            <v>450292</v>
          </cell>
        </row>
        <row r="834">
          <cell r="F834" t="str">
            <v>094141105</v>
          </cell>
          <cell r="G834" t="str">
            <v>451345</v>
          </cell>
        </row>
        <row r="835">
          <cell r="F835" t="str">
            <v>094141105</v>
          </cell>
          <cell r="G835" t="str">
            <v>451345</v>
          </cell>
        </row>
        <row r="836">
          <cell r="F836" t="str">
            <v>094141105</v>
          </cell>
          <cell r="G836" t="str">
            <v>451345</v>
          </cell>
        </row>
        <row r="837">
          <cell r="F837" t="str">
            <v>094141105</v>
          </cell>
          <cell r="G837" t="str">
            <v>451345</v>
          </cell>
        </row>
        <row r="838">
          <cell r="F838" t="str">
            <v>094141105</v>
          </cell>
          <cell r="G838" t="str">
            <v>451345</v>
          </cell>
        </row>
        <row r="839">
          <cell r="F839" t="str">
            <v>094148602</v>
          </cell>
          <cell r="G839" t="str">
            <v>450346</v>
          </cell>
        </row>
        <row r="840">
          <cell r="F840" t="str">
            <v>094148602</v>
          </cell>
          <cell r="G840" t="str">
            <v>450346</v>
          </cell>
        </row>
        <row r="841">
          <cell r="F841" t="str">
            <v>094148602</v>
          </cell>
          <cell r="G841" t="str">
            <v>450346</v>
          </cell>
        </row>
        <row r="842">
          <cell r="F842" t="str">
            <v>094148602</v>
          </cell>
          <cell r="G842" t="str">
            <v>450346</v>
          </cell>
        </row>
        <row r="843">
          <cell r="F843" t="str">
            <v>094148602</v>
          </cell>
          <cell r="G843" t="str">
            <v>450346</v>
          </cell>
        </row>
        <row r="844">
          <cell r="F844" t="str">
            <v>094148602</v>
          </cell>
          <cell r="G844" t="str">
            <v>450346</v>
          </cell>
        </row>
        <row r="845">
          <cell r="F845" t="str">
            <v>094148602</v>
          </cell>
          <cell r="G845" t="str">
            <v>450346</v>
          </cell>
        </row>
        <row r="846">
          <cell r="F846" t="str">
            <v>094148602</v>
          </cell>
          <cell r="G846" t="str">
            <v>450346</v>
          </cell>
        </row>
        <row r="847">
          <cell r="F847" t="str">
            <v>094148602</v>
          </cell>
          <cell r="G847" t="str">
            <v>450346</v>
          </cell>
        </row>
        <row r="848">
          <cell r="F848" t="str">
            <v>094148602</v>
          </cell>
          <cell r="G848" t="str">
            <v>450346</v>
          </cell>
        </row>
        <row r="849">
          <cell r="F849" t="str">
            <v>094148602</v>
          </cell>
          <cell r="G849" t="str">
            <v>450346</v>
          </cell>
        </row>
        <row r="850">
          <cell r="F850" t="str">
            <v>094148602</v>
          </cell>
          <cell r="G850" t="str">
            <v>450346</v>
          </cell>
        </row>
        <row r="851">
          <cell r="F851" t="str">
            <v>094151004</v>
          </cell>
          <cell r="G851" t="str">
            <v>451365</v>
          </cell>
        </row>
        <row r="852">
          <cell r="F852" t="str">
            <v>094151004</v>
          </cell>
          <cell r="G852" t="str">
            <v>451365</v>
          </cell>
        </row>
        <row r="853">
          <cell r="F853" t="str">
            <v>094151004</v>
          </cell>
          <cell r="G853" t="str">
            <v>451365</v>
          </cell>
        </row>
        <row r="854">
          <cell r="F854" t="str">
            <v>094151004</v>
          </cell>
          <cell r="G854" t="str">
            <v>451365</v>
          </cell>
        </row>
        <row r="855">
          <cell r="F855" t="str">
            <v>094151004</v>
          </cell>
          <cell r="G855" t="str">
            <v>451365</v>
          </cell>
        </row>
        <row r="856">
          <cell r="F856" t="str">
            <v>094151004</v>
          </cell>
          <cell r="G856" t="str">
            <v>451365</v>
          </cell>
        </row>
        <row r="857">
          <cell r="F857" t="str">
            <v>094151004</v>
          </cell>
          <cell r="G857" t="str">
            <v>451365</v>
          </cell>
        </row>
        <row r="858">
          <cell r="F858" t="str">
            <v>094152803</v>
          </cell>
          <cell r="G858" t="str">
            <v>451366</v>
          </cell>
        </row>
        <row r="859">
          <cell r="F859" t="str">
            <v>094152803</v>
          </cell>
          <cell r="G859" t="str">
            <v>451366</v>
          </cell>
        </row>
        <row r="860">
          <cell r="F860" t="str">
            <v>094152803</v>
          </cell>
          <cell r="G860" t="str">
            <v>451366</v>
          </cell>
        </row>
        <row r="861">
          <cell r="F861" t="str">
            <v>094153604</v>
          </cell>
          <cell r="G861" t="str">
            <v>451371</v>
          </cell>
        </row>
        <row r="862">
          <cell r="F862" t="str">
            <v>094153604</v>
          </cell>
          <cell r="G862" t="str">
            <v>451371</v>
          </cell>
        </row>
        <row r="863">
          <cell r="F863" t="str">
            <v>094153604</v>
          </cell>
          <cell r="G863" t="str">
            <v>451371</v>
          </cell>
        </row>
        <row r="864">
          <cell r="F864" t="str">
            <v>094153604</v>
          </cell>
          <cell r="G864" t="str">
            <v>451371</v>
          </cell>
        </row>
        <row r="865">
          <cell r="F865" t="str">
            <v>094153604</v>
          </cell>
          <cell r="G865" t="str">
            <v>451371</v>
          </cell>
        </row>
        <row r="866">
          <cell r="F866" t="str">
            <v>094154402</v>
          </cell>
          <cell r="G866" t="str">
            <v>450388</v>
          </cell>
        </row>
        <row r="867">
          <cell r="F867" t="str">
            <v>094154402</v>
          </cell>
          <cell r="G867" t="str">
            <v>450388</v>
          </cell>
        </row>
        <row r="868">
          <cell r="F868" t="str">
            <v>094154402</v>
          </cell>
          <cell r="G868" t="str">
            <v>450388</v>
          </cell>
        </row>
        <row r="869">
          <cell r="F869" t="str">
            <v>094154402</v>
          </cell>
          <cell r="G869" t="str">
            <v>450388</v>
          </cell>
        </row>
        <row r="870">
          <cell r="F870" t="str">
            <v>094154402</v>
          </cell>
          <cell r="G870" t="str">
            <v>450388</v>
          </cell>
        </row>
        <row r="871">
          <cell r="F871" t="str">
            <v>094154402</v>
          </cell>
          <cell r="G871" t="str">
            <v>450388</v>
          </cell>
        </row>
        <row r="872">
          <cell r="F872" t="str">
            <v>094154402</v>
          </cell>
          <cell r="G872" t="str">
            <v>450388</v>
          </cell>
        </row>
        <row r="873">
          <cell r="F873" t="str">
            <v>094154402</v>
          </cell>
          <cell r="G873" t="str">
            <v>450388</v>
          </cell>
        </row>
        <row r="874">
          <cell r="F874" t="str">
            <v>094154402</v>
          </cell>
          <cell r="G874" t="str">
            <v>450388</v>
          </cell>
        </row>
        <row r="875">
          <cell r="F875" t="str">
            <v>094154402</v>
          </cell>
          <cell r="G875" t="str">
            <v>450388</v>
          </cell>
        </row>
        <row r="876">
          <cell r="F876" t="str">
            <v>094154402</v>
          </cell>
          <cell r="G876" t="str">
            <v>450388</v>
          </cell>
        </row>
        <row r="877">
          <cell r="F877" t="str">
            <v>094154402</v>
          </cell>
          <cell r="G877" t="str">
            <v>450388</v>
          </cell>
        </row>
        <row r="878">
          <cell r="F878" t="str">
            <v>094154402</v>
          </cell>
          <cell r="G878" t="str">
            <v>450388</v>
          </cell>
        </row>
        <row r="879">
          <cell r="F879" t="str">
            <v>094154402</v>
          </cell>
          <cell r="G879" t="str">
            <v>450388</v>
          </cell>
        </row>
        <row r="880">
          <cell r="F880" t="str">
            <v>094154402</v>
          </cell>
          <cell r="G880" t="str">
            <v>450388</v>
          </cell>
        </row>
        <row r="881">
          <cell r="F881" t="str">
            <v>094154402</v>
          </cell>
          <cell r="G881" t="str">
            <v>450388</v>
          </cell>
        </row>
        <row r="882">
          <cell r="F882" t="str">
            <v>094154402</v>
          </cell>
          <cell r="G882" t="str">
            <v>450388</v>
          </cell>
        </row>
        <row r="883">
          <cell r="F883" t="str">
            <v>094154402</v>
          </cell>
          <cell r="G883" t="str">
            <v>450388</v>
          </cell>
        </row>
        <row r="884">
          <cell r="F884" t="str">
            <v>094154402</v>
          </cell>
          <cell r="G884" t="str">
            <v>450388</v>
          </cell>
        </row>
        <row r="885">
          <cell r="F885" t="str">
            <v>094159302</v>
          </cell>
          <cell r="G885" t="str">
            <v>450422</v>
          </cell>
        </row>
        <row r="886">
          <cell r="F886" t="str">
            <v>094159302</v>
          </cell>
          <cell r="G886" t="str">
            <v>450422</v>
          </cell>
        </row>
        <row r="887">
          <cell r="F887" t="str">
            <v>094159302</v>
          </cell>
          <cell r="G887" t="str">
            <v>450422</v>
          </cell>
        </row>
        <row r="888">
          <cell r="F888" t="str">
            <v>094160103</v>
          </cell>
          <cell r="G888" t="str">
            <v>450431</v>
          </cell>
        </row>
        <row r="889">
          <cell r="F889" t="str">
            <v>094160103</v>
          </cell>
          <cell r="G889" t="str">
            <v>450431</v>
          </cell>
        </row>
        <row r="890">
          <cell r="F890" t="str">
            <v>094160103</v>
          </cell>
          <cell r="G890" t="str">
            <v>450431</v>
          </cell>
        </row>
        <row r="891">
          <cell r="F891" t="str">
            <v>094160103</v>
          </cell>
          <cell r="G891" t="str">
            <v>450431</v>
          </cell>
        </row>
        <row r="892">
          <cell r="F892" t="str">
            <v>094160103</v>
          </cell>
          <cell r="G892" t="str">
            <v>450431</v>
          </cell>
        </row>
        <row r="893">
          <cell r="F893" t="str">
            <v>094160103</v>
          </cell>
          <cell r="G893" t="str">
            <v>450431</v>
          </cell>
        </row>
        <row r="894">
          <cell r="F894" t="str">
            <v>094160103</v>
          </cell>
          <cell r="G894" t="str">
            <v>450431</v>
          </cell>
        </row>
        <row r="895">
          <cell r="F895" t="str">
            <v>094160103</v>
          </cell>
          <cell r="G895" t="str">
            <v>450431</v>
          </cell>
        </row>
        <row r="896">
          <cell r="F896" t="str">
            <v>094160103</v>
          </cell>
          <cell r="G896" t="str">
            <v>450431</v>
          </cell>
        </row>
        <row r="897">
          <cell r="F897" t="str">
            <v>094160103</v>
          </cell>
          <cell r="G897" t="str">
            <v>450431</v>
          </cell>
        </row>
        <row r="898">
          <cell r="F898" t="str">
            <v>094160103</v>
          </cell>
          <cell r="G898" t="str">
            <v>450431</v>
          </cell>
        </row>
        <row r="899">
          <cell r="F899" t="str">
            <v>094160103</v>
          </cell>
          <cell r="G899" t="str">
            <v>450431</v>
          </cell>
        </row>
        <row r="900">
          <cell r="F900" t="str">
            <v>094160103</v>
          </cell>
          <cell r="G900" t="str">
            <v>450431</v>
          </cell>
        </row>
        <row r="901">
          <cell r="F901" t="str">
            <v>094160103</v>
          </cell>
          <cell r="G901" t="str">
            <v>450431</v>
          </cell>
        </row>
        <row r="902">
          <cell r="F902" t="str">
            <v>094160103</v>
          </cell>
          <cell r="G902" t="str">
            <v>450431</v>
          </cell>
        </row>
        <row r="903">
          <cell r="F903" t="str">
            <v>094164302</v>
          </cell>
          <cell r="G903" t="str">
            <v>450484</v>
          </cell>
        </row>
        <row r="904">
          <cell r="F904" t="str">
            <v>094164302</v>
          </cell>
          <cell r="G904" t="str">
            <v>450484</v>
          </cell>
        </row>
        <row r="905">
          <cell r="F905" t="str">
            <v>094164302</v>
          </cell>
          <cell r="G905" t="str">
            <v>450484</v>
          </cell>
        </row>
        <row r="906">
          <cell r="F906" t="str">
            <v>094164302</v>
          </cell>
          <cell r="G906" t="str">
            <v>450484</v>
          </cell>
        </row>
        <row r="907">
          <cell r="F907" t="str">
            <v>094164302</v>
          </cell>
          <cell r="G907" t="str">
            <v>450484</v>
          </cell>
        </row>
        <row r="908">
          <cell r="F908" t="str">
            <v>094164302</v>
          </cell>
          <cell r="G908" t="str">
            <v>450484</v>
          </cell>
        </row>
        <row r="909">
          <cell r="F909" t="str">
            <v>094164302</v>
          </cell>
          <cell r="G909" t="str">
            <v>450484</v>
          </cell>
        </row>
        <row r="910">
          <cell r="F910" t="str">
            <v>094164302</v>
          </cell>
          <cell r="G910" t="str">
            <v>450484</v>
          </cell>
        </row>
        <row r="911">
          <cell r="F911" t="str">
            <v>094172602</v>
          </cell>
          <cell r="G911" t="str">
            <v>451309</v>
          </cell>
        </row>
        <row r="912">
          <cell r="F912" t="str">
            <v>094172602</v>
          </cell>
          <cell r="G912" t="str">
            <v>451309</v>
          </cell>
        </row>
        <row r="913">
          <cell r="F913" t="str">
            <v>094178302</v>
          </cell>
          <cell r="G913" t="str">
            <v>450596</v>
          </cell>
        </row>
        <row r="914">
          <cell r="F914" t="str">
            <v>094178302</v>
          </cell>
          <cell r="G914" t="str">
            <v>450596</v>
          </cell>
        </row>
        <row r="915">
          <cell r="F915" t="str">
            <v>094178302</v>
          </cell>
          <cell r="G915" t="str">
            <v>450596</v>
          </cell>
        </row>
        <row r="916">
          <cell r="F916" t="str">
            <v>094178302</v>
          </cell>
          <cell r="G916" t="str">
            <v>450596</v>
          </cell>
        </row>
        <row r="917">
          <cell r="F917" t="str">
            <v>094178302</v>
          </cell>
          <cell r="G917" t="str">
            <v>450596</v>
          </cell>
        </row>
        <row r="918">
          <cell r="F918" t="str">
            <v>094178302</v>
          </cell>
          <cell r="G918" t="str">
            <v>450596</v>
          </cell>
        </row>
        <row r="919">
          <cell r="F919" t="str">
            <v>094178302</v>
          </cell>
          <cell r="G919" t="str">
            <v>450596</v>
          </cell>
        </row>
        <row r="920">
          <cell r="F920" t="str">
            <v>094180903</v>
          </cell>
          <cell r="G920" t="str">
            <v>451351</v>
          </cell>
        </row>
        <row r="921">
          <cell r="F921" t="str">
            <v>094180903</v>
          </cell>
          <cell r="G921" t="str">
            <v>451351</v>
          </cell>
        </row>
        <row r="922">
          <cell r="F922" t="str">
            <v>094180903</v>
          </cell>
          <cell r="G922" t="str">
            <v>451351</v>
          </cell>
        </row>
        <row r="923">
          <cell r="F923" t="str">
            <v>094180903</v>
          </cell>
          <cell r="G923" t="str">
            <v>451351</v>
          </cell>
        </row>
        <row r="924">
          <cell r="F924" t="str">
            <v>094180903</v>
          </cell>
          <cell r="G924" t="str">
            <v>451351</v>
          </cell>
        </row>
        <row r="925">
          <cell r="F925" t="str">
            <v>094180903</v>
          </cell>
          <cell r="G925" t="str">
            <v>451351</v>
          </cell>
        </row>
        <row r="926">
          <cell r="F926" t="str">
            <v>094186602</v>
          </cell>
          <cell r="G926" t="str">
            <v>450643</v>
          </cell>
        </row>
        <row r="927">
          <cell r="F927" t="str">
            <v>094186602</v>
          </cell>
          <cell r="G927" t="str">
            <v>450643</v>
          </cell>
        </row>
        <row r="928">
          <cell r="F928" t="str">
            <v>094186602</v>
          </cell>
          <cell r="G928" t="str">
            <v>450643</v>
          </cell>
        </row>
        <row r="929">
          <cell r="F929" t="str">
            <v>094186602</v>
          </cell>
          <cell r="G929" t="str">
            <v>450643</v>
          </cell>
        </row>
        <row r="930">
          <cell r="F930" t="str">
            <v>094186602</v>
          </cell>
          <cell r="G930" t="str">
            <v>450643</v>
          </cell>
        </row>
        <row r="931">
          <cell r="F931" t="str">
            <v>094186602</v>
          </cell>
          <cell r="G931" t="str">
            <v>450643</v>
          </cell>
        </row>
        <row r="932">
          <cell r="F932" t="str">
            <v>094186602</v>
          </cell>
          <cell r="G932" t="str">
            <v>450643</v>
          </cell>
        </row>
        <row r="933">
          <cell r="F933" t="str">
            <v>094187402</v>
          </cell>
          <cell r="G933" t="str">
            <v>450644</v>
          </cell>
        </row>
        <row r="934">
          <cell r="F934" t="str">
            <v>094187402</v>
          </cell>
          <cell r="G934" t="str">
            <v>450644</v>
          </cell>
        </row>
        <row r="935">
          <cell r="F935" t="str">
            <v>094187402</v>
          </cell>
          <cell r="G935" t="str">
            <v>450644</v>
          </cell>
        </row>
        <row r="936">
          <cell r="F936" t="str">
            <v>094187402</v>
          </cell>
          <cell r="G936" t="str">
            <v>450644</v>
          </cell>
        </row>
        <row r="937">
          <cell r="F937" t="str">
            <v>094187402</v>
          </cell>
          <cell r="G937" t="str">
            <v>450644</v>
          </cell>
        </row>
        <row r="938">
          <cell r="F938" t="str">
            <v>094187402</v>
          </cell>
          <cell r="G938" t="str">
            <v>450644</v>
          </cell>
        </row>
        <row r="939">
          <cell r="F939" t="str">
            <v>094187402</v>
          </cell>
          <cell r="G939" t="str">
            <v>450644</v>
          </cell>
        </row>
        <row r="940">
          <cell r="F940" t="str">
            <v>094187402</v>
          </cell>
          <cell r="G940" t="str">
            <v>450644</v>
          </cell>
        </row>
        <row r="941">
          <cell r="F941" t="str">
            <v>094187402</v>
          </cell>
          <cell r="G941" t="str">
            <v>450644</v>
          </cell>
        </row>
        <row r="942">
          <cell r="F942" t="str">
            <v>094187402</v>
          </cell>
          <cell r="G942" t="str">
            <v>450644</v>
          </cell>
        </row>
        <row r="943">
          <cell r="F943" t="str">
            <v>094187402</v>
          </cell>
          <cell r="G943" t="str">
            <v>450644</v>
          </cell>
        </row>
        <row r="944">
          <cell r="F944" t="str">
            <v>094187402</v>
          </cell>
          <cell r="G944" t="str">
            <v>450644</v>
          </cell>
        </row>
        <row r="945">
          <cell r="F945" t="str">
            <v>094187402</v>
          </cell>
          <cell r="G945" t="str">
            <v>450644</v>
          </cell>
        </row>
        <row r="946">
          <cell r="F946" t="str">
            <v>094187402</v>
          </cell>
          <cell r="G946" t="str">
            <v>450644</v>
          </cell>
        </row>
        <row r="947">
          <cell r="F947" t="str">
            <v>094187402</v>
          </cell>
          <cell r="G947" t="str">
            <v>450644</v>
          </cell>
        </row>
        <row r="948">
          <cell r="F948" t="str">
            <v>094187402</v>
          </cell>
          <cell r="G948" t="str">
            <v>450644</v>
          </cell>
        </row>
        <row r="949">
          <cell r="F949" t="str">
            <v>094187402</v>
          </cell>
          <cell r="G949" t="str">
            <v>450644</v>
          </cell>
        </row>
        <row r="950">
          <cell r="F950" t="str">
            <v>094187402</v>
          </cell>
          <cell r="G950" t="str">
            <v>450644</v>
          </cell>
        </row>
        <row r="951">
          <cell r="F951" t="str">
            <v>376537203</v>
          </cell>
          <cell r="G951" t="str">
            <v>450658</v>
          </cell>
        </row>
        <row r="952">
          <cell r="F952" t="str">
            <v>376537203</v>
          </cell>
          <cell r="G952" t="str">
            <v>450658</v>
          </cell>
        </row>
        <row r="953">
          <cell r="F953" t="str">
            <v>376537203</v>
          </cell>
          <cell r="G953" t="str">
            <v>450658</v>
          </cell>
        </row>
        <row r="954">
          <cell r="F954" t="str">
            <v>376537203</v>
          </cell>
          <cell r="G954" t="str">
            <v>450658</v>
          </cell>
        </row>
        <row r="955">
          <cell r="F955" t="str">
            <v>376537203</v>
          </cell>
          <cell r="G955" t="str">
            <v>450658</v>
          </cell>
        </row>
        <row r="956">
          <cell r="F956" t="str">
            <v>376537203</v>
          </cell>
          <cell r="G956" t="str">
            <v>450658</v>
          </cell>
        </row>
        <row r="957">
          <cell r="F957" t="str">
            <v>376537203</v>
          </cell>
          <cell r="G957" t="str">
            <v>450658</v>
          </cell>
        </row>
        <row r="958">
          <cell r="F958" t="str">
            <v>376537203</v>
          </cell>
          <cell r="G958" t="str">
            <v>450658</v>
          </cell>
        </row>
        <row r="959">
          <cell r="F959" t="str">
            <v>376537203</v>
          </cell>
          <cell r="G959" t="str">
            <v>450658</v>
          </cell>
        </row>
        <row r="960">
          <cell r="F960" t="str">
            <v>376537203</v>
          </cell>
          <cell r="G960" t="str">
            <v>450658</v>
          </cell>
        </row>
        <row r="961">
          <cell r="F961" t="str">
            <v>376537203</v>
          </cell>
          <cell r="G961" t="str">
            <v>450658</v>
          </cell>
        </row>
        <row r="962">
          <cell r="F962" t="str">
            <v>376537203</v>
          </cell>
          <cell r="G962" t="str">
            <v>450658</v>
          </cell>
        </row>
        <row r="963">
          <cell r="F963" t="str">
            <v>376537203</v>
          </cell>
          <cell r="G963" t="str">
            <v>450658</v>
          </cell>
        </row>
        <row r="964">
          <cell r="F964" t="str">
            <v>376537203</v>
          </cell>
          <cell r="G964" t="str">
            <v>450658</v>
          </cell>
        </row>
        <row r="965">
          <cell r="F965" t="str">
            <v>376537203</v>
          </cell>
          <cell r="G965" t="str">
            <v>450658</v>
          </cell>
        </row>
        <row r="966">
          <cell r="F966" t="str">
            <v>376537203</v>
          </cell>
          <cell r="G966" t="str">
            <v>450658</v>
          </cell>
        </row>
        <row r="967">
          <cell r="F967" t="str">
            <v>094192402</v>
          </cell>
          <cell r="G967" t="str">
            <v>450669</v>
          </cell>
        </row>
        <row r="968">
          <cell r="F968" t="str">
            <v>094192402</v>
          </cell>
          <cell r="G968" t="str">
            <v>450669</v>
          </cell>
        </row>
        <row r="969">
          <cell r="F969" t="str">
            <v>094192402</v>
          </cell>
          <cell r="G969" t="str">
            <v>450669</v>
          </cell>
        </row>
        <row r="970">
          <cell r="F970" t="str">
            <v>094192402</v>
          </cell>
          <cell r="G970" t="str">
            <v>450669</v>
          </cell>
        </row>
        <row r="971">
          <cell r="F971" t="str">
            <v>094192402</v>
          </cell>
          <cell r="G971" t="str">
            <v>450669</v>
          </cell>
        </row>
        <row r="972">
          <cell r="F972" t="str">
            <v>094192402</v>
          </cell>
          <cell r="G972" t="str">
            <v>450669</v>
          </cell>
        </row>
        <row r="973">
          <cell r="F973" t="str">
            <v>094192402</v>
          </cell>
          <cell r="G973" t="str">
            <v>450669</v>
          </cell>
        </row>
        <row r="974">
          <cell r="F974" t="str">
            <v>094193202</v>
          </cell>
          <cell r="G974" t="str">
            <v>450672</v>
          </cell>
        </row>
        <row r="975">
          <cell r="F975" t="str">
            <v>094193202</v>
          </cell>
          <cell r="G975" t="str">
            <v>450672</v>
          </cell>
        </row>
        <row r="976">
          <cell r="F976" t="str">
            <v>094193202</v>
          </cell>
          <cell r="G976" t="str">
            <v>450672</v>
          </cell>
        </row>
        <row r="977">
          <cell r="F977" t="str">
            <v>094193202</v>
          </cell>
          <cell r="G977" t="str">
            <v>450672</v>
          </cell>
        </row>
        <row r="978">
          <cell r="F978" t="str">
            <v>094193202</v>
          </cell>
          <cell r="G978" t="str">
            <v>450672</v>
          </cell>
        </row>
        <row r="979">
          <cell r="F979" t="str">
            <v>094193202</v>
          </cell>
          <cell r="G979" t="str">
            <v>450672</v>
          </cell>
        </row>
        <row r="980">
          <cell r="F980" t="str">
            <v>391575301</v>
          </cell>
          <cell r="G980" t="str">
            <v>450678</v>
          </cell>
        </row>
        <row r="981">
          <cell r="F981" t="str">
            <v>391575301</v>
          </cell>
          <cell r="G981" t="str">
            <v>450678</v>
          </cell>
        </row>
        <row r="982">
          <cell r="F982" t="str">
            <v>391575301</v>
          </cell>
          <cell r="G982" t="str">
            <v>450678</v>
          </cell>
        </row>
        <row r="983">
          <cell r="F983" t="str">
            <v>391575301</v>
          </cell>
          <cell r="G983" t="str">
            <v>450678</v>
          </cell>
        </row>
        <row r="984">
          <cell r="F984" t="str">
            <v>391575301</v>
          </cell>
          <cell r="G984" t="str">
            <v>450678</v>
          </cell>
        </row>
        <row r="985">
          <cell r="F985" t="str">
            <v>391575301</v>
          </cell>
          <cell r="G985" t="str">
            <v>450678</v>
          </cell>
        </row>
        <row r="986">
          <cell r="F986" t="str">
            <v>391575301</v>
          </cell>
          <cell r="G986" t="str">
            <v>450678</v>
          </cell>
        </row>
        <row r="987">
          <cell r="F987" t="str">
            <v>391575301</v>
          </cell>
          <cell r="G987" t="str">
            <v>450678</v>
          </cell>
        </row>
        <row r="988">
          <cell r="F988" t="str">
            <v>391575301</v>
          </cell>
          <cell r="G988" t="str">
            <v>450678</v>
          </cell>
        </row>
        <row r="989">
          <cell r="F989" t="str">
            <v>391575301</v>
          </cell>
          <cell r="G989" t="str">
            <v>450678</v>
          </cell>
        </row>
        <row r="990">
          <cell r="F990" t="str">
            <v>391575301</v>
          </cell>
          <cell r="G990" t="str">
            <v>450678</v>
          </cell>
        </row>
        <row r="991">
          <cell r="F991" t="str">
            <v>391575301</v>
          </cell>
          <cell r="G991" t="str">
            <v>450678</v>
          </cell>
        </row>
        <row r="992">
          <cell r="F992" t="str">
            <v>391575301</v>
          </cell>
          <cell r="G992" t="str">
            <v>450678</v>
          </cell>
        </row>
        <row r="993">
          <cell r="F993" t="str">
            <v>391575301</v>
          </cell>
          <cell r="G993" t="str">
            <v>450678</v>
          </cell>
        </row>
        <row r="994">
          <cell r="F994" t="str">
            <v>391575301</v>
          </cell>
          <cell r="G994" t="str">
            <v>450678</v>
          </cell>
        </row>
        <row r="995">
          <cell r="F995" t="str">
            <v>391575301</v>
          </cell>
          <cell r="G995" t="str">
            <v>450678</v>
          </cell>
        </row>
        <row r="996">
          <cell r="F996" t="str">
            <v>391575301</v>
          </cell>
          <cell r="G996" t="str">
            <v>450678</v>
          </cell>
        </row>
        <row r="997">
          <cell r="F997" t="str">
            <v>391575301</v>
          </cell>
          <cell r="G997" t="str">
            <v>450678</v>
          </cell>
        </row>
        <row r="998">
          <cell r="F998" t="str">
            <v>391575301</v>
          </cell>
          <cell r="G998" t="str">
            <v>450678</v>
          </cell>
        </row>
        <row r="999">
          <cell r="F999" t="str">
            <v>391575301</v>
          </cell>
          <cell r="G999" t="str">
            <v>450678</v>
          </cell>
        </row>
        <row r="1000">
          <cell r="F1000" t="str">
            <v>391575301</v>
          </cell>
          <cell r="G1000" t="str">
            <v>450678</v>
          </cell>
        </row>
        <row r="1001">
          <cell r="F1001" t="str">
            <v>336478801</v>
          </cell>
          <cell r="G1001" t="str">
            <v>450709</v>
          </cell>
        </row>
        <row r="1002">
          <cell r="F1002" t="str">
            <v>336478801</v>
          </cell>
          <cell r="G1002" t="str">
            <v>450709</v>
          </cell>
        </row>
        <row r="1003">
          <cell r="F1003" t="str">
            <v>336478801</v>
          </cell>
          <cell r="G1003" t="str">
            <v>450709</v>
          </cell>
        </row>
        <row r="1004">
          <cell r="F1004" t="str">
            <v>336478801</v>
          </cell>
          <cell r="G1004" t="str">
            <v>450709</v>
          </cell>
        </row>
        <row r="1005">
          <cell r="F1005" t="str">
            <v>336478801</v>
          </cell>
          <cell r="G1005" t="str">
            <v>450709</v>
          </cell>
        </row>
        <row r="1006">
          <cell r="F1006" t="str">
            <v>336478801</v>
          </cell>
          <cell r="G1006" t="str">
            <v>450709</v>
          </cell>
        </row>
        <row r="1007">
          <cell r="F1007" t="str">
            <v>336478801</v>
          </cell>
          <cell r="G1007" t="str">
            <v>450709</v>
          </cell>
        </row>
        <row r="1008">
          <cell r="F1008" t="str">
            <v>336478801</v>
          </cell>
          <cell r="G1008" t="str">
            <v>450709</v>
          </cell>
        </row>
        <row r="1009">
          <cell r="F1009" t="str">
            <v>336478801</v>
          </cell>
          <cell r="G1009" t="str">
            <v>450709</v>
          </cell>
        </row>
        <row r="1010">
          <cell r="F1010" t="str">
            <v>336478801</v>
          </cell>
          <cell r="G1010" t="str">
            <v>450709</v>
          </cell>
        </row>
        <row r="1011">
          <cell r="F1011" t="str">
            <v>336478801</v>
          </cell>
          <cell r="G1011" t="str">
            <v>450709</v>
          </cell>
        </row>
        <row r="1012">
          <cell r="F1012" t="str">
            <v>336478801</v>
          </cell>
          <cell r="G1012" t="str">
            <v>450709</v>
          </cell>
        </row>
        <row r="1013">
          <cell r="F1013" t="str">
            <v>336478801</v>
          </cell>
          <cell r="G1013" t="str">
            <v>450709</v>
          </cell>
        </row>
        <row r="1014">
          <cell r="F1014" t="str">
            <v>336478801</v>
          </cell>
          <cell r="G1014" t="str">
            <v>450709</v>
          </cell>
        </row>
        <row r="1015">
          <cell r="F1015" t="str">
            <v>336478801</v>
          </cell>
          <cell r="G1015" t="str">
            <v>450709</v>
          </cell>
        </row>
        <row r="1016">
          <cell r="F1016" t="str">
            <v>336478801</v>
          </cell>
          <cell r="G1016" t="str">
            <v>450709</v>
          </cell>
        </row>
        <row r="1017">
          <cell r="F1017" t="str">
            <v>336478801</v>
          </cell>
          <cell r="G1017" t="str">
            <v>450709</v>
          </cell>
        </row>
        <row r="1018">
          <cell r="F1018" t="str">
            <v>336478801</v>
          </cell>
          <cell r="G1018" t="str">
            <v>450709</v>
          </cell>
        </row>
        <row r="1019">
          <cell r="F1019" t="str">
            <v>336478801</v>
          </cell>
          <cell r="G1019" t="str">
            <v>450709</v>
          </cell>
        </row>
        <row r="1020">
          <cell r="F1020" t="str">
            <v>336478801</v>
          </cell>
          <cell r="G1020" t="str">
            <v>450709</v>
          </cell>
        </row>
        <row r="1021">
          <cell r="F1021" t="str">
            <v>336478801</v>
          </cell>
          <cell r="G1021" t="str">
            <v>450709</v>
          </cell>
        </row>
        <row r="1022">
          <cell r="F1022" t="str">
            <v>402628801</v>
          </cell>
          <cell r="G1022" t="str">
            <v>451314</v>
          </cell>
        </row>
        <row r="1023">
          <cell r="F1023" t="str">
            <v>402628801</v>
          </cell>
          <cell r="G1023" t="str">
            <v>451314</v>
          </cell>
        </row>
        <row r="1024">
          <cell r="F1024" t="str">
            <v>402628801</v>
          </cell>
          <cell r="G1024" t="str">
            <v>451314</v>
          </cell>
        </row>
        <row r="1025">
          <cell r="F1025" t="str">
            <v>402628801</v>
          </cell>
          <cell r="G1025" t="str">
            <v>451314</v>
          </cell>
        </row>
        <row r="1026">
          <cell r="F1026" t="str">
            <v>402628801</v>
          </cell>
          <cell r="G1026" t="str">
            <v>451314</v>
          </cell>
        </row>
        <row r="1027">
          <cell r="F1027" t="str">
            <v>094205403</v>
          </cell>
          <cell r="G1027" t="str">
            <v>452018</v>
          </cell>
        </row>
        <row r="1028">
          <cell r="F1028" t="str">
            <v>094205403</v>
          </cell>
          <cell r="G1028" t="str">
            <v>452018</v>
          </cell>
        </row>
        <row r="1029">
          <cell r="F1029" t="str">
            <v>094205403</v>
          </cell>
          <cell r="G1029" t="str">
            <v>452018</v>
          </cell>
        </row>
        <row r="1030">
          <cell r="F1030" t="str">
            <v>094207002</v>
          </cell>
          <cell r="G1030" t="str">
            <v>450771</v>
          </cell>
        </row>
        <row r="1031">
          <cell r="F1031" t="str">
            <v>094207002</v>
          </cell>
          <cell r="G1031" t="str">
            <v>450771</v>
          </cell>
        </row>
        <row r="1032">
          <cell r="F1032" t="str">
            <v>094207002</v>
          </cell>
          <cell r="G1032" t="str">
            <v>450771</v>
          </cell>
        </row>
        <row r="1033">
          <cell r="F1033" t="str">
            <v>094207002</v>
          </cell>
          <cell r="G1033" t="str">
            <v>450771</v>
          </cell>
        </row>
        <row r="1034">
          <cell r="F1034" t="str">
            <v>094207002</v>
          </cell>
          <cell r="G1034" t="str">
            <v>450771</v>
          </cell>
        </row>
        <row r="1035">
          <cell r="F1035" t="str">
            <v>094207002</v>
          </cell>
          <cell r="G1035" t="str">
            <v>450771</v>
          </cell>
        </row>
        <row r="1036">
          <cell r="F1036" t="str">
            <v>094207002</v>
          </cell>
          <cell r="G1036" t="str">
            <v>450771</v>
          </cell>
        </row>
        <row r="1037">
          <cell r="F1037" t="str">
            <v>094207002</v>
          </cell>
          <cell r="G1037" t="str">
            <v>450771</v>
          </cell>
        </row>
        <row r="1038">
          <cell r="F1038" t="str">
            <v>094207002</v>
          </cell>
          <cell r="G1038" t="str">
            <v>450771</v>
          </cell>
        </row>
        <row r="1039">
          <cell r="F1039" t="str">
            <v>094207002</v>
          </cell>
          <cell r="G1039" t="str">
            <v>450771</v>
          </cell>
        </row>
        <row r="1040">
          <cell r="F1040" t="str">
            <v>094207002</v>
          </cell>
          <cell r="G1040" t="str">
            <v>450771</v>
          </cell>
        </row>
        <row r="1041">
          <cell r="F1041" t="str">
            <v>094207002</v>
          </cell>
          <cell r="G1041" t="str">
            <v>450771</v>
          </cell>
        </row>
        <row r="1042">
          <cell r="F1042" t="str">
            <v>094207002</v>
          </cell>
          <cell r="G1042" t="str">
            <v>450771</v>
          </cell>
        </row>
        <row r="1043">
          <cell r="F1043" t="str">
            <v>094207002</v>
          </cell>
          <cell r="G1043" t="str">
            <v>450771</v>
          </cell>
        </row>
        <row r="1044">
          <cell r="F1044" t="str">
            <v>094207002</v>
          </cell>
          <cell r="G1044" t="str">
            <v>450771</v>
          </cell>
        </row>
        <row r="1045">
          <cell r="F1045" t="str">
            <v>094207002</v>
          </cell>
          <cell r="G1045" t="str">
            <v>450771</v>
          </cell>
        </row>
        <row r="1046">
          <cell r="F1046" t="str">
            <v>094207002</v>
          </cell>
          <cell r="G1046" t="str">
            <v>450771</v>
          </cell>
        </row>
        <row r="1047">
          <cell r="F1047" t="str">
            <v>094208803</v>
          </cell>
          <cell r="G1047" t="str">
            <v>450774</v>
          </cell>
        </row>
        <row r="1048">
          <cell r="F1048" t="str">
            <v>094208803</v>
          </cell>
          <cell r="G1048" t="str">
            <v>450774</v>
          </cell>
        </row>
        <row r="1049">
          <cell r="F1049" t="str">
            <v>094208803</v>
          </cell>
          <cell r="G1049" t="str">
            <v>450774</v>
          </cell>
        </row>
        <row r="1050">
          <cell r="F1050" t="str">
            <v>094208803</v>
          </cell>
          <cell r="G1050" t="str">
            <v>450774</v>
          </cell>
        </row>
        <row r="1051">
          <cell r="F1051" t="str">
            <v>094208803</v>
          </cell>
          <cell r="G1051" t="str">
            <v>450774</v>
          </cell>
        </row>
        <row r="1052">
          <cell r="F1052" t="str">
            <v>094211203</v>
          </cell>
          <cell r="G1052" t="str">
            <v>450796</v>
          </cell>
        </row>
        <row r="1053">
          <cell r="F1053" t="str">
            <v>094211203</v>
          </cell>
          <cell r="G1053" t="str">
            <v>450796</v>
          </cell>
        </row>
        <row r="1054">
          <cell r="F1054" t="str">
            <v>094211203</v>
          </cell>
          <cell r="G1054" t="str">
            <v>450796</v>
          </cell>
        </row>
        <row r="1055">
          <cell r="F1055" t="str">
            <v>094212002</v>
          </cell>
          <cell r="G1055" t="str">
            <v>450797</v>
          </cell>
        </row>
        <row r="1056">
          <cell r="F1056" t="str">
            <v>094212002</v>
          </cell>
          <cell r="G1056" t="str">
            <v>450797</v>
          </cell>
        </row>
        <row r="1057">
          <cell r="F1057" t="str">
            <v>094212002</v>
          </cell>
          <cell r="G1057" t="str">
            <v>450797</v>
          </cell>
        </row>
        <row r="1058">
          <cell r="F1058" t="str">
            <v>094215302</v>
          </cell>
          <cell r="G1058" t="str">
            <v>450808</v>
          </cell>
        </row>
        <row r="1059">
          <cell r="F1059" t="str">
            <v>094215302</v>
          </cell>
          <cell r="G1059" t="str">
            <v>450808</v>
          </cell>
        </row>
        <row r="1060">
          <cell r="F1060" t="str">
            <v>094216103</v>
          </cell>
          <cell r="G1060" t="str">
            <v>450809</v>
          </cell>
        </row>
        <row r="1061">
          <cell r="F1061" t="str">
            <v>094216103</v>
          </cell>
          <cell r="G1061" t="str">
            <v>450809</v>
          </cell>
        </row>
        <row r="1062">
          <cell r="F1062" t="str">
            <v>094216103</v>
          </cell>
          <cell r="G1062" t="str">
            <v>450809</v>
          </cell>
        </row>
        <row r="1063">
          <cell r="F1063" t="str">
            <v>094216103</v>
          </cell>
          <cell r="G1063" t="str">
            <v>450809</v>
          </cell>
        </row>
        <row r="1064">
          <cell r="F1064" t="str">
            <v>094216103</v>
          </cell>
          <cell r="G1064" t="str">
            <v>450809</v>
          </cell>
        </row>
        <row r="1065">
          <cell r="F1065" t="str">
            <v>094216103</v>
          </cell>
          <cell r="G1065" t="str">
            <v>450809</v>
          </cell>
        </row>
        <row r="1066">
          <cell r="F1066" t="str">
            <v>094216103</v>
          </cell>
          <cell r="G1066" t="str">
            <v>450809</v>
          </cell>
        </row>
        <row r="1067">
          <cell r="F1067" t="str">
            <v>094219503</v>
          </cell>
          <cell r="G1067" t="str">
            <v>450820</v>
          </cell>
        </row>
        <row r="1068">
          <cell r="F1068" t="str">
            <v>094219503</v>
          </cell>
          <cell r="G1068" t="str">
            <v>450820</v>
          </cell>
        </row>
        <row r="1069">
          <cell r="F1069" t="str">
            <v>094219503</v>
          </cell>
          <cell r="G1069" t="str">
            <v>450820</v>
          </cell>
        </row>
        <row r="1070">
          <cell r="F1070" t="str">
            <v>094219503</v>
          </cell>
          <cell r="G1070" t="str">
            <v>450820</v>
          </cell>
        </row>
        <row r="1071">
          <cell r="F1071" t="str">
            <v>094219503</v>
          </cell>
          <cell r="G1071" t="str">
            <v>450820</v>
          </cell>
        </row>
        <row r="1072">
          <cell r="F1072" t="str">
            <v>094219503</v>
          </cell>
          <cell r="G1072" t="str">
            <v>450820</v>
          </cell>
        </row>
        <row r="1073">
          <cell r="F1073" t="str">
            <v>094219503</v>
          </cell>
          <cell r="G1073" t="str">
            <v>450820</v>
          </cell>
        </row>
        <row r="1074">
          <cell r="F1074" t="str">
            <v>094220302</v>
          </cell>
          <cell r="G1074" t="str">
            <v>450824</v>
          </cell>
        </row>
        <row r="1075">
          <cell r="F1075" t="str">
            <v>094220302</v>
          </cell>
          <cell r="G1075" t="str">
            <v>450824</v>
          </cell>
        </row>
        <row r="1076">
          <cell r="F1076" t="str">
            <v>094221102</v>
          </cell>
          <cell r="G1076" t="str">
            <v>450825</v>
          </cell>
        </row>
        <row r="1077">
          <cell r="F1077" t="str">
            <v>094221102</v>
          </cell>
          <cell r="G1077" t="str">
            <v>450825</v>
          </cell>
        </row>
        <row r="1078">
          <cell r="F1078" t="str">
            <v>094221102</v>
          </cell>
          <cell r="G1078" t="str">
            <v>450825</v>
          </cell>
        </row>
        <row r="1079">
          <cell r="F1079" t="str">
            <v>094221102</v>
          </cell>
          <cell r="G1079" t="str">
            <v>450825</v>
          </cell>
        </row>
        <row r="1080">
          <cell r="F1080" t="str">
            <v>094221102</v>
          </cell>
          <cell r="G1080" t="str">
            <v>450825</v>
          </cell>
        </row>
        <row r="1081">
          <cell r="F1081" t="str">
            <v>094222903</v>
          </cell>
          <cell r="G1081" t="str">
            <v>450828</v>
          </cell>
        </row>
        <row r="1082">
          <cell r="F1082" t="str">
            <v>094222903</v>
          </cell>
          <cell r="G1082" t="str">
            <v>450828</v>
          </cell>
        </row>
        <row r="1083">
          <cell r="F1083" t="str">
            <v>094222903</v>
          </cell>
          <cell r="G1083" t="str">
            <v>450828</v>
          </cell>
        </row>
        <row r="1084">
          <cell r="F1084" t="str">
            <v>094222903</v>
          </cell>
          <cell r="G1084" t="str">
            <v>450828</v>
          </cell>
        </row>
        <row r="1085">
          <cell r="F1085" t="str">
            <v>094222903</v>
          </cell>
          <cell r="G1085" t="str">
            <v>450828</v>
          </cell>
        </row>
        <row r="1086">
          <cell r="F1086" t="str">
            <v>094222903</v>
          </cell>
          <cell r="G1086" t="str">
            <v>450828</v>
          </cell>
        </row>
        <row r="1087">
          <cell r="F1087" t="str">
            <v>094222903</v>
          </cell>
          <cell r="G1087" t="str">
            <v>450828</v>
          </cell>
        </row>
        <row r="1088">
          <cell r="F1088" t="str">
            <v>094222903</v>
          </cell>
          <cell r="G1088" t="str">
            <v>450828</v>
          </cell>
        </row>
        <row r="1089">
          <cell r="F1089" t="str">
            <v>094222903</v>
          </cell>
          <cell r="G1089" t="str">
            <v>450828</v>
          </cell>
        </row>
        <row r="1090">
          <cell r="F1090" t="str">
            <v>094222903</v>
          </cell>
          <cell r="G1090" t="str">
            <v>450828</v>
          </cell>
        </row>
        <row r="1091">
          <cell r="F1091" t="str">
            <v>094222903</v>
          </cell>
          <cell r="G1091" t="str">
            <v>450828</v>
          </cell>
        </row>
        <row r="1092">
          <cell r="F1092" t="str">
            <v>094222903</v>
          </cell>
          <cell r="G1092" t="str">
            <v>450828</v>
          </cell>
        </row>
        <row r="1093">
          <cell r="F1093" t="str">
            <v>094222903</v>
          </cell>
          <cell r="G1093" t="str">
            <v>450828</v>
          </cell>
        </row>
        <row r="1094">
          <cell r="F1094" t="str">
            <v>094222903</v>
          </cell>
          <cell r="G1094" t="str">
            <v>450828</v>
          </cell>
        </row>
        <row r="1095">
          <cell r="F1095" t="str">
            <v>094224503</v>
          </cell>
          <cell r="G1095" t="str">
            <v>451378</v>
          </cell>
        </row>
        <row r="1096">
          <cell r="F1096" t="str">
            <v>094224503</v>
          </cell>
          <cell r="G1096" t="str">
            <v>451378</v>
          </cell>
        </row>
        <row r="1097">
          <cell r="F1097" t="str">
            <v>094224503</v>
          </cell>
          <cell r="G1097" t="str">
            <v>451378</v>
          </cell>
        </row>
        <row r="1098">
          <cell r="F1098" t="str">
            <v>094224503</v>
          </cell>
          <cell r="G1098" t="str">
            <v>451378</v>
          </cell>
        </row>
        <row r="1099">
          <cell r="F1099" t="str">
            <v>094224503</v>
          </cell>
          <cell r="G1099" t="str">
            <v>451378</v>
          </cell>
        </row>
        <row r="1100">
          <cell r="F1100" t="str">
            <v>094224503</v>
          </cell>
          <cell r="G1100" t="str">
            <v>451378</v>
          </cell>
        </row>
        <row r="1101">
          <cell r="F1101" t="str">
            <v>094224503</v>
          </cell>
          <cell r="G1101" t="str">
            <v>451378</v>
          </cell>
        </row>
        <row r="1102">
          <cell r="F1102" t="str">
            <v>094224503</v>
          </cell>
          <cell r="G1102" t="str">
            <v>451378</v>
          </cell>
        </row>
        <row r="1103">
          <cell r="F1103" t="str">
            <v>094224503</v>
          </cell>
          <cell r="G1103" t="str">
            <v>451378</v>
          </cell>
        </row>
        <row r="1104">
          <cell r="F1104" t="str">
            <v>342897103</v>
          </cell>
          <cell r="G1104" t="str">
            <v>452118</v>
          </cell>
        </row>
        <row r="1105">
          <cell r="F1105" t="str">
            <v>342897103</v>
          </cell>
          <cell r="G1105" t="str">
            <v>452118</v>
          </cell>
        </row>
        <row r="1106">
          <cell r="F1106" t="str">
            <v>342897103</v>
          </cell>
          <cell r="G1106" t="str">
            <v>452118</v>
          </cell>
        </row>
        <row r="1107">
          <cell r="F1107" t="str">
            <v>342897103</v>
          </cell>
          <cell r="G1107" t="str">
            <v>452118</v>
          </cell>
        </row>
        <row r="1108">
          <cell r="F1108" t="str">
            <v>342897103</v>
          </cell>
          <cell r="G1108" t="str">
            <v>452118</v>
          </cell>
        </row>
        <row r="1109">
          <cell r="F1109" t="str">
            <v>342897103</v>
          </cell>
          <cell r="G1109" t="str">
            <v>452118</v>
          </cell>
        </row>
        <row r="1110">
          <cell r="F1110" t="str">
            <v>342897103</v>
          </cell>
          <cell r="G1110" t="str">
            <v>452118</v>
          </cell>
        </row>
        <row r="1111">
          <cell r="F1111" t="str">
            <v>342897103</v>
          </cell>
          <cell r="G1111" t="str">
            <v>452118</v>
          </cell>
        </row>
        <row r="1112">
          <cell r="F1112" t="str">
            <v>342897103</v>
          </cell>
          <cell r="G1112" t="str">
            <v>452118</v>
          </cell>
        </row>
        <row r="1113">
          <cell r="F1113" t="str">
            <v>342897103</v>
          </cell>
          <cell r="G1113" t="str">
            <v>452118</v>
          </cell>
        </row>
        <row r="1114">
          <cell r="F1114" t="str">
            <v>342897103</v>
          </cell>
          <cell r="G1114" t="str">
            <v>452118</v>
          </cell>
        </row>
        <row r="1115">
          <cell r="F1115" t="str">
            <v>342897103</v>
          </cell>
          <cell r="G1115" t="str">
            <v>452118</v>
          </cell>
        </row>
        <row r="1116">
          <cell r="F1116" t="str">
            <v>342897103</v>
          </cell>
          <cell r="G1116" t="str">
            <v>452118</v>
          </cell>
        </row>
        <row r="1117">
          <cell r="F1117" t="str">
            <v>342897103</v>
          </cell>
          <cell r="G1117" t="str">
            <v>452118</v>
          </cell>
        </row>
        <row r="1118">
          <cell r="F1118" t="str">
            <v>342897103</v>
          </cell>
          <cell r="G1118" t="str">
            <v>452118</v>
          </cell>
        </row>
        <row r="1119">
          <cell r="F1119" t="str">
            <v>094226002</v>
          </cell>
          <cell r="G1119" t="str">
            <v>450834</v>
          </cell>
        </row>
        <row r="1120">
          <cell r="F1120" t="str">
            <v>094226002</v>
          </cell>
          <cell r="G1120" t="str">
            <v>450834</v>
          </cell>
        </row>
        <row r="1121">
          <cell r="F1121" t="str">
            <v>094226002</v>
          </cell>
          <cell r="G1121" t="str">
            <v>450834</v>
          </cell>
        </row>
        <row r="1122">
          <cell r="F1122" t="str">
            <v>094227802</v>
          </cell>
          <cell r="G1122" t="str">
            <v>450838</v>
          </cell>
        </row>
        <row r="1123">
          <cell r="F1123" t="str">
            <v>094227802</v>
          </cell>
          <cell r="G1123" t="str">
            <v>450838</v>
          </cell>
        </row>
        <row r="1124">
          <cell r="F1124" t="str">
            <v>353570001</v>
          </cell>
          <cell r="G1124" t="str">
            <v>452035</v>
          </cell>
        </row>
        <row r="1125">
          <cell r="F1125" t="str">
            <v>353570001</v>
          </cell>
          <cell r="G1125" t="str">
            <v>452035</v>
          </cell>
        </row>
        <row r="1126">
          <cell r="F1126" t="str">
            <v>353570001</v>
          </cell>
          <cell r="G1126" t="str">
            <v>452035</v>
          </cell>
        </row>
        <row r="1127">
          <cell r="F1127" t="str">
            <v>353570001</v>
          </cell>
          <cell r="G1127" t="str">
            <v>452035</v>
          </cell>
        </row>
        <row r="1128">
          <cell r="F1128" t="str">
            <v>353570001</v>
          </cell>
          <cell r="G1128" t="str">
            <v>452035</v>
          </cell>
        </row>
        <row r="1129">
          <cell r="F1129" t="str">
            <v>409331201</v>
          </cell>
          <cell r="G1129" t="str">
            <v>452059</v>
          </cell>
        </row>
        <row r="1130">
          <cell r="F1130" t="str">
            <v>409331201</v>
          </cell>
          <cell r="G1130" t="str">
            <v>452059</v>
          </cell>
        </row>
        <row r="1131">
          <cell r="F1131" t="str">
            <v>409331201</v>
          </cell>
          <cell r="G1131" t="str">
            <v>452059</v>
          </cell>
        </row>
        <row r="1132">
          <cell r="F1132" t="str">
            <v>409331201</v>
          </cell>
          <cell r="G1132" t="str">
            <v>452059</v>
          </cell>
        </row>
        <row r="1133">
          <cell r="F1133" t="str">
            <v>409331201</v>
          </cell>
          <cell r="G1133" t="str">
            <v>452059</v>
          </cell>
        </row>
        <row r="1134">
          <cell r="F1134" t="str">
            <v>409331201</v>
          </cell>
          <cell r="G1134" t="str">
            <v>452059</v>
          </cell>
        </row>
        <row r="1135">
          <cell r="F1135" t="str">
            <v>409331201</v>
          </cell>
          <cell r="G1135" t="str">
            <v>452059</v>
          </cell>
        </row>
        <row r="1136">
          <cell r="F1136" t="str">
            <v>409331201</v>
          </cell>
          <cell r="G1136" t="str">
            <v>452059</v>
          </cell>
        </row>
        <row r="1137">
          <cell r="F1137" t="str">
            <v>409331201</v>
          </cell>
          <cell r="G1137" t="str">
            <v>452059</v>
          </cell>
        </row>
        <row r="1138">
          <cell r="F1138" t="str">
            <v>409331201</v>
          </cell>
          <cell r="G1138" t="str">
            <v>452059</v>
          </cell>
        </row>
        <row r="1139">
          <cell r="F1139" t="str">
            <v>409331201</v>
          </cell>
          <cell r="G1139" t="str">
            <v>452059</v>
          </cell>
        </row>
        <row r="1140">
          <cell r="F1140" t="str">
            <v>094237702</v>
          </cell>
          <cell r="G1140" t="str">
            <v>452060</v>
          </cell>
        </row>
        <row r="1141">
          <cell r="F1141" t="str">
            <v>094237702</v>
          </cell>
          <cell r="G1141" t="str">
            <v>452060</v>
          </cell>
        </row>
        <row r="1142">
          <cell r="F1142" t="str">
            <v>337018101</v>
          </cell>
          <cell r="G1142" t="str">
            <v>453029</v>
          </cell>
        </row>
        <row r="1143">
          <cell r="F1143" t="str">
            <v>337018101</v>
          </cell>
          <cell r="G1143" t="str">
            <v>453029</v>
          </cell>
        </row>
        <row r="1144">
          <cell r="F1144" t="str">
            <v>337018101</v>
          </cell>
          <cell r="G1144" t="str">
            <v>453029</v>
          </cell>
        </row>
        <row r="1145">
          <cell r="F1145" t="str">
            <v>094345801</v>
          </cell>
          <cell r="G1145" t="str">
            <v>453044</v>
          </cell>
        </row>
        <row r="1146">
          <cell r="F1146" t="str">
            <v>094347402</v>
          </cell>
          <cell r="G1146" t="str">
            <v>453047</v>
          </cell>
        </row>
        <row r="1147">
          <cell r="F1147" t="str">
            <v>094349003</v>
          </cell>
          <cell r="G1147" t="str">
            <v>453054</v>
          </cell>
        </row>
        <row r="1148">
          <cell r="F1148" t="str">
            <v>094349003</v>
          </cell>
          <cell r="G1148" t="str">
            <v>453054</v>
          </cell>
        </row>
        <row r="1149">
          <cell r="F1149" t="str">
            <v>094349003</v>
          </cell>
          <cell r="G1149" t="str">
            <v>453054</v>
          </cell>
        </row>
        <row r="1150">
          <cell r="F1150" t="str">
            <v>094351601</v>
          </cell>
          <cell r="G1150" t="str">
            <v>453057</v>
          </cell>
        </row>
        <row r="1151">
          <cell r="F1151" t="str">
            <v>094351601</v>
          </cell>
          <cell r="G1151" t="str">
            <v>453057</v>
          </cell>
        </row>
        <row r="1152">
          <cell r="F1152" t="str">
            <v>094352403</v>
          </cell>
          <cell r="G1152" t="str">
            <v>453059</v>
          </cell>
        </row>
        <row r="1153">
          <cell r="F1153" t="str">
            <v>094352403</v>
          </cell>
          <cell r="G1153" t="str">
            <v>453059</v>
          </cell>
        </row>
        <row r="1154">
          <cell r="F1154" t="str">
            <v>094353202</v>
          </cell>
          <cell r="G1154" t="str">
            <v>453065</v>
          </cell>
        </row>
        <row r="1155">
          <cell r="F1155" t="str">
            <v>094353202</v>
          </cell>
          <cell r="G1155" t="str">
            <v>453065</v>
          </cell>
        </row>
        <row r="1156">
          <cell r="F1156" t="str">
            <v>094354003</v>
          </cell>
          <cell r="G1156" t="str">
            <v>452074</v>
          </cell>
        </row>
        <row r="1157">
          <cell r="F1157" t="str">
            <v>094354003</v>
          </cell>
          <cell r="G1157" t="str">
            <v>452074</v>
          </cell>
        </row>
        <row r="1158">
          <cell r="F1158" t="str">
            <v>358963201</v>
          </cell>
          <cell r="G1158" t="str">
            <v>453308</v>
          </cell>
        </row>
        <row r="1159">
          <cell r="F1159" t="str">
            <v>358963201</v>
          </cell>
          <cell r="G1159" t="str">
            <v>453308</v>
          </cell>
        </row>
        <row r="1160">
          <cell r="F1160" t="str">
            <v>358963201</v>
          </cell>
          <cell r="G1160" t="str">
            <v>453308</v>
          </cell>
        </row>
        <row r="1161">
          <cell r="F1161" t="str">
            <v>358963201</v>
          </cell>
          <cell r="G1161" t="str">
            <v>453308</v>
          </cell>
        </row>
        <row r="1162">
          <cell r="F1162" t="str">
            <v>358963201</v>
          </cell>
          <cell r="G1162" t="str">
            <v>453308</v>
          </cell>
        </row>
        <row r="1163">
          <cell r="F1163" t="str">
            <v>358963201</v>
          </cell>
          <cell r="G1163" t="str">
            <v>453308</v>
          </cell>
        </row>
        <row r="1164">
          <cell r="F1164" t="str">
            <v>358963201</v>
          </cell>
          <cell r="G1164" t="str">
            <v>453308</v>
          </cell>
        </row>
        <row r="1165">
          <cell r="F1165" t="str">
            <v>358963201</v>
          </cell>
          <cell r="G1165" t="str">
            <v>453308</v>
          </cell>
        </row>
        <row r="1166">
          <cell r="F1166" t="str">
            <v>358963201</v>
          </cell>
          <cell r="G1166" t="str">
            <v>453308</v>
          </cell>
        </row>
        <row r="1167">
          <cell r="F1167" t="str">
            <v>358963201</v>
          </cell>
          <cell r="G1167" t="str">
            <v>453308</v>
          </cell>
        </row>
        <row r="1168">
          <cell r="F1168" t="str">
            <v>358963201</v>
          </cell>
          <cell r="G1168" t="str">
            <v>453308</v>
          </cell>
        </row>
        <row r="1169">
          <cell r="F1169" t="str">
            <v>358963201</v>
          </cell>
          <cell r="G1169" t="str">
            <v>453308</v>
          </cell>
        </row>
        <row r="1170">
          <cell r="F1170" t="str">
            <v>094379704</v>
          </cell>
          <cell r="G1170" t="str">
            <v>454140</v>
          </cell>
        </row>
        <row r="1171">
          <cell r="F1171" t="str">
            <v>094379704</v>
          </cell>
          <cell r="G1171" t="str">
            <v>454140</v>
          </cell>
        </row>
        <row r="1172">
          <cell r="F1172" t="str">
            <v>094379704</v>
          </cell>
          <cell r="G1172" t="str">
            <v>454140</v>
          </cell>
        </row>
        <row r="1173">
          <cell r="F1173" t="str">
            <v>094379704</v>
          </cell>
          <cell r="G1173" t="str">
            <v>454140</v>
          </cell>
        </row>
        <row r="1174">
          <cell r="F1174" t="str">
            <v>094379704</v>
          </cell>
          <cell r="G1174" t="str">
            <v>454140</v>
          </cell>
        </row>
        <row r="1175">
          <cell r="F1175" t="str">
            <v>094379704</v>
          </cell>
          <cell r="G1175" t="str">
            <v>454140</v>
          </cell>
        </row>
        <row r="1176">
          <cell r="F1176" t="str">
            <v>094379704</v>
          </cell>
          <cell r="G1176" t="str">
            <v>454140</v>
          </cell>
        </row>
        <row r="1177">
          <cell r="F1177" t="str">
            <v>094379704</v>
          </cell>
          <cell r="G1177" t="str">
            <v>454140</v>
          </cell>
        </row>
        <row r="1178">
          <cell r="F1178" t="str">
            <v>094379704</v>
          </cell>
          <cell r="G1178" t="str">
            <v>454140</v>
          </cell>
        </row>
        <row r="1179">
          <cell r="F1179" t="str">
            <v>094379704</v>
          </cell>
          <cell r="G1179" t="str">
            <v>454140</v>
          </cell>
        </row>
        <row r="1180">
          <cell r="F1180" t="str">
            <v>094382101</v>
          </cell>
          <cell r="G1180" t="str">
            <v>4533I7</v>
          </cell>
        </row>
        <row r="1181">
          <cell r="F1181" t="str">
            <v>094382101</v>
          </cell>
          <cell r="G1181" t="str">
            <v>4533I7</v>
          </cell>
        </row>
        <row r="1182">
          <cell r="F1182" t="str">
            <v>094382101</v>
          </cell>
          <cell r="G1182" t="str">
            <v>4533I7</v>
          </cell>
        </row>
        <row r="1183">
          <cell r="F1183" t="str">
            <v>094382101</v>
          </cell>
          <cell r="G1183" t="str">
            <v>4533I7</v>
          </cell>
        </row>
        <row r="1184">
          <cell r="F1184" t="str">
            <v>314080801</v>
          </cell>
          <cell r="G1184" t="str">
            <v>450677</v>
          </cell>
        </row>
        <row r="1185">
          <cell r="F1185" t="str">
            <v>314080801</v>
          </cell>
          <cell r="G1185" t="str">
            <v>450677</v>
          </cell>
        </row>
        <row r="1186">
          <cell r="F1186" t="str">
            <v>314080801</v>
          </cell>
          <cell r="G1186" t="str">
            <v>450677</v>
          </cell>
        </row>
        <row r="1187">
          <cell r="F1187" t="str">
            <v>314080801</v>
          </cell>
          <cell r="G1187" t="str">
            <v>450677</v>
          </cell>
        </row>
        <row r="1188">
          <cell r="F1188" t="str">
            <v>314080801</v>
          </cell>
          <cell r="G1188" t="str">
            <v>450677</v>
          </cell>
        </row>
        <row r="1189">
          <cell r="F1189" t="str">
            <v>314080801</v>
          </cell>
          <cell r="G1189" t="str">
            <v>450677</v>
          </cell>
        </row>
        <row r="1190">
          <cell r="F1190" t="str">
            <v>314080801</v>
          </cell>
          <cell r="G1190" t="str">
            <v>450677</v>
          </cell>
        </row>
        <row r="1191">
          <cell r="F1191" t="str">
            <v>314080801</v>
          </cell>
          <cell r="G1191" t="str">
            <v>450677</v>
          </cell>
        </row>
        <row r="1192">
          <cell r="F1192" t="str">
            <v>314080801</v>
          </cell>
          <cell r="G1192" t="str">
            <v>450677</v>
          </cell>
        </row>
        <row r="1193">
          <cell r="F1193" t="str">
            <v>314080801</v>
          </cell>
          <cell r="G1193" t="str">
            <v>450677</v>
          </cell>
        </row>
        <row r="1194">
          <cell r="F1194" t="str">
            <v>314080801</v>
          </cell>
          <cell r="G1194" t="str">
            <v>450677</v>
          </cell>
        </row>
        <row r="1195">
          <cell r="F1195" t="str">
            <v>314080801</v>
          </cell>
          <cell r="G1195" t="str">
            <v>450677</v>
          </cell>
        </row>
        <row r="1196">
          <cell r="F1196" t="str">
            <v>314080801</v>
          </cell>
          <cell r="G1196" t="str">
            <v>450677</v>
          </cell>
        </row>
        <row r="1197">
          <cell r="F1197" t="str">
            <v>109588703</v>
          </cell>
          <cell r="G1197" t="str">
            <v>450578</v>
          </cell>
        </row>
        <row r="1198">
          <cell r="F1198" t="str">
            <v>109588703</v>
          </cell>
          <cell r="G1198" t="str">
            <v>450578</v>
          </cell>
        </row>
        <row r="1199">
          <cell r="F1199" t="str">
            <v>109966502</v>
          </cell>
          <cell r="G1199" t="str">
            <v>4533C6</v>
          </cell>
        </row>
        <row r="1200">
          <cell r="F1200" t="str">
            <v>109966502</v>
          </cell>
          <cell r="G1200" t="str">
            <v>4533C6</v>
          </cell>
        </row>
        <row r="1201">
          <cell r="F1201" t="str">
            <v>110803703</v>
          </cell>
          <cell r="G1201" t="str">
            <v>450092</v>
          </cell>
        </row>
        <row r="1202">
          <cell r="F1202" t="str">
            <v>110803703</v>
          </cell>
          <cell r="G1202" t="str">
            <v>450092</v>
          </cell>
        </row>
        <row r="1203">
          <cell r="F1203" t="str">
            <v>110803703</v>
          </cell>
          <cell r="G1203" t="str">
            <v>450092</v>
          </cell>
        </row>
        <row r="1204">
          <cell r="F1204" t="str">
            <v>110803703</v>
          </cell>
          <cell r="G1204" t="str">
            <v>450092</v>
          </cell>
        </row>
        <row r="1205">
          <cell r="F1205" t="str">
            <v>110803703</v>
          </cell>
          <cell r="G1205" t="str">
            <v>450092</v>
          </cell>
        </row>
        <row r="1206">
          <cell r="F1206" t="str">
            <v>110803703</v>
          </cell>
          <cell r="G1206" t="str">
            <v>450092</v>
          </cell>
        </row>
        <row r="1207">
          <cell r="F1207" t="str">
            <v>110803703</v>
          </cell>
          <cell r="G1207" t="str">
            <v>450092</v>
          </cell>
        </row>
        <row r="1208">
          <cell r="F1208" t="str">
            <v>110803703</v>
          </cell>
          <cell r="G1208" t="str">
            <v>450092</v>
          </cell>
        </row>
        <row r="1209">
          <cell r="F1209" t="str">
            <v>110803703</v>
          </cell>
          <cell r="G1209" t="str">
            <v>450092</v>
          </cell>
        </row>
        <row r="1210">
          <cell r="F1210" t="str">
            <v>110803703</v>
          </cell>
          <cell r="G1210" t="str">
            <v>450092</v>
          </cell>
        </row>
        <row r="1211">
          <cell r="F1211" t="str">
            <v>110839103</v>
          </cell>
          <cell r="G1211" t="str">
            <v>450702</v>
          </cell>
        </row>
        <row r="1212">
          <cell r="F1212" t="str">
            <v>110839103</v>
          </cell>
          <cell r="G1212" t="str">
            <v>450702</v>
          </cell>
        </row>
        <row r="1213">
          <cell r="F1213" t="str">
            <v>110839103</v>
          </cell>
          <cell r="G1213" t="str">
            <v>450702</v>
          </cell>
        </row>
        <row r="1214">
          <cell r="F1214" t="str">
            <v>110839103</v>
          </cell>
          <cell r="G1214" t="str">
            <v>450702</v>
          </cell>
        </row>
        <row r="1215">
          <cell r="F1215" t="str">
            <v>110839103</v>
          </cell>
          <cell r="G1215" t="str">
            <v>450702</v>
          </cell>
        </row>
        <row r="1216">
          <cell r="F1216" t="str">
            <v>110839103</v>
          </cell>
          <cell r="G1216" t="str">
            <v>450702</v>
          </cell>
        </row>
        <row r="1217">
          <cell r="F1217" t="str">
            <v>110839103</v>
          </cell>
          <cell r="G1217" t="str">
            <v>450702</v>
          </cell>
        </row>
        <row r="1218">
          <cell r="F1218" t="str">
            <v>110839103</v>
          </cell>
          <cell r="G1218" t="str">
            <v>450702</v>
          </cell>
        </row>
        <row r="1219">
          <cell r="F1219" t="str">
            <v>110839103</v>
          </cell>
          <cell r="G1219" t="str">
            <v>450702</v>
          </cell>
        </row>
        <row r="1220">
          <cell r="F1220" t="str">
            <v>110839103</v>
          </cell>
          <cell r="G1220" t="str">
            <v>450702</v>
          </cell>
        </row>
        <row r="1221">
          <cell r="F1221" t="str">
            <v>110839103</v>
          </cell>
          <cell r="G1221" t="str">
            <v>450702</v>
          </cell>
        </row>
        <row r="1222">
          <cell r="F1222" t="str">
            <v>110856504</v>
          </cell>
          <cell r="G1222" t="str">
            <v>451354</v>
          </cell>
        </row>
        <row r="1223">
          <cell r="F1223" t="str">
            <v>110856504</v>
          </cell>
          <cell r="G1223" t="str">
            <v>451354</v>
          </cell>
        </row>
        <row r="1224">
          <cell r="F1224" t="str">
            <v>110856504</v>
          </cell>
          <cell r="G1224" t="str">
            <v>451354</v>
          </cell>
        </row>
        <row r="1225">
          <cell r="F1225" t="str">
            <v>110856504</v>
          </cell>
          <cell r="G1225" t="str">
            <v>451354</v>
          </cell>
        </row>
        <row r="1226">
          <cell r="F1226" t="str">
            <v>110856504</v>
          </cell>
          <cell r="G1226" t="str">
            <v>451354</v>
          </cell>
        </row>
        <row r="1227">
          <cell r="F1227" t="str">
            <v>111829102</v>
          </cell>
          <cell r="G1227" t="str">
            <v>450042</v>
          </cell>
        </row>
        <row r="1228">
          <cell r="F1228" t="str">
            <v>111829102</v>
          </cell>
          <cell r="G1228" t="str">
            <v>450042</v>
          </cell>
        </row>
        <row r="1229">
          <cell r="F1229" t="str">
            <v>111829102</v>
          </cell>
          <cell r="G1229" t="str">
            <v>450042</v>
          </cell>
        </row>
        <row r="1230">
          <cell r="F1230" t="str">
            <v>111829102</v>
          </cell>
          <cell r="G1230" t="str">
            <v>450042</v>
          </cell>
        </row>
        <row r="1231">
          <cell r="F1231" t="str">
            <v>111829102</v>
          </cell>
          <cell r="G1231" t="str">
            <v>450042</v>
          </cell>
        </row>
        <row r="1232">
          <cell r="F1232" t="str">
            <v>111829102</v>
          </cell>
          <cell r="G1232" t="str">
            <v>450042</v>
          </cell>
        </row>
        <row r="1233">
          <cell r="F1233" t="str">
            <v>111829102</v>
          </cell>
          <cell r="G1233" t="str">
            <v>450042</v>
          </cell>
        </row>
        <row r="1234">
          <cell r="F1234" t="str">
            <v>111829102</v>
          </cell>
          <cell r="G1234" t="str">
            <v>450042</v>
          </cell>
        </row>
        <row r="1235">
          <cell r="F1235" t="str">
            <v>111829102</v>
          </cell>
          <cell r="G1235" t="str">
            <v>450042</v>
          </cell>
        </row>
        <row r="1236">
          <cell r="F1236" t="str">
            <v>111829102</v>
          </cell>
          <cell r="G1236" t="str">
            <v>450042</v>
          </cell>
        </row>
        <row r="1237">
          <cell r="F1237" t="str">
            <v>111829102</v>
          </cell>
          <cell r="G1237" t="str">
            <v>450042</v>
          </cell>
        </row>
        <row r="1238">
          <cell r="F1238" t="str">
            <v>111829102</v>
          </cell>
          <cell r="G1238" t="str">
            <v>450042</v>
          </cell>
        </row>
        <row r="1239">
          <cell r="F1239" t="str">
            <v>111829102</v>
          </cell>
          <cell r="G1239" t="str">
            <v>450042</v>
          </cell>
        </row>
        <row r="1240">
          <cell r="F1240" t="str">
            <v>111829102</v>
          </cell>
          <cell r="G1240" t="str">
            <v>450042</v>
          </cell>
        </row>
        <row r="1241">
          <cell r="F1241" t="str">
            <v>111905902</v>
          </cell>
          <cell r="G1241" t="str">
            <v>450634</v>
          </cell>
        </row>
        <row r="1242">
          <cell r="F1242" t="str">
            <v>111905902</v>
          </cell>
          <cell r="G1242" t="str">
            <v>450634</v>
          </cell>
        </row>
        <row r="1243">
          <cell r="F1243" t="str">
            <v>111905902</v>
          </cell>
          <cell r="G1243" t="str">
            <v>450634</v>
          </cell>
        </row>
        <row r="1244">
          <cell r="F1244" t="str">
            <v>111905902</v>
          </cell>
          <cell r="G1244" t="str">
            <v>450634</v>
          </cell>
        </row>
        <row r="1245">
          <cell r="F1245" t="str">
            <v>111905902</v>
          </cell>
          <cell r="G1245" t="str">
            <v>450634</v>
          </cell>
        </row>
        <row r="1246">
          <cell r="F1246" t="str">
            <v>111905902</v>
          </cell>
          <cell r="G1246" t="str">
            <v>450634</v>
          </cell>
        </row>
        <row r="1247">
          <cell r="F1247" t="str">
            <v>111905902</v>
          </cell>
          <cell r="G1247" t="str">
            <v>450634</v>
          </cell>
        </row>
        <row r="1248">
          <cell r="F1248" t="str">
            <v>111915801</v>
          </cell>
          <cell r="G1248" t="str">
            <v>450400</v>
          </cell>
        </row>
        <row r="1249">
          <cell r="F1249" t="str">
            <v>111915801</v>
          </cell>
          <cell r="G1249" t="str">
            <v>450400</v>
          </cell>
        </row>
        <row r="1250">
          <cell r="F1250" t="str">
            <v>111915801</v>
          </cell>
          <cell r="G1250" t="str">
            <v>450400</v>
          </cell>
        </row>
        <row r="1251">
          <cell r="F1251" t="str">
            <v>111915801</v>
          </cell>
          <cell r="G1251" t="str">
            <v>450400</v>
          </cell>
        </row>
        <row r="1252">
          <cell r="F1252" t="str">
            <v>111915801</v>
          </cell>
          <cell r="G1252" t="str">
            <v>450400</v>
          </cell>
        </row>
        <row r="1253">
          <cell r="F1253" t="str">
            <v>111915801</v>
          </cell>
          <cell r="G1253" t="str">
            <v>450400</v>
          </cell>
        </row>
        <row r="1254">
          <cell r="F1254" t="str">
            <v>111915801</v>
          </cell>
          <cell r="G1254" t="str">
            <v>450400</v>
          </cell>
        </row>
        <row r="1255">
          <cell r="F1255" t="str">
            <v>111915801</v>
          </cell>
          <cell r="G1255" t="str">
            <v>450400</v>
          </cell>
        </row>
        <row r="1256">
          <cell r="F1256" t="str">
            <v>112667403</v>
          </cell>
          <cell r="G1256" t="str">
            <v>450032</v>
          </cell>
        </row>
        <row r="1257">
          <cell r="F1257" t="str">
            <v>112667403</v>
          </cell>
          <cell r="G1257" t="str">
            <v>450032</v>
          </cell>
        </row>
        <row r="1258">
          <cell r="F1258" t="str">
            <v>112667403</v>
          </cell>
          <cell r="G1258" t="str">
            <v>450032</v>
          </cell>
        </row>
        <row r="1259">
          <cell r="F1259" t="str">
            <v>112667403</v>
          </cell>
          <cell r="G1259" t="str">
            <v>450032</v>
          </cell>
        </row>
        <row r="1260">
          <cell r="F1260" t="str">
            <v>112667403</v>
          </cell>
          <cell r="G1260" t="str">
            <v>450032</v>
          </cell>
        </row>
        <row r="1261">
          <cell r="F1261" t="str">
            <v>112667403</v>
          </cell>
          <cell r="G1261" t="str">
            <v>450032</v>
          </cell>
        </row>
        <row r="1262">
          <cell r="F1262" t="str">
            <v>112667403</v>
          </cell>
          <cell r="G1262" t="str">
            <v>450032</v>
          </cell>
        </row>
        <row r="1263">
          <cell r="F1263" t="str">
            <v>112667403</v>
          </cell>
          <cell r="G1263" t="str">
            <v>450032</v>
          </cell>
        </row>
        <row r="1264">
          <cell r="F1264" t="str">
            <v>112667403</v>
          </cell>
          <cell r="G1264" t="str">
            <v>450032</v>
          </cell>
        </row>
        <row r="1265">
          <cell r="F1265" t="str">
            <v>112667403</v>
          </cell>
          <cell r="G1265" t="str">
            <v>450032</v>
          </cell>
        </row>
        <row r="1266">
          <cell r="F1266" t="str">
            <v>112667403</v>
          </cell>
          <cell r="G1266" t="str">
            <v>450032</v>
          </cell>
        </row>
        <row r="1267">
          <cell r="F1267" t="str">
            <v>112667403</v>
          </cell>
          <cell r="G1267" t="str">
            <v>450032</v>
          </cell>
        </row>
        <row r="1268">
          <cell r="F1268" t="str">
            <v>112667403</v>
          </cell>
          <cell r="G1268" t="str">
            <v>450032</v>
          </cell>
        </row>
        <row r="1269">
          <cell r="F1269" t="str">
            <v>112667403</v>
          </cell>
          <cell r="G1269" t="str">
            <v>450032</v>
          </cell>
        </row>
        <row r="1270">
          <cell r="F1270" t="str">
            <v>112667403</v>
          </cell>
          <cell r="G1270" t="str">
            <v>450032</v>
          </cell>
        </row>
        <row r="1271">
          <cell r="F1271" t="str">
            <v>112667403</v>
          </cell>
          <cell r="G1271" t="str">
            <v>450032</v>
          </cell>
        </row>
        <row r="1272">
          <cell r="F1272" t="str">
            <v>112667403</v>
          </cell>
          <cell r="G1272" t="str">
            <v>450032</v>
          </cell>
        </row>
        <row r="1273">
          <cell r="F1273" t="str">
            <v>112667403</v>
          </cell>
          <cell r="G1273" t="str">
            <v>450032</v>
          </cell>
        </row>
        <row r="1274">
          <cell r="F1274" t="str">
            <v>112667403</v>
          </cell>
          <cell r="G1274" t="str">
            <v>450032</v>
          </cell>
        </row>
        <row r="1275">
          <cell r="F1275" t="str">
            <v>112667403</v>
          </cell>
          <cell r="G1275" t="str">
            <v>450032</v>
          </cell>
        </row>
        <row r="1276">
          <cell r="F1276" t="str">
            <v>112667403</v>
          </cell>
          <cell r="G1276" t="str">
            <v>450032</v>
          </cell>
        </row>
        <row r="1277">
          <cell r="F1277" t="str">
            <v>112667403</v>
          </cell>
          <cell r="G1277" t="str">
            <v>450032</v>
          </cell>
        </row>
        <row r="1278">
          <cell r="F1278" t="str">
            <v>112667403</v>
          </cell>
          <cell r="G1278" t="str">
            <v>450032</v>
          </cell>
        </row>
        <row r="1279">
          <cell r="F1279" t="str">
            <v>112667403</v>
          </cell>
          <cell r="G1279" t="str">
            <v>450032</v>
          </cell>
        </row>
        <row r="1280">
          <cell r="F1280" t="str">
            <v>112667403</v>
          </cell>
          <cell r="G1280" t="str">
            <v>450032</v>
          </cell>
        </row>
        <row r="1281">
          <cell r="F1281" t="str">
            <v>112667403</v>
          </cell>
          <cell r="G1281" t="str">
            <v>450032</v>
          </cell>
        </row>
        <row r="1282">
          <cell r="F1282" t="str">
            <v>112667403</v>
          </cell>
          <cell r="G1282" t="str">
            <v>450032</v>
          </cell>
        </row>
        <row r="1283">
          <cell r="F1283" t="str">
            <v>112671602</v>
          </cell>
          <cell r="G1283" t="str">
            <v>450072</v>
          </cell>
        </row>
        <row r="1284">
          <cell r="F1284" t="str">
            <v>112671602</v>
          </cell>
          <cell r="G1284" t="str">
            <v>450072</v>
          </cell>
        </row>
        <row r="1285">
          <cell r="F1285" t="str">
            <v>112671602</v>
          </cell>
          <cell r="G1285" t="str">
            <v>450072</v>
          </cell>
        </row>
        <row r="1286">
          <cell r="F1286" t="str">
            <v>112671602</v>
          </cell>
          <cell r="G1286" t="str">
            <v>450072</v>
          </cell>
        </row>
        <row r="1287">
          <cell r="F1287" t="str">
            <v>112671602</v>
          </cell>
          <cell r="G1287" t="str">
            <v>450072</v>
          </cell>
        </row>
        <row r="1288">
          <cell r="F1288" t="str">
            <v>112671602</v>
          </cell>
          <cell r="G1288" t="str">
            <v>450072</v>
          </cell>
        </row>
        <row r="1289">
          <cell r="F1289" t="str">
            <v>112671602</v>
          </cell>
          <cell r="G1289" t="str">
            <v>450072</v>
          </cell>
        </row>
        <row r="1290">
          <cell r="F1290" t="str">
            <v>112671602</v>
          </cell>
          <cell r="G1290" t="str">
            <v>450072</v>
          </cell>
        </row>
        <row r="1291">
          <cell r="F1291" t="str">
            <v>112671602</v>
          </cell>
          <cell r="G1291" t="str">
            <v>450072</v>
          </cell>
        </row>
        <row r="1292">
          <cell r="F1292" t="str">
            <v>112671602</v>
          </cell>
          <cell r="G1292" t="str">
            <v>450072</v>
          </cell>
        </row>
        <row r="1293">
          <cell r="F1293" t="str">
            <v>112671602</v>
          </cell>
          <cell r="G1293" t="str">
            <v>450072</v>
          </cell>
        </row>
        <row r="1294">
          <cell r="F1294" t="str">
            <v>112671602</v>
          </cell>
          <cell r="G1294" t="str">
            <v>450072</v>
          </cell>
        </row>
        <row r="1295">
          <cell r="F1295" t="str">
            <v>112672402</v>
          </cell>
          <cell r="G1295" t="str">
            <v>450076</v>
          </cell>
        </row>
        <row r="1296">
          <cell r="F1296" t="str">
            <v>112672402</v>
          </cell>
          <cell r="G1296" t="str">
            <v>450076</v>
          </cell>
        </row>
        <row r="1297">
          <cell r="F1297" t="str">
            <v>112672402</v>
          </cell>
          <cell r="G1297" t="str">
            <v>450076</v>
          </cell>
        </row>
        <row r="1298">
          <cell r="F1298" t="str">
            <v>112672402</v>
          </cell>
          <cell r="G1298" t="str">
            <v>450076</v>
          </cell>
        </row>
        <row r="1299">
          <cell r="F1299" t="str">
            <v>112672402</v>
          </cell>
          <cell r="G1299" t="str">
            <v>450076</v>
          </cell>
        </row>
        <row r="1300">
          <cell r="F1300" t="str">
            <v>112672402</v>
          </cell>
          <cell r="G1300" t="str">
            <v>450076</v>
          </cell>
        </row>
        <row r="1301">
          <cell r="F1301" t="str">
            <v>112672402</v>
          </cell>
          <cell r="G1301" t="str">
            <v>450076</v>
          </cell>
        </row>
        <row r="1302">
          <cell r="F1302" t="str">
            <v>112672402</v>
          </cell>
          <cell r="G1302" t="str">
            <v>450076</v>
          </cell>
        </row>
        <row r="1303">
          <cell r="F1303" t="str">
            <v>112672402</v>
          </cell>
          <cell r="G1303" t="str">
            <v>450076</v>
          </cell>
        </row>
        <row r="1304">
          <cell r="F1304" t="str">
            <v>112672402</v>
          </cell>
          <cell r="G1304" t="str">
            <v>450076</v>
          </cell>
        </row>
        <row r="1305">
          <cell r="F1305" t="str">
            <v>112672402</v>
          </cell>
          <cell r="G1305" t="str">
            <v>450076</v>
          </cell>
        </row>
        <row r="1306">
          <cell r="F1306" t="str">
            <v>112672402</v>
          </cell>
          <cell r="G1306" t="str">
            <v>450076</v>
          </cell>
        </row>
        <row r="1307">
          <cell r="F1307" t="str">
            <v>112672402</v>
          </cell>
          <cell r="G1307" t="str">
            <v>450076</v>
          </cell>
        </row>
        <row r="1308">
          <cell r="F1308" t="str">
            <v>112672402</v>
          </cell>
          <cell r="G1308" t="str">
            <v>450076</v>
          </cell>
        </row>
        <row r="1309">
          <cell r="F1309" t="str">
            <v>112672402</v>
          </cell>
          <cell r="G1309" t="str">
            <v>450076</v>
          </cell>
        </row>
        <row r="1310">
          <cell r="F1310" t="str">
            <v>112672402</v>
          </cell>
          <cell r="G1310" t="str">
            <v>450076</v>
          </cell>
        </row>
        <row r="1311">
          <cell r="F1311" t="str">
            <v>112672402</v>
          </cell>
          <cell r="G1311" t="str">
            <v>450076</v>
          </cell>
        </row>
        <row r="1312">
          <cell r="F1312" t="str">
            <v>112672402</v>
          </cell>
          <cell r="G1312" t="str">
            <v>450076</v>
          </cell>
        </row>
        <row r="1313">
          <cell r="F1313" t="str">
            <v>112672402</v>
          </cell>
          <cell r="G1313" t="str">
            <v>450076</v>
          </cell>
        </row>
        <row r="1314">
          <cell r="F1314" t="str">
            <v>112673204</v>
          </cell>
          <cell r="G1314" t="str">
            <v>451346</v>
          </cell>
        </row>
        <row r="1315">
          <cell r="F1315" t="str">
            <v>112673204</v>
          </cell>
          <cell r="G1315" t="str">
            <v>451346</v>
          </cell>
        </row>
        <row r="1316">
          <cell r="F1316" t="str">
            <v>112673204</v>
          </cell>
          <cell r="G1316" t="str">
            <v>451346</v>
          </cell>
        </row>
        <row r="1317">
          <cell r="F1317" t="str">
            <v>112673204</v>
          </cell>
          <cell r="G1317" t="str">
            <v>451346</v>
          </cell>
        </row>
        <row r="1318">
          <cell r="F1318" t="str">
            <v>297342201</v>
          </cell>
          <cell r="G1318" t="str">
            <v>450130</v>
          </cell>
        </row>
        <row r="1319">
          <cell r="F1319" t="str">
            <v>297342201</v>
          </cell>
          <cell r="G1319" t="str">
            <v>450130</v>
          </cell>
        </row>
        <row r="1320">
          <cell r="F1320" t="str">
            <v>297342201</v>
          </cell>
          <cell r="G1320" t="str">
            <v>450130</v>
          </cell>
        </row>
        <row r="1321">
          <cell r="F1321" t="str">
            <v>297342201</v>
          </cell>
          <cell r="G1321" t="str">
            <v>450130</v>
          </cell>
        </row>
        <row r="1322">
          <cell r="F1322" t="str">
            <v>297342201</v>
          </cell>
          <cell r="G1322" t="str">
            <v>450130</v>
          </cell>
        </row>
        <row r="1323">
          <cell r="F1323" t="str">
            <v>297342201</v>
          </cell>
          <cell r="G1323" t="str">
            <v>450130</v>
          </cell>
        </row>
        <row r="1324">
          <cell r="F1324" t="str">
            <v>297342201</v>
          </cell>
          <cell r="G1324" t="str">
            <v>450130</v>
          </cell>
        </row>
        <row r="1325">
          <cell r="F1325" t="str">
            <v>297342201</v>
          </cell>
          <cell r="G1325" t="str">
            <v>450130</v>
          </cell>
        </row>
        <row r="1326">
          <cell r="F1326" t="str">
            <v>297342201</v>
          </cell>
          <cell r="G1326" t="str">
            <v>450130</v>
          </cell>
        </row>
        <row r="1327">
          <cell r="F1327" t="str">
            <v>297342201</v>
          </cell>
          <cell r="G1327" t="str">
            <v>450130</v>
          </cell>
        </row>
        <row r="1328">
          <cell r="F1328" t="str">
            <v>297342201</v>
          </cell>
          <cell r="G1328" t="str">
            <v>450130</v>
          </cell>
        </row>
        <row r="1329">
          <cell r="F1329" t="str">
            <v>297342201</v>
          </cell>
          <cell r="G1329" t="str">
            <v>450130</v>
          </cell>
        </row>
        <row r="1330">
          <cell r="F1330" t="str">
            <v>297342201</v>
          </cell>
          <cell r="G1330" t="str">
            <v>450130</v>
          </cell>
        </row>
        <row r="1331">
          <cell r="F1331" t="str">
            <v>297342201</v>
          </cell>
          <cell r="G1331" t="str">
            <v>450130</v>
          </cell>
        </row>
        <row r="1332">
          <cell r="F1332" t="str">
            <v>297342201</v>
          </cell>
          <cell r="G1332" t="str">
            <v>450130</v>
          </cell>
        </row>
        <row r="1333">
          <cell r="F1333" t="str">
            <v>297342201</v>
          </cell>
          <cell r="G1333" t="str">
            <v>450130</v>
          </cell>
        </row>
        <row r="1334">
          <cell r="F1334" t="str">
            <v>297342201</v>
          </cell>
          <cell r="G1334" t="str">
            <v>450130</v>
          </cell>
        </row>
        <row r="1335">
          <cell r="F1335" t="str">
            <v>297342201</v>
          </cell>
          <cell r="G1335" t="str">
            <v>450130</v>
          </cell>
        </row>
        <row r="1336">
          <cell r="F1336" t="str">
            <v>297342201</v>
          </cell>
          <cell r="G1336" t="str">
            <v>450130</v>
          </cell>
        </row>
        <row r="1337">
          <cell r="F1337" t="str">
            <v>297342201</v>
          </cell>
          <cell r="G1337" t="str">
            <v>450130</v>
          </cell>
        </row>
        <row r="1338">
          <cell r="F1338" t="str">
            <v>297342201</v>
          </cell>
          <cell r="G1338" t="str">
            <v>450130</v>
          </cell>
        </row>
        <row r="1339">
          <cell r="F1339" t="str">
            <v>297342201</v>
          </cell>
          <cell r="G1339" t="str">
            <v>450130</v>
          </cell>
        </row>
        <row r="1340">
          <cell r="F1340" t="str">
            <v>112677302</v>
          </cell>
          <cell r="G1340" t="str">
            <v>450135</v>
          </cell>
        </row>
        <row r="1341">
          <cell r="F1341" t="str">
            <v>112677302</v>
          </cell>
          <cell r="G1341" t="str">
            <v>450135</v>
          </cell>
        </row>
        <row r="1342">
          <cell r="F1342" t="str">
            <v>112677302</v>
          </cell>
          <cell r="G1342" t="str">
            <v>450135</v>
          </cell>
        </row>
        <row r="1343">
          <cell r="F1343" t="str">
            <v>112677302</v>
          </cell>
          <cell r="G1343" t="str">
            <v>450135</v>
          </cell>
        </row>
        <row r="1344">
          <cell r="F1344" t="str">
            <v>112677302</v>
          </cell>
          <cell r="G1344" t="str">
            <v>450135</v>
          </cell>
        </row>
        <row r="1345">
          <cell r="F1345" t="str">
            <v>112677302</v>
          </cell>
          <cell r="G1345" t="str">
            <v>450135</v>
          </cell>
        </row>
        <row r="1346">
          <cell r="F1346" t="str">
            <v>112677302</v>
          </cell>
          <cell r="G1346" t="str">
            <v>450135</v>
          </cell>
        </row>
        <row r="1347">
          <cell r="F1347" t="str">
            <v>112677302</v>
          </cell>
          <cell r="G1347" t="str">
            <v>450135</v>
          </cell>
        </row>
        <row r="1348">
          <cell r="F1348" t="str">
            <v>112677302</v>
          </cell>
          <cell r="G1348" t="str">
            <v>450135</v>
          </cell>
        </row>
        <row r="1349">
          <cell r="F1349" t="str">
            <v>112677302</v>
          </cell>
          <cell r="G1349" t="str">
            <v>450135</v>
          </cell>
        </row>
        <row r="1350">
          <cell r="F1350" t="str">
            <v>112679902</v>
          </cell>
          <cell r="G1350" t="str">
            <v>450176</v>
          </cell>
        </row>
        <row r="1351">
          <cell r="F1351" t="str">
            <v>112679902</v>
          </cell>
          <cell r="G1351" t="str">
            <v>450176</v>
          </cell>
        </row>
        <row r="1352">
          <cell r="F1352" t="str">
            <v>112679902</v>
          </cell>
          <cell r="G1352" t="str">
            <v>450176</v>
          </cell>
        </row>
        <row r="1353">
          <cell r="F1353" t="str">
            <v>112679902</v>
          </cell>
          <cell r="G1353" t="str">
            <v>450176</v>
          </cell>
        </row>
        <row r="1354">
          <cell r="F1354" t="str">
            <v>112679902</v>
          </cell>
          <cell r="G1354" t="str">
            <v>450176</v>
          </cell>
        </row>
        <row r="1355">
          <cell r="F1355" t="str">
            <v>112679902</v>
          </cell>
          <cell r="G1355" t="str">
            <v>450176</v>
          </cell>
        </row>
        <row r="1356">
          <cell r="F1356" t="str">
            <v>112679902</v>
          </cell>
          <cell r="G1356" t="str">
            <v>450176</v>
          </cell>
        </row>
        <row r="1357">
          <cell r="F1357" t="str">
            <v>112679902</v>
          </cell>
          <cell r="G1357" t="str">
            <v>450176</v>
          </cell>
        </row>
        <row r="1358">
          <cell r="F1358" t="str">
            <v>112679902</v>
          </cell>
          <cell r="G1358" t="str">
            <v>450176</v>
          </cell>
        </row>
        <row r="1359">
          <cell r="F1359" t="str">
            <v>112679902</v>
          </cell>
          <cell r="G1359" t="str">
            <v>450176</v>
          </cell>
        </row>
        <row r="1360">
          <cell r="F1360" t="str">
            <v>112684904</v>
          </cell>
          <cell r="G1360" t="str">
            <v>451377</v>
          </cell>
        </row>
        <row r="1361">
          <cell r="F1361" t="str">
            <v>112684904</v>
          </cell>
          <cell r="G1361" t="str">
            <v>451377</v>
          </cell>
        </row>
        <row r="1362">
          <cell r="F1362" t="str">
            <v>112684904</v>
          </cell>
          <cell r="G1362" t="str">
            <v>451377</v>
          </cell>
        </row>
        <row r="1363">
          <cell r="F1363" t="str">
            <v>112684904</v>
          </cell>
          <cell r="G1363" t="str">
            <v>451377</v>
          </cell>
        </row>
        <row r="1364">
          <cell r="F1364" t="str">
            <v>112684904</v>
          </cell>
          <cell r="G1364" t="str">
            <v>451377</v>
          </cell>
        </row>
        <row r="1365">
          <cell r="F1365" t="str">
            <v>112684904</v>
          </cell>
          <cell r="G1365" t="str">
            <v>451377</v>
          </cell>
        </row>
        <row r="1366">
          <cell r="F1366" t="str">
            <v>112684904</v>
          </cell>
          <cell r="G1366" t="str">
            <v>451377</v>
          </cell>
        </row>
        <row r="1367">
          <cell r="F1367" t="str">
            <v>112684904</v>
          </cell>
          <cell r="G1367" t="str">
            <v>451377</v>
          </cell>
        </row>
        <row r="1368">
          <cell r="F1368" t="str">
            <v>112688004</v>
          </cell>
          <cell r="G1368" t="str">
            <v>451391</v>
          </cell>
        </row>
        <row r="1369">
          <cell r="F1369" t="str">
            <v>112688004</v>
          </cell>
          <cell r="G1369" t="str">
            <v>451391</v>
          </cell>
        </row>
        <row r="1370">
          <cell r="F1370" t="str">
            <v>112688004</v>
          </cell>
          <cell r="G1370" t="str">
            <v>451391</v>
          </cell>
        </row>
        <row r="1371">
          <cell r="F1371" t="str">
            <v>112688004</v>
          </cell>
          <cell r="G1371" t="str">
            <v>451391</v>
          </cell>
        </row>
        <row r="1372">
          <cell r="F1372" t="str">
            <v>112688004</v>
          </cell>
          <cell r="G1372" t="str">
            <v>451391</v>
          </cell>
        </row>
        <row r="1373">
          <cell r="F1373" t="str">
            <v>112688004</v>
          </cell>
          <cell r="G1373" t="str">
            <v>451391</v>
          </cell>
        </row>
        <row r="1374">
          <cell r="F1374" t="str">
            <v>112688004</v>
          </cell>
          <cell r="G1374" t="str">
            <v>451391</v>
          </cell>
        </row>
        <row r="1375">
          <cell r="F1375" t="str">
            <v>112688004</v>
          </cell>
          <cell r="G1375" t="str">
            <v>451391</v>
          </cell>
        </row>
        <row r="1376">
          <cell r="F1376" t="str">
            <v>112688004</v>
          </cell>
          <cell r="G1376" t="str">
            <v>451391</v>
          </cell>
        </row>
        <row r="1377">
          <cell r="F1377" t="str">
            <v>112688004</v>
          </cell>
          <cell r="G1377" t="str">
            <v>451391</v>
          </cell>
        </row>
        <row r="1378">
          <cell r="F1378" t="str">
            <v>112688004</v>
          </cell>
          <cell r="G1378" t="str">
            <v>451391</v>
          </cell>
        </row>
        <row r="1379">
          <cell r="F1379" t="str">
            <v>112688004</v>
          </cell>
          <cell r="G1379" t="str">
            <v>451391</v>
          </cell>
        </row>
        <row r="1380">
          <cell r="F1380" t="str">
            <v>112688004</v>
          </cell>
          <cell r="G1380" t="str">
            <v>451391</v>
          </cell>
        </row>
        <row r="1381">
          <cell r="F1381" t="str">
            <v>112688004</v>
          </cell>
          <cell r="G1381" t="str">
            <v>451391</v>
          </cell>
        </row>
        <row r="1382">
          <cell r="F1382" t="str">
            <v>112692202</v>
          </cell>
          <cell r="G1382" t="str">
            <v>451313</v>
          </cell>
        </row>
        <row r="1383">
          <cell r="F1383" t="str">
            <v>112692202</v>
          </cell>
          <cell r="G1383" t="str">
            <v>451313</v>
          </cell>
        </row>
        <row r="1384">
          <cell r="F1384" t="str">
            <v>112697102</v>
          </cell>
          <cell r="G1384" t="str">
            <v>450395</v>
          </cell>
        </row>
        <row r="1385">
          <cell r="F1385" t="str">
            <v>112697102</v>
          </cell>
          <cell r="G1385" t="str">
            <v>450395</v>
          </cell>
        </row>
        <row r="1386">
          <cell r="F1386" t="str">
            <v>112697102</v>
          </cell>
          <cell r="G1386" t="str">
            <v>450395</v>
          </cell>
        </row>
        <row r="1387">
          <cell r="F1387" t="str">
            <v>112697102</v>
          </cell>
          <cell r="G1387" t="str">
            <v>450395</v>
          </cell>
        </row>
        <row r="1388">
          <cell r="F1388" t="str">
            <v>112697102</v>
          </cell>
          <cell r="G1388" t="str">
            <v>450395</v>
          </cell>
        </row>
        <row r="1389">
          <cell r="F1389" t="str">
            <v>112697102</v>
          </cell>
          <cell r="G1389" t="str">
            <v>450395</v>
          </cell>
        </row>
        <row r="1390">
          <cell r="F1390" t="str">
            <v>112697102</v>
          </cell>
          <cell r="G1390" t="str">
            <v>450395</v>
          </cell>
        </row>
        <row r="1391">
          <cell r="F1391" t="str">
            <v>112697102</v>
          </cell>
          <cell r="G1391" t="str">
            <v>450395</v>
          </cell>
        </row>
        <row r="1392">
          <cell r="F1392" t="str">
            <v>112697102</v>
          </cell>
          <cell r="G1392" t="str">
            <v>450395</v>
          </cell>
        </row>
        <row r="1393">
          <cell r="F1393" t="str">
            <v>112697102</v>
          </cell>
          <cell r="G1393" t="str">
            <v>450395</v>
          </cell>
        </row>
        <row r="1394">
          <cell r="F1394" t="str">
            <v>112698903</v>
          </cell>
          <cell r="G1394" t="str">
            <v>450403</v>
          </cell>
        </row>
        <row r="1395">
          <cell r="F1395" t="str">
            <v>112698903</v>
          </cell>
          <cell r="G1395" t="str">
            <v>450403</v>
          </cell>
        </row>
        <row r="1396">
          <cell r="F1396" t="str">
            <v>112698903</v>
          </cell>
          <cell r="G1396" t="str">
            <v>450403</v>
          </cell>
        </row>
        <row r="1397">
          <cell r="F1397" t="str">
            <v>112698903</v>
          </cell>
          <cell r="G1397" t="str">
            <v>450403</v>
          </cell>
        </row>
        <row r="1398">
          <cell r="F1398" t="str">
            <v>112698903</v>
          </cell>
          <cell r="G1398" t="str">
            <v>450403</v>
          </cell>
        </row>
        <row r="1399">
          <cell r="F1399" t="str">
            <v>112698903</v>
          </cell>
          <cell r="G1399" t="str">
            <v>450403</v>
          </cell>
        </row>
        <row r="1400">
          <cell r="F1400" t="str">
            <v>112698903</v>
          </cell>
          <cell r="G1400" t="str">
            <v>450403</v>
          </cell>
        </row>
        <row r="1401">
          <cell r="F1401" t="str">
            <v>112698903</v>
          </cell>
          <cell r="G1401" t="str">
            <v>450403</v>
          </cell>
        </row>
        <row r="1402">
          <cell r="F1402" t="str">
            <v>112698903</v>
          </cell>
          <cell r="G1402" t="str">
            <v>450403</v>
          </cell>
        </row>
        <row r="1403">
          <cell r="F1403" t="str">
            <v>112698903</v>
          </cell>
          <cell r="G1403" t="str">
            <v>450403</v>
          </cell>
        </row>
        <row r="1404">
          <cell r="F1404" t="str">
            <v>112698903</v>
          </cell>
          <cell r="G1404" t="str">
            <v>450403</v>
          </cell>
        </row>
        <row r="1405">
          <cell r="F1405" t="str">
            <v>112698903</v>
          </cell>
          <cell r="G1405" t="str">
            <v>450403</v>
          </cell>
        </row>
        <row r="1406">
          <cell r="F1406" t="str">
            <v>112698903</v>
          </cell>
          <cell r="G1406" t="str">
            <v>450403</v>
          </cell>
        </row>
        <row r="1407">
          <cell r="F1407" t="str">
            <v>112698903</v>
          </cell>
          <cell r="G1407" t="str">
            <v>450403</v>
          </cell>
        </row>
        <row r="1408">
          <cell r="F1408" t="str">
            <v>112698903</v>
          </cell>
          <cell r="G1408" t="str">
            <v>450403</v>
          </cell>
        </row>
        <row r="1409">
          <cell r="F1409" t="str">
            <v>112698903</v>
          </cell>
          <cell r="G1409" t="str">
            <v>450403</v>
          </cell>
        </row>
        <row r="1410">
          <cell r="F1410" t="str">
            <v>112698903</v>
          </cell>
          <cell r="G1410" t="str">
            <v>450403</v>
          </cell>
        </row>
        <row r="1411">
          <cell r="F1411" t="str">
            <v>112698903</v>
          </cell>
          <cell r="G1411" t="str">
            <v>450403</v>
          </cell>
        </row>
        <row r="1412">
          <cell r="F1412" t="str">
            <v>112700303</v>
          </cell>
          <cell r="G1412" t="str">
            <v>450438</v>
          </cell>
        </row>
        <row r="1413">
          <cell r="F1413" t="str">
            <v>112700303</v>
          </cell>
          <cell r="G1413" t="str">
            <v>450438</v>
          </cell>
        </row>
        <row r="1414">
          <cell r="F1414" t="str">
            <v>112700303</v>
          </cell>
          <cell r="G1414" t="str">
            <v>450438</v>
          </cell>
        </row>
        <row r="1415">
          <cell r="F1415" t="str">
            <v>112700303</v>
          </cell>
          <cell r="G1415" t="str">
            <v>450438</v>
          </cell>
        </row>
        <row r="1416">
          <cell r="F1416" t="str">
            <v>112700303</v>
          </cell>
          <cell r="G1416" t="str">
            <v>450438</v>
          </cell>
        </row>
        <row r="1417">
          <cell r="F1417" t="str">
            <v>112700303</v>
          </cell>
          <cell r="G1417" t="str">
            <v>450438</v>
          </cell>
        </row>
        <row r="1418">
          <cell r="F1418" t="str">
            <v>112701102</v>
          </cell>
          <cell r="G1418" t="str">
            <v>450447</v>
          </cell>
        </row>
        <row r="1419">
          <cell r="F1419" t="str">
            <v>112701102</v>
          </cell>
          <cell r="G1419" t="str">
            <v>450447</v>
          </cell>
        </row>
        <row r="1420">
          <cell r="F1420" t="str">
            <v>112701102</v>
          </cell>
          <cell r="G1420" t="str">
            <v>450447</v>
          </cell>
        </row>
        <row r="1421">
          <cell r="F1421" t="str">
            <v>112701102</v>
          </cell>
          <cell r="G1421" t="str">
            <v>450447</v>
          </cell>
        </row>
        <row r="1422">
          <cell r="F1422" t="str">
            <v>112701102</v>
          </cell>
          <cell r="G1422" t="str">
            <v>450447</v>
          </cell>
        </row>
        <row r="1423">
          <cell r="F1423" t="str">
            <v>112701102</v>
          </cell>
          <cell r="G1423" t="str">
            <v>450447</v>
          </cell>
        </row>
        <row r="1424">
          <cell r="F1424" t="str">
            <v>112701102</v>
          </cell>
          <cell r="G1424" t="str">
            <v>450447</v>
          </cell>
        </row>
        <row r="1425">
          <cell r="F1425" t="str">
            <v>112701102</v>
          </cell>
          <cell r="G1425" t="str">
            <v>450447</v>
          </cell>
        </row>
        <row r="1426">
          <cell r="F1426" t="str">
            <v>112702904</v>
          </cell>
          <cell r="G1426" t="str">
            <v>451341</v>
          </cell>
        </row>
        <row r="1427">
          <cell r="F1427" t="str">
            <v>112702904</v>
          </cell>
          <cell r="G1427" t="str">
            <v>451341</v>
          </cell>
        </row>
        <row r="1428">
          <cell r="F1428" t="str">
            <v>112702904</v>
          </cell>
          <cell r="G1428" t="str">
            <v>451341</v>
          </cell>
        </row>
        <row r="1429">
          <cell r="F1429" t="str">
            <v>112702904</v>
          </cell>
          <cell r="G1429" t="str">
            <v>451341</v>
          </cell>
        </row>
        <row r="1430">
          <cell r="F1430" t="str">
            <v>112702904</v>
          </cell>
          <cell r="G1430" t="str">
            <v>451341</v>
          </cell>
        </row>
        <row r="1431">
          <cell r="F1431" t="str">
            <v>112704504</v>
          </cell>
          <cell r="G1431" t="str">
            <v>451359</v>
          </cell>
        </row>
        <row r="1432">
          <cell r="F1432" t="str">
            <v>112704504</v>
          </cell>
          <cell r="G1432" t="str">
            <v>451359</v>
          </cell>
        </row>
        <row r="1433">
          <cell r="F1433" t="str">
            <v>112704504</v>
          </cell>
          <cell r="G1433" t="str">
            <v>451359</v>
          </cell>
        </row>
        <row r="1434">
          <cell r="F1434" t="str">
            <v>112704504</v>
          </cell>
          <cell r="G1434" t="str">
            <v>451359</v>
          </cell>
        </row>
        <row r="1435">
          <cell r="F1435" t="str">
            <v>112704504</v>
          </cell>
          <cell r="G1435" t="str">
            <v>451359</v>
          </cell>
        </row>
        <row r="1436">
          <cell r="F1436" t="str">
            <v>112706003</v>
          </cell>
          <cell r="G1436" t="str">
            <v>450573</v>
          </cell>
        </row>
        <row r="1437">
          <cell r="F1437" t="str">
            <v>112706003</v>
          </cell>
          <cell r="G1437" t="str">
            <v>450573</v>
          </cell>
        </row>
        <row r="1438">
          <cell r="F1438" t="str">
            <v>112706003</v>
          </cell>
          <cell r="G1438" t="str">
            <v>450573</v>
          </cell>
        </row>
        <row r="1439">
          <cell r="F1439" t="str">
            <v>112706003</v>
          </cell>
          <cell r="G1439" t="str">
            <v>450573</v>
          </cell>
        </row>
        <row r="1440">
          <cell r="F1440" t="str">
            <v>112706003</v>
          </cell>
          <cell r="G1440" t="str">
            <v>450573</v>
          </cell>
        </row>
        <row r="1441">
          <cell r="F1441" t="str">
            <v>112706003</v>
          </cell>
          <cell r="G1441" t="str">
            <v>450573</v>
          </cell>
        </row>
        <row r="1442">
          <cell r="F1442" t="str">
            <v>112706003</v>
          </cell>
          <cell r="G1442" t="str">
            <v>450573</v>
          </cell>
        </row>
        <row r="1443">
          <cell r="F1443" t="str">
            <v>112706003</v>
          </cell>
          <cell r="G1443" t="str">
            <v>450573</v>
          </cell>
        </row>
        <row r="1444">
          <cell r="F1444" t="str">
            <v>112706003</v>
          </cell>
          <cell r="G1444" t="str">
            <v>450573</v>
          </cell>
        </row>
        <row r="1445">
          <cell r="F1445" t="str">
            <v>112706003</v>
          </cell>
          <cell r="G1445" t="str">
            <v>450573</v>
          </cell>
        </row>
        <row r="1446">
          <cell r="F1446" t="str">
            <v>112706003</v>
          </cell>
          <cell r="G1446" t="str">
            <v>450573</v>
          </cell>
        </row>
        <row r="1447">
          <cell r="F1447" t="str">
            <v>112706003</v>
          </cell>
          <cell r="G1447" t="str">
            <v>450573</v>
          </cell>
        </row>
        <row r="1448">
          <cell r="F1448" t="str">
            <v>112706003</v>
          </cell>
          <cell r="G1448" t="str">
            <v>450573</v>
          </cell>
        </row>
        <row r="1449">
          <cell r="F1449" t="str">
            <v>112706003</v>
          </cell>
          <cell r="G1449" t="str">
            <v>450573</v>
          </cell>
        </row>
        <row r="1450">
          <cell r="F1450" t="str">
            <v>112706003</v>
          </cell>
          <cell r="G1450" t="str">
            <v>450573</v>
          </cell>
        </row>
        <row r="1451">
          <cell r="F1451" t="str">
            <v>112706003</v>
          </cell>
          <cell r="G1451" t="str">
            <v>450573</v>
          </cell>
        </row>
        <row r="1452">
          <cell r="F1452" t="str">
            <v>112707808</v>
          </cell>
          <cell r="G1452" t="str">
            <v>450584</v>
          </cell>
        </row>
        <row r="1453">
          <cell r="F1453" t="str">
            <v>112707808</v>
          </cell>
          <cell r="G1453" t="str">
            <v>450584</v>
          </cell>
        </row>
        <row r="1454">
          <cell r="F1454" t="str">
            <v>112707808</v>
          </cell>
          <cell r="G1454" t="str">
            <v>450584</v>
          </cell>
        </row>
        <row r="1455">
          <cell r="F1455" t="str">
            <v>112707808</v>
          </cell>
          <cell r="G1455" t="str">
            <v>450584</v>
          </cell>
        </row>
        <row r="1456">
          <cell r="F1456" t="str">
            <v>112707808</v>
          </cell>
          <cell r="G1456" t="str">
            <v>450584</v>
          </cell>
        </row>
        <row r="1457">
          <cell r="F1457" t="str">
            <v>112707808</v>
          </cell>
          <cell r="G1457" t="str">
            <v>450584</v>
          </cell>
        </row>
        <row r="1458">
          <cell r="F1458" t="str">
            <v>112707808</v>
          </cell>
          <cell r="G1458" t="str">
            <v>450584</v>
          </cell>
        </row>
        <row r="1459">
          <cell r="F1459" t="str">
            <v>112707808</v>
          </cell>
          <cell r="G1459" t="str">
            <v>450584</v>
          </cell>
        </row>
        <row r="1460">
          <cell r="F1460" t="str">
            <v>112707808</v>
          </cell>
          <cell r="G1460" t="str">
            <v>450584</v>
          </cell>
        </row>
        <row r="1461">
          <cell r="F1461" t="str">
            <v>112707808</v>
          </cell>
          <cell r="G1461" t="str">
            <v>450584</v>
          </cell>
        </row>
        <row r="1462">
          <cell r="F1462" t="str">
            <v>112707808</v>
          </cell>
          <cell r="G1462" t="str">
            <v>450584</v>
          </cell>
        </row>
        <row r="1463">
          <cell r="F1463" t="str">
            <v>112711003</v>
          </cell>
          <cell r="G1463" t="str">
            <v>450661</v>
          </cell>
        </row>
        <row r="1464">
          <cell r="F1464" t="str">
            <v>112711003</v>
          </cell>
          <cell r="G1464" t="str">
            <v>450661</v>
          </cell>
        </row>
        <row r="1465">
          <cell r="F1465" t="str">
            <v>112711003</v>
          </cell>
          <cell r="G1465" t="str">
            <v>450661</v>
          </cell>
        </row>
        <row r="1466">
          <cell r="F1466" t="str">
            <v>112711003</v>
          </cell>
          <cell r="G1466" t="str">
            <v>450661</v>
          </cell>
        </row>
        <row r="1467">
          <cell r="F1467" t="str">
            <v>112711003</v>
          </cell>
          <cell r="G1467" t="str">
            <v>450661</v>
          </cell>
        </row>
        <row r="1468">
          <cell r="F1468" t="str">
            <v>112711003</v>
          </cell>
          <cell r="G1468" t="str">
            <v>450661</v>
          </cell>
        </row>
        <row r="1469">
          <cell r="F1469" t="str">
            <v>112711003</v>
          </cell>
          <cell r="G1469" t="str">
            <v>450661</v>
          </cell>
        </row>
        <row r="1470">
          <cell r="F1470" t="str">
            <v>112711003</v>
          </cell>
          <cell r="G1470" t="str">
            <v>450661</v>
          </cell>
        </row>
        <row r="1471">
          <cell r="F1471" t="str">
            <v>112712802</v>
          </cell>
          <cell r="G1471" t="str">
            <v>450674</v>
          </cell>
        </row>
        <row r="1472">
          <cell r="F1472" t="str">
            <v>112712802</v>
          </cell>
          <cell r="G1472" t="str">
            <v>450674</v>
          </cell>
        </row>
        <row r="1473">
          <cell r="F1473" t="str">
            <v>112712802</v>
          </cell>
          <cell r="G1473" t="str">
            <v>450674</v>
          </cell>
        </row>
        <row r="1474">
          <cell r="F1474" t="str">
            <v>112712802</v>
          </cell>
          <cell r="G1474" t="str">
            <v>450674</v>
          </cell>
        </row>
        <row r="1475">
          <cell r="F1475" t="str">
            <v>112712802</v>
          </cell>
          <cell r="G1475" t="str">
            <v>450674</v>
          </cell>
        </row>
        <row r="1476">
          <cell r="F1476" t="str">
            <v>112712802</v>
          </cell>
          <cell r="G1476" t="str">
            <v>450674</v>
          </cell>
        </row>
        <row r="1477">
          <cell r="F1477" t="str">
            <v>112712802</v>
          </cell>
          <cell r="G1477" t="str">
            <v>450674</v>
          </cell>
        </row>
        <row r="1478">
          <cell r="F1478" t="str">
            <v>112712802</v>
          </cell>
          <cell r="G1478" t="str">
            <v>450674</v>
          </cell>
        </row>
        <row r="1479">
          <cell r="F1479" t="str">
            <v>112712802</v>
          </cell>
          <cell r="G1479" t="str">
            <v>450674</v>
          </cell>
        </row>
        <row r="1480">
          <cell r="F1480" t="str">
            <v>112716902</v>
          </cell>
          <cell r="G1480" t="str">
            <v>450711</v>
          </cell>
        </row>
        <row r="1481">
          <cell r="F1481" t="str">
            <v>112716902</v>
          </cell>
          <cell r="G1481" t="str">
            <v>450711</v>
          </cell>
        </row>
        <row r="1482">
          <cell r="F1482" t="str">
            <v>112716902</v>
          </cell>
          <cell r="G1482" t="str">
            <v>450711</v>
          </cell>
        </row>
        <row r="1483">
          <cell r="F1483" t="str">
            <v>112716902</v>
          </cell>
          <cell r="G1483" t="str">
            <v>450711</v>
          </cell>
        </row>
        <row r="1484">
          <cell r="F1484" t="str">
            <v>112716902</v>
          </cell>
          <cell r="G1484" t="str">
            <v>450711</v>
          </cell>
        </row>
        <row r="1485">
          <cell r="F1485" t="str">
            <v>112716902</v>
          </cell>
          <cell r="G1485" t="str">
            <v>450711</v>
          </cell>
        </row>
        <row r="1486">
          <cell r="F1486" t="str">
            <v>112716902</v>
          </cell>
          <cell r="G1486" t="str">
            <v>450711</v>
          </cell>
        </row>
        <row r="1487">
          <cell r="F1487" t="str">
            <v>112716902</v>
          </cell>
          <cell r="G1487" t="str">
            <v>450711</v>
          </cell>
        </row>
        <row r="1488">
          <cell r="F1488" t="str">
            <v>112716902</v>
          </cell>
          <cell r="G1488" t="str">
            <v>450711</v>
          </cell>
        </row>
        <row r="1489">
          <cell r="F1489" t="str">
            <v>112716902</v>
          </cell>
          <cell r="G1489" t="str">
            <v>450711</v>
          </cell>
        </row>
        <row r="1490">
          <cell r="F1490" t="str">
            <v>112716902</v>
          </cell>
          <cell r="G1490" t="str">
            <v>450711</v>
          </cell>
        </row>
        <row r="1491">
          <cell r="F1491" t="str">
            <v>112716902</v>
          </cell>
          <cell r="G1491" t="str">
            <v>450711</v>
          </cell>
        </row>
        <row r="1492">
          <cell r="F1492" t="str">
            <v>112716902</v>
          </cell>
          <cell r="G1492" t="str">
            <v>450711</v>
          </cell>
        </row>
        <row r="1493">
          <cell r="F1493" t="str">
            <v>112716902</v>
          </cell>
          <cell r="G1493" t="str">
            <v>450711</v>
          </cell>
        </row>
        <row r="1494">
          <cell r="F1494" t="str">
            <v>112716902</v>
          </cell>
          <cell r="G1494" t="str">
            <v>450711</v>
          </cell>
        </row>
        <row r="1495">
          <cell r="F1495" t="str">
            <v>112717702</v>
          </cell>
          <cell r="G1495" t="str">
            <v>450713</v>
          </cell>
        </row>
        <row r="1496">
          <cell r="F1496" t="str">
            <v>112717702</v>
          </cell>
          <cell r="G1496" t="str">
            <v>450713</v>
          </cell>
        </row>
        <row r="1497">
          <cell r="F1497" t="str">
            <v>112717702</v>
          </cell>
          <cell r="G1497" t="str">
            <v>450713</v>
          </cell>
        </row>
        <row r="1498">
          <cell r="F1498" t="str">
            <v>112717702</v>
          </cell>
          <cell r="G1498" t="str">
            <v>450713</v>
          </cell>
        </row>
        <row r="1499">
          <cell r="F1499" t="str">
            <v>112717702</v>
          </cell>
          <cell r="G1499" t="str">
            <v>450713</v>
          </cell>
        </row>
        <row r="1500">
          <cell r="F1500" t="str">
            <v>112717702</v>
          </cell>
          <cell r="G1500" t="str">
            <v>450713</v>
          </cell>
        </row>
        <row r="1501">
          <cell r="F1501" t="str">
            <v>112717702</v>
          </cell>
          <cell r="G1501" t="str">
            <v>450713</v>
          </cell>
        </row>
        <row r="1502">
          <cell r="F1502" t="str">
            <v>112717702</v>
          </cell>
          <cell r="G1502" t="str">
            <v>450713</v>
          </cell>
        </row>
        <row r="1503">
          <cell r="F1503" t="str">
            <v>112717702</v>
          </cell>
          <cell r="G1503" t="str">
            <v>450713</v>
          </cell>
        </row>
        <row r="1504">
          <cell r="F1504" t="str">
            <v>112717702</v>
          </cell>
          <cell r="G1504" t="str">
            <v>450713</v>
          </cell>
        </row>
        <row r="1505">
          <cell r="F1505" t="str">
            <v>112717702</v>
          </cell>
          <cell r="G1505" t="str">
            <v>450713</v>
          </cell>
        </row>
        <row r="1506">
          <cell r="F1506" t="str">
            <v>378029801</v>
          </cell>
          <cell r="G1506" t="str">
            <v>450716</v>
          </cell>
        </row>
        <row r="1507">
          <cell r="F1507" t="str">
            <v>378029801</v>
          </cell>
          <cell r="G1507" t="str">
            <v>450716</v>
          </cell>
        </row>
        <row r="1508">
          <cell r="F1508" t="str">
            <v>378029801</v>
          </cell>
          <cell r="G1508" t="str">
            <v>450716</v>
          </cell>
        </row>
        <row r="1509">
          <cell r="F1509" t="str">
            <v>378029801</v>
          </cell>
          <cell r="G1509" t="str">
            <v>450716</v>
          </cell>
        </row>
        <row r="1510">
          <cell r="F1510" t="str">
            <v>378029801</v>
          </cell>
          <cell r="G1510" t="str">
            <v>450716</v>
          </cell>
        </row>
        <row r="1511">
          <cell r="F1511" t="str">
            <v>378029801</v>
          </cell>
          <cell r="G1511" t="str">
            <v>450716</v>
          </cell>
        </row>
        <row r="1512">
          <cell r="F1512" t="str">
            <v>378029801</v>
          </cell>
          <cell r="G1512" t="str">
            <v>450716</v>
          </cell>
        </row>
        <row r="1513">
          <cell r="F1513" t="str">
            <v>378029801</v>
          </cell>
          <cell r="G1513" t="str">
            <v>450716</v>
          </cell>
        </row>
        <row r="1514">
          <cell r="F1514" t="str">
            <v>378029801</v>
          </cell>
          <cell r="G1514" t="str">
            <v>450716</v>
          </cell>
        </row>
        <row r="1515">
          <cell r="F1515" t="str">
            <v>378029801</v>
          </cell>
          <cell r="G1515" t="str">
            <v>450716</v>
          </cell>
        </row>
        <row r="1516">
          <cell r="F1516" t="str">
            <v>378029801</v>
          </cell>
          <cell r="G1516" t="str">
            <v>450716</v>
          </cell>
        </row>
        <row r="1517">
          <cell r="F1517" t="str">
            <v>378029801</v>
          </cell>
          <cell r="G1517" t="str">
            <v>450716</v>
          </cell>
        </row>
        <row r="1518">
          <cell r="F1518" t="str">
            <v>378029801</v>
          </cell>
          <cell r="G1518" t="str">
            <v>450716</v>
          </cell>
        </row>
        <row r="1519">
          <cell r="F1519" t="str">
            <v>378029801</v>
          </cell>
          <cell r="G1519" t="str">
            <v>450716</v>
          </cell>
        </row>
        <row r="1520">
          <cell r="F1520" t="str">
            <v>112721903</v>
          </cell>
          <cell r="G1520" t="str">
            <v>453036</v>
          </cell>
        </row>
        <row r="1521">
          <cell r="F1521" t="str">
            <v>112721903</v>
          </cell>
          <cell r="G1521" t="str">
            <v>453036</v>
          </cell>
        </row>
        <row r="1522">
          <cell r="F1522" t="str">
            <v>112721903</v>
          </cell>
          <cell r="G1522" t="str">
            <v>453036</v>
          </cell>
        </row>
        <row r="1523">
          <cell r="F1523" t="str">
            <v>112721903</v>
          </cell>
          <cell r="G1523" t="str">
            <v>453036</v>
          </cell>
        </row>
        <row r="1524">
          <cell r="F1524" t="str">
            <v>112724302</v>
          </cell>
          <cell r="G1524" t="str">
            <v>450775</v>
          </cell>
        </row>
        <row r="1525">
          <cell r="F1525" t="str">
            <v>112724302</v>
          </cell>
          <cell r="G1525" t="str">
            <v>450775</v>
          </cell>
        </row>
        <row r="1526">
          <cell r="F1526" t="str">
            <v>112724302</v>
          </cell>
          <cell r="G1526" t="str">
            <v>450775</v>
          </cell>
        </row>
        <row r="1527">
          <cell r="F1527" t="str">
            <v>112724302</v>
          </cell>
          <cell r="G1527" t="str">
            <v>450775</v>
          </cell>
        </row>
        <row r="1528">
          <cell r="F1528" t="str">
            <v>112724302</v>
          </cell>
          <cell r="G1528" t="str">
            <v>450775</v>
          </cell>
        </row>
        <row r="1529">
          <cell r="F1529" t="str">
            <v>112724302</v>
          </cell>
          <cell r="G1529" t="str">
            <v>450775</v>
          </cell>
        </row>
        <row r="1530">
          <cell r="F1530" t="str">
            <v>112724302</v>
          </cell>
          <cell r="G1530" t="str">
            <v>450775</v>
          </cell>
        </row>
        <row r="1531">
          <cell r="F1531" t="str">
            <v>112724302</v>
          </cell>
          <cell r="G1531" t="str">
            <v>450775</v>
          </cell>
        </row>
        <row r="1532">
          <cell r="F1532" t="str">
            <v>112724302</v>
          </cell>
          <cell r="G1532" t="str">
            <v>450775</v>
          </cell>
        </row>
        <row r="1533">
          <cell r="F1533" t="str">
            <v>112724302</v>
          </cell>
          <cell r="G1533" t="str">
            <v>450775</v>
          </cell>
        </row>
        <row r="1534">
          <cell r="F1534" t="str">
            <v>112724302</v>
          </cell>
          <cell r="G1534" t="str">
            <v>450775</v>
          </cell>
        </row>
        <row r="1535">
          <cell r="F1535" t="str">
            <v>112724302</v>
          </cell>
          <cell r="G1535" t="str">
            <v>450775</v>
          </cell>
        </row>
        <row r="1536">
          <cell r="F1536" t="str">
            <v>112725003</v>
          </cell>
          <cell r="G1536" t="str">
            <v>451305</v>
          </cell>
        </row>
        <row r="1537">
          <cell r="F1537" t="str">
            <v>112725003</v>
          </cell>
          <cell r="G1537" t="str">
            <v>451305</v>
          </cell>
        </row>
        <row r="1538">
          <cell r="F1538" t="str">
            <v>112725003</v>
          </cell>
          <cell r="G1538" t="str">
            <v>451305</v>
          </cell>
        </row>
        <row r="1539">
          <cell r="F1539" t="str">
            <v>112725003</v>
          </cell>
          <cell r="G1539" t="str">
            <v>451305</v>
          </cell>
        </row>
        <row r="1540">
          <cell r="F1540" t="str">
            <v>112725003</v>
          </cell>
          <cell r="G1540" t="str">
            <v>451305</v>
          </cell>
        </row>
        <row r="1541">
          <cell r="F1541" t="str">
            <v>112725003</v>
          </cell>
          <cell r="G1541" t="str">
            <v>451305</v>
          </cell>
        </row>
        <row r="1542">
          <cell r="F1542" t="str">
            <v>112727605</v>
          </cell>
          <cell r="G1542" t="str">
            <v>450803</v>
          </cell>
        </row>
        <row r="1543">
          <cell r="F1543" t="str">
            <v>112727605</v>
          </cell>
          <cell r="G1543" t="str">
            <v>450803</v>
          </cell>
        </row>
        <row r="1544">
          <cell r="F1544" t="str">
            <v>112727605</v>
          </cell>
          <cell r="G1544" t="str">
            <v>450803</v>
          </cell>
        </row>
        <row r="1545">
          <cell r="F1545" t="str">
            <v>112727605</v>
          </cell>
          <cell r="G1545" t="str">
            <v>450803</v>
          </cell>
        </row>
        <row r="1546">
          <cell r="F1546" t="str">
            <v>112727605</v>
          </cell>
          <cell r="G1546" t="str">
            <v>450803</v>
          </cell>
        </row>
        <row r="1547">
          <cell r="F1547" t="str">
            <v>112727605</v>
          </cell>
          <cell r="G1547" t="str">
            <v>450803</v>
          </cell>
        </row>
        <row r="1548">
          <cell r="F1548" t="str">
            <v>112727605</v>
          </cell>
          <cell r="G1548" t="str">
            <v>450803</v>
          </cell>
        </row>
        <row r="1549">
          <cell r="F1549" t="str">
            <v>112727605</v>
          </cell>
          <cell r="G1549" t="str">
            <v>450803</v>
          </cell>
        </row>
        <row r="1550">
          <cell r="F1550" t="str">
            <v>112727605</v>
          </cell>
          <cell r="G1550" t="str">
            <v>450803</v>
          </cell>
        </row>
        <row r="1551">
          <cell r="F1551" t="str">
            <v>112727605</v>
          </cell>
          <cell r="G1551" t="str">
            <v>450803</v>
          </cell>
        </row>
        <row r="1552">
          <cell r="F1552" t="str">
            <v>112728403</v>
          </cell>
          <cell r="G1552" t="str">
            <v>451307</v>
          </cell>
        </row>
        <row r="1553">
          <cell r="F1553" t="str">
            <v>112728403</v>
          </cell>
          <cell r="G1553" t="str">
            <v>451307</v>
          </cell>
        </row>
        <row r="1554">
          <cell r="F1554" t="str">
            <v>112728403</v>
          </cell>
          <cell r="G1554" t="str">
            <v>451307</v>
          </cell>
        </row>
        <row r="1555">
          <cell r="F1555" t="str">
            <v>352444901</v>
          </cell>
          <cell r="G1555" t="str">
            <v>452066</v>
          </cell>
        </row>
        <row r="1556">
          <cell r="F1556" t="str">
            <v>352444901</v>
          </cell>
          <cell r="G1556" t="str">
            <v>452066</v>
          </cell>
        </row>
        <row r="1557">
          <cell r="F1557" t="str">
            <v>352444901</v>
          </cell>
          <cell r="G1557" t="str">
            <v>452066</v>
          </cell>
        </row>
        <row r="1558">
          <cell r="F1558" t="str">
            <v>352444901</v>
          </cell>
          <cell r="G1558" t="str">
            <v>452066</v>
          </cell>
        </row>
        <row r="1559">
          <cell r="F1559" t="str">
            <v>352444901</v>
          </cell>
          <cell r="G1559" t="str">
            <v>452066</v>
          </cell>
        </row>
        <row r="1560">
          <cell r="F1560" t="str">
            <v>112742503</v>
          </cell>
          <cell r="G1560" t="str">
            <v>4533F2</v>
          </cell>
        </row>
        <row r="1561">
          <cell r="F1561" t="str">
            <v>112742503</v>
          </cell>
          <cell r="G1561" t="str">
            <v>4533F2</v>
          </cell>
        </row>
        <row r="1562">
          <cell r="F1562" t="str">
            <v>112742503</v>
          </cell>
          <cell r="G1562" t="str">
            <v>4533F2</v>
          </cell>
        </row>
        <row r="1563">
          <cell r="F1563" t="str">
            <v>112742503</v>
          </cell>
          <cell r="G1563" t="str">
            <v>4533F2</v>
          </cell>
        </row>
        <row r="1564">
          <cell r="F1564" t="str">
            <v>112742503</v>
          </cell>
          <cell r="G1564" t="str">
            <v>4533F2</v>
          </cell>
        </row>
        <row r="1565">
          <cell r="F1565" t="str">
            <v>112745802</v>
          </cell>
          <cell r="G1565" t="str">
            <v>454064</v>
          </cell>
        </row>
        <row r="1566">
          <cell r="F1566" t="str">
            <v>112745802</v>
          </cell>
          <cell r="G1566" t="str">
            <v>454064</v>
          </cell>
        </row>
        <row r="1567">
          <cell r="F1567" t="str">
            <v>112745802</v>
          </cell>
          <cell r="G1567" t="str">
            <v>454064</v>
          </cell>
        </row>
        <row r="1568">
          <cell r="F1568" t="str">
            <v>112745802</v>
          </cell>
          <cell r="G1568" t="str">
            <v>454064</v>
          </cell>
        </row>
        <row r="1569">
          <cell r="F1569" t="str">
            <v>112746602</v>
          </cell>
          <cell r="G1569" t="str">
            <v>454050</v>
          </cell>
        </row>
        <row r="1570">
          <cell r="F1570" t="str">
            <v>112746602</v>
          </cell>
          <cell r="G1570" t="str">
            <v>454050</v>
          </cell>
        </row>
        <row r="1571">
          <cell r="F1571" t="str">
            <v>112746602</v>
          </cell>
          <cell r="G1571" t="str">
            <v>454050</v>
          </cell>
        </row>
        <row r="1572">
          <cell r="F1572" t="str">
            <v>112746602</v>
          </cell>
          <cell r="G1572" t="str">
            <v>454050</v>
          </cell>
        </row>
        <row r="1573">
          <cell r="F1573" t="str">
            <v>112746602</v>
          </cell>
          <cell r="G1573" t="str">
            <v>454050</v>
          </cell>
        </row>
        <row r="1574">
          <cell r="F1574" t="str">
            <v>112749002</v>
          </cell>
          <cell r="G1574" t="str">
            <v>4533I4</v>
          </cell>
        </row>
        <row r="1575">
          <cell r="F1575" t="str">
            <v>112749002</v>
          </cell>
          <cell r="G1575" t="str">
            <v>4533I4</v>
          </cell>
        </row>
        <row r="1576">
          <cell r="F1576" t="str">
            <v>112749002</v>
          </cell>
          <cell r="G1576" t="str">
            <v>4533I4</v>
          </cell>
        </row>
        <row r="1577">
          <cell r="F1577" t="str">
            <v>112749002</v>
          </cell>
          <cell r="G1577" t="str">
            <v>4533I4</v>
          </cell>
        </row>
        <row r="1578">
          <cell r="F1578" t="str">
            <v>112749002</v>
          </cell>
          <cell r="G1578" t="str">
            <v>4533I4</v>
          </cell>
        </row>
        <row r="1579">
          <cell r="F1579" t="str">
            <v>112751605</v>
          </cell>
          <cell r="G1579" t="str">
            <v>454100</v>
          </cell>
        </row>
        <row r="1580">
          <cell r="F1580" t="str">
            <v>112751605</v>
          </cell>
          <cell r="G1580" t="str">
            <v>454100</v>
          </cell>
        </row>
        <row r="1581">
          <cell r="F1581" t="str">
            <v>112751605</v>
          </cell>
          <cell r="G1581" t="str">
            <v>454100</v>
          </cell>
        </row>
        <row r="1582">
          <cell r="F1582" t="str">
            <v>112751605</v>
          </cell>
          <cell r="G1582" t="str">
            <v>454100</v>
          </cell>
        </row>
        <row r="1583">
          <cell r="F1583" t="str">
            <v>112751605</v>
          </cell>
          <cell r="G1583" t="str">
            <v>454100</v>
          </cell>
        </row>
        <row r="1584">
          <cell r="F1584" t="str">
            <v>119874904</v>
          </cell>
          <cell r="G1584" t="str">
            <v>450241</v>
          </cell>
        </row>
        <row r="1585">
          <cell r="F1585" t="str">
            <v>119874904</v>
          </cell>
          <cell r="G1585" t="str">
            <v>450241</v>
          </cell>
        </row>
        <row r="1586">
          <cell r="F1586" t="str">
            <v>119874904</v>
          </cell>
          <cell r="G1586" t="str">
            <v>450241</v>
          </cell>
        </row>
        <row r="1587">
          <cell r="F1587" t="str">
            <v>119874904</v>
          </cell>
          <cell r="G1587" t="str">
            <v>450241</v>
          </cell>
        </row>
        <row r="1588">
          <cell r="F1588" t="str">
            <v>119874904</v>
          </cell>
          <cell r="G1588" t="str">
            <v>450241</v>
          </cell>
        </row>
        <row r="1589">
          <cell r="F1589" t="str">
            <v>337991901</v>
          </cell>
          <cell r="G1589" t="str">
            <v>450498</v>
          </cell>
        </row>
        <row r="1590">
          <cell r="F1590" t="str">
            <v>337991901</v>
          </cell>
          <cell r="G1590" t="str">
            <v>450498</v>
          </cell>
        </row>
        <row r="1591">
          <cell r="F1591" t="str">
            <v>337991901</v>
          </cell>
          <cell r="G1591" t="str">
            <v>450498</v>
          </cell>
        </row>
        <row r="1592">
          <cell r="F1592" t="str">
            <v>337991901</v>
          </cell>
          <cell r="G1592" t="str">
            <v>450498</v>
          </cell>
        </row>
        <row r="1593">
          <cell r="F1593" t="str">
            <v>337991901</v>
          </cell>
          <cell r="G1593" t="str">
            <v>450498</v>
          </cell>
        </row>
        <row r="1594">
          <cell r="F1594" t="str">
            <v>337991901</v>
          </cell>
          <cell r="G1594" t="str">
            <v>450498</v>
          </cell>
        </row>
        <row r="1595">
          <cell r="F1595" t="str">
            <v>337991901</v>
          </cell>
          <cell r="G1595" t="str">
            <v>450498</v>
          </cell>
        </row>
        <row r="1596">
          <cell r="F1596" t="str">
            <v>337991901</v>
          </cell>
          <cell r="G1596" t="str">
            <v>450498</v>
          </cell>
        </row>
        <row r="1597">
          <cell r="F1597" t="str">
            <v>337991901</v>
          </cell>
          <cell r="G1597" t="str">
            <v>450498</v>
          </cell>
        </row>
        <row r="1598">
          <cell r="F1598" t="str">
            <v>337991901</v>
          </cell>
          <cell r="G1598" t="str">
            <v>450498</v>
          </cell>
        </row>
        <row r="1599">
          <cell r="F1599" t="str">
            <v>337991901</v>
          </cell>
          <cell r="G1599" t="str">
            <v>450498</v>
          </cell>
        </row>
        <row r="1600">
          <cell r="F1600" t="str">
            <v>337991901</v>
          </cell>
          <cell r="G1600" t="str">
            <v>450498</v>
          </cell>
        </row>
        <row r="1601">
          <cell r="F1601" t="str">
            <v>337991901</v>
          </cell>
          <cell r="G1601" t="str">
            <v>450498</v>
          </cell>
        </row>
        <row r="1602">
          <cell r="F1602" t="str">
            <v>119877204</v>
          </cell>
          <cell r="G1602" t="str">
            <v>450154</v>
          </cell>
        </row>
        <row r="1603">
          <cell r="F1603" t="str">
            <v>119877204</v>
          </cell>
          <cell r="G1603" t="str">
            <v>450154</v>
          </cell>
        </row>
        <row r="1604">
          <cell r="F1604" t="str">
            <v>119877204</v>
          </cell>
          <cell r="G1604" t="str">
            <v>450154</v>
          </cell>
        </row>
        <row r="1605">
          <cell r="F1605" t="str">
            <v>119877204</v>
          </cell>
          <cell r="G1605" t="str">
            <v>450154</v>
          </cell>
        </row>
        <row r="1606">
          <cell r="F1606" t="str">
            <v>119877204</v>
          </cell>
          <cell r="G1606" t="str">
            <v>450154</v>
          </cell>
        </row>
        <row r="1607">
          <cell r="F1607" t="str">
            <v>119877204</v>
          </cell>
          <cell r="G1607" t="str">
            <v>450154</v>
          </cell>
        </row>
        <row r="1608">
          <cell r="F1608" t="str">
            <v>119877204</v>
          </cell>
          <cell r="G1608" t="str">
            <v>450154</v>
          </cell>
        </row>
        <row r="1609">
          <cell r="F1609" t="str">
            <v>119877204</v>
          </cell>
          <cell r="G1609" t="str">
            <v>450154</v>
          </cell>
        </row>
        <row r="1610">
          <cell r="F1610" t="str">
            <v>119877204</v>
          </cell>
          <cell r="G1610" t="str">
            <v>450154</v>
          </cell>
        </row>
        <row r="1611">
          <cell r="F1611" t="str">
            <v>119877204</v>
          </cell>
          <cell r="G1611" t="str">
            <v>450154</v>
          </cell>
        </row>
        <row r="1612">
          <cell r="F1612" t="str">
            <v>119877204</v>
          </cell>
          <cell r="G1612" t="str">
            <v>450154</v>
          </cell>
        </row>
        <row r="1613">
          <cell r="F1613" t="str">
            <v>119877204</v>
          </cell>
          <cell r="G1613" t="str">
            <v>450154</v>
          </cell>
        </row>
        <row r="1614">
          <cell r="F1614" t="str">
            <v>119877204</v>
          </cell>
          <cell r="G1614" t="str">
            <v>450154</v>
          </cell>
        </row>
        <row r="1615">
          <cell r="F1615" t="str">
            <v>120726804</v>
          </cell>
          <cell r="G1615" t="str">
            <v>450779</v>
          </cell>
        </row>
        <row r="1616">
          <cell r="F1616" t="str">
            <v>120726804</v>
          </cell>
          <cell r="G1616" t="str">
            <v>450779</v>
          </cell>
        </row>
        <row r="1617">
          <cell r="F1617" t="str">
            <v>120726804</v>
          </cell>
          <cell r="G1617" t="str">
            <v>450779</v>
          </cell>
        </row>
        <row r="1618">
          <cell r="F1618" t="str">
            <v>120726804</v>
          </cell>
          <cell r="G1618" t="str">
            <v>450779</v>
          </cell>
        </row>
        <row r="1619">
          <cell r="F1619" t="str">
            <v>120726804</v>
          </cell>
          <cell r="G1619" t="str">
            <v>450779</v>
          </cell>
        </row>
        <row r="1620">
          <cell r="F1620" t="str">
            <v>120726804</v>
          </cell>
          <cell r="G1620" t="str">
            <v>450779</v>
          </cell>
        </row>
        <row r="1621">
          <cell r="F1621" t="str">
            <v>198956801</v>
          </cell>
          <cell r="G1621" t="str">
            <v>450488</v>
          </cell>
        </row>
        <row r="1622">
          <cell r="F1622" t="str">
            <v>198956801</v>
          </cell>
          <cell r="G1622" t="str">
            <v>450488</v>
          </cell>
        </row>
        <row r="1623">
          <cell r="F1623" t="str">
            <v>198956801</v>
          </cell>
          <cell r="G1623" t="str">
            <v>450488</v>
          </cell>
        </row>
        <row r="1624">
          <cell r="F1624" t="str">
            <v>198956801</v>
          </cell>
          <cell r="G1624" t="str">
            <v>450488</v>
          </cell>
        </row>
        <row r="1625">
          <cell r="F1625" t="str">
            <v>198956801</v>
          </cell>
          <cell r="G1625" t="str">
            <v>450488</v>
          </cell>
        </row>
        <row r="1626">
          <cell r="F1626" t="str">
            <v>120745806</v>
          </cell>
          <cell r="G1626" t="str">
            <v>451335</v>
          </cell>
        </row>
        <row r="1627">
          <cell r="F1627" t="str">
            <v>120745806</v>
          </cell>
          <cell r="G1627" t="str">
            <v>451335</v>
          </cell>
        </row>
        <row r="1628">
          <cell r="F1628" t="str">
            <v>121053605</v>
          </cell>
          <cell r="G1628" t="str">
            <v>451394</v>
          </cell>
        </row>
        <row r="1629">
          <cell r="F1629" t="str">
            <v>121053605</v>
          </cell>
          <cell r="G1629" t="str">
            <v>451394</v>
          </cell>
        </row>
        <row r="1630">
          <cell r="F1630" t="str">
            <v>121053605</v>
          </cell>
          <cell r="G1630" t="str">
            <v>451394</v>
          </cell>
        </row>
        <row r="1631">
          <cell r="F1631" t="str">
            <v>121053605</v>
          </cell>
          <cell r="G1631" t="str">
            <v>451394</v>
          </cell>
        </row>
        <row r="1632">
          <cell r="F1632" t="str">
            <v>434254502</v>
          </cell>
          <cell r="G1632" t="str">
            <v>451340</v>
          </cell>
        </row>
        <row r="1633">
          <cell r="F1633" t="str">
            <v>434254502</v>
          </cell>
          <cell r="G1633" t="str">
            <v>451340</v>
          </cell>
        </row>
        <row r="1634">
          <cell r="F1634" t="str">
            <v>434254502</v>
          </cell>
          <cell r="G1634" t="str">
            <v>451340</v>
          </cell>
        </row>
        <row r="1635">
          <cell r="F1635" t="str">
            <v>434254502</v>
          </cell>
          <cell r="G1635" t="str">
            <v>451340</v>
          </cell>
        </row>
        <row r="1636">
          <cell r="F1636" t="str">
            <v>434254502</v>
          </cell>
          <cell r="G1636" t="str">
            <v>451340</v>
          </cell>
        </row>
        <row r="1637">
          <cell r="F1637" t="str">
            <v>434254502</v>
          </cell>
          <cell r="G1637" t="str">
            <v>451340</v>
          </cell>
        </row>
        <row r="1638">
          <cell r="F1638" t="str">
            <v>434254502</v>
          </cell>
          <cell r="G1638" t="str">
            <v>451340</v>
          </cell>
        </row>
        <row r="1639">
          <cell r="F1639" t="str">
            <v>121692107</v>
          </cell>
          <cell r="G1639" t="str">
            <v>451352</v>
          </cell>
        </row>
        <row r="1640">
          <cell r="F1640" t="str">
            <v>121692107</v>
          </cell>
          <cell r="G1640" t="str">
            <v>451352</v>
          </cell>
        </row>
        <row r="1641">
          <cell r="F1641" t="str">
            <v>121692107</v>
          </cell>
          <cell r="G1641" t="str">
            <v>451352</v>
          </cell>
        </row>
        <row r="1642">
          <cell r="F1642" t="str">
            <v>121692107</v>
          </cell>
          <cell r="G1642" t="str">
            <v>451352</v>
          </cell>
        </row>
        <row r="1643">
          <cell r="F1643" t="str">
            <v>121692107</v>
          </cell>
          <cell r="G1643" t="str">
            <v>451352</v>
          </cell>
        </row>
        <row r="1644">
          <cell r="F1644" t="str">
            <v>121692107</v>
          </cell>
          <cell r="G1644" t="str">
            <v>451352</v>
          </cell>
        </row>
        <row r="1645">
          <cell r="F1645" t="str">
            <v>121692107</v>
          </cell>
          <cell r="G1645" t="str">
            <v>451352</v>
          </cell>
        </row>
        <row r="1646">
          <cell r="F1646" t="str">
            <v>121692107</v>
          </cell>
          <cell r="G1646" t="str">
            <v>451352</v>
          </cell>
        </row>
        <row r="1647">
          <cell r="F1647" t="str">
            <v>121775403</v>
          </cell>
          <cell r="G1647" t="str">
            <v>450046</v>
          </cell>
        </row>
        <row r="1648">
          <cell r="F1648" t="str">
            <v>121775403</v>
          </cell>
          <cell r="G1648" t="str">
            <v>450046</v>
          </cell>
        </row>
        <row r="1649">
          <cell r="F1649" t="str">
            <v>121775403</v>
          </cell>
          <cell r="G1649" t="str">
            <v>450046</v>
          </cell>
        </row>
        <row r="1650">
          <cell r="F1650" t="str">
            <v>121775403</v>
          </cell>
          <cell r="G1650" t="str">
            <v>450046</v>
          </cell>
        </row>
        <row r="1651">
          <cell r="F1651" t="str">
            <v>121775403</v>
          </cell>
          <cell r="G1651" t="str">
            <v>450046</v>
          </cell>
        </row>
        <row r="1652">
          <cell r="F1652" t="str">
            <v>121775403</v>
          </cell>
          <cell r="G1652" t="str">
            <v>450046</v>
          </cell>
        </row>
        <row r="1653">
          <cell r="F1653" t="str">
            <v>121775403</v>
          </cell>
          <cell r="G1653" t="str">
            <v>450046</v>
          </cell>
        </row>
        <row r="1654">
          <cell r="F1654" t="str">
            <v>121775403</v>
          </cell>
          <cell r="G1654" t="str">
            <v>450046</v>
          </cell>
        </row>
        <row r="1655">
          <cell r="F1655" t="str">
            <v>121775403</v>
          </cell>
          <cell r="G1655" t="str">
            <v>450046</v>
          </cell>
        </row>
        <row r="1656">
          <cell r="F1656" t="str">
            <v>121775403</v>
          </cell>
          <cell r="G1656" t="str">
            <v>450046</v>
          </cell>
        </row>
        <row r="1657">
          <cell r="F1657" t="str">
            <v>121775403</v>
          </cell>
          <cell r="G1657" t="str">
            <v>450046</v>
          </cell>
        </row>
        <row r="1658">
          <cell r="F1658" t="str">
            <v>121775403</v>
          </cell>
          <cell r="G1658" t="str">
            <v>450046</v>
          </cell>
        </row>
        <row r="1659">
          <cell r="F1659" t="str">
            <v>121775403</v>
          </cell>
          <cell r="G1659" t="str">
            <v>450046</v>
          </cell>
        </row>
        <row r="1660">
          <cell r="F1660" t="str">
            <v>121775403</v>
          </cell>
          <cell r="G1660" t="str">
            <v>450046</v>
          </cell>
        </row>
        <row r="1661">
          <cell r="F1661" t="str">
            <v>121775403</v>
          </cell>
          <cell r="G1661" t="str">
            <v>450046</v>
          </cell>
        </row>
        <row r="1662">
          <cell r="F1662" t="str">
            <v>121775403</v>
          </cell>
          <cell r="G1662" t="str">
            <v>450046</v>
          </cell>
        </row>
        <row r="1663">
          <cell r="F1663" t="str">
            <v>121775403</v>
          </cell>
          <cell r="G1663" t="str">
            <v>450046</v>
          </cell>
        </row>
        <row r="1664">
          <cell r="F1664" t="str">
            <v>121775403</v>
          </cell>
          <cell r="G1664" t="str">
            <v>450046</v>
          </cell>
        </row>
        <row r="1665">
          <cell r="F1665" t="str">
            <v>121775403</v>
          </cell>
          <cell r="G1665" t="str">
            <v>450046</v>
          </cell>
        </row>
        <row r="1666">
          <cell r="F1666" t="str">
            <v>121775403</v>
          </cell>
          <cell r="G1666" t="str">
            <v>450046</v>
          </cell>
        </row>
        <row r="1667">
          <cell r="F1667" t="str">
            <v>121775403</v>
          </cell>
          <cell r="G1667" t="str">
            <v>450046</v>
          </cell>
        </row>
        <row r="1668">
          <cell r="F1668" t="str">
            <v>121775403</v>
          </cell>
          <cell r="G1668" t="str">
            <v>450046</v>
          </cell>
        </row>
        <row r="1669">
          <cell r="F1669" t="str">
            <v>121775403</v>
          </cell>
          <cell r="G1669" t="str">
            <v>450046</v>
          </cell>
        </row>
        <row r="1670">
          <cell r="F1670" t="str">
            <v>121775403</v>
          </cell>
          <cell r="G1670" t="str">
            <v>450046</v>
          </cell>
        </row>
        <row r="1671">
          <cell r="F1671" t="str">
            <v>121775403</v>
          </cell>
          <cell r="G1671" t="str">
            <v>450046</v>
          </cell>
        </row>
        <row r="1672">
          <cell r="F1672" t="str">
            <v>121775403</v>
          </cell>
          <cell r="G1672" t="str">
            <v>450046</v>
          </cell>
        </row>
        <row r="1673">
          <cell r="F1673" t="str">
            <v>121775403</v>
          </cell>
          <cell r="G1673" t="str">
            <v>450046</v>
          </cell>
        </row>
        <row r="1674">
          <cell r="F1674" t="str">
            <v>121776205</v>
          </cell>
          <cell r="G1674" t="str">
            <v>450079</v>
          </cell>
        </row>
        <row r="1675">
          <cell r="F1675" t="str">
            <v>121776205</v>
          </cell>
          <cell r="G1675" t="str">
            <v>450079</v>
          </cell>
        </row>
        <row r="1676">
          <cell r="F1676" t="str">
            <v>121776205</v>
          </cell>
          <cell r="G1676" t="str">
            <v>450079</v>
          </cell>
        </row>
        <row r="1677">
          <cell r="F1677" t="str">
            <v>121776205</v>
          </cell>
          <cell r="G1677" t="str">
            <v>450079</v>
          </cell>
        </row>
        <row r="1678">
          <cell r="F1678" t="str">
            <v>121776205</v>
          </cell>
          <cell r="G1678" t="str">
            <v>450079</v>
          </cell>
        </row>
        <row r="1679">
          <cell r="F1679" t="str">
            <v>121776205</v>
          </cell>
          <cell r="G1679" t="str">
            <v>450079</v>
          </cell>
        </row>
        <row r="1680">
          <cell r="F1680" t="str">
            <v>121776205</v>
          </cell>
          <cell r="G1680" t="str">
            <v>450079</v>
          </cell>
        </row>
        <row r="1681">
          <cell r="F1681" t="str">
            <v>396650901</v>
          </cell>
          <cell r="G1681" t="str">
            <v>450090</v>
          </cell>
        </row>
        <row r="1682">
          <cell r="F1682" t="str">
            <v>396650901</v>
          </cell>
          <cell r="G1682" t="str">
            <v>450090</v>
          </cell>
        </row>
        <row r="1683">
          <cell r="F1683" t="str">
            <v>396650901</v>
          </cell>
          <cell r="G1683" t="str">
            <v>450090</v>
          </cell>
        </row>
        <row r="1684">
          <cell r="F1684" t="str">
            <v>396650901</v>
          </cell>
          <cell r="G1684" t="str">
            <v>450090</v>
          </cell>
        </row>
        <row r="1685">
          <cell r="F1685" t="str">
            <v>396650901</v>
          </cell>
          <cell r="G1685" t="str">
            <v>450090</v>
          </cell>
        </row>
        <row r="1686">
          <cell r="F1686" t="str">
            <v>396650901</v>
          </cell>
          <cell r="G1686" t="str">
            <v>450090</v>
          </cell>
        </row>
        <row r="1687">
          <cell r="F1687" t="str">
            <v>396650901</v>
          </cell>
          <cell r="G1687" t="str">
            <v>450090</v>
          </cell>
        </row>
        <row r="1688">
          <cell r="F1688" t="str">
            <v>396650901</v>
          </cell>
          <cell r="G1688" t="str">
            <v>450090</v>
          </cell>
        </row>
        <row r="1689">
          <cell r="F1689" t="str">
            <v>396650901</v>
          </cell>
          <cell r="G1689" t="str">
            <v>450090</v>
          </cell>
        </row>
        <row r="1690">
          <cell r="F1690" t="str">
            <v>396650901</v>
          </cell>
          <cell r="G1690" t="str">
            <v>450090</v>
          </cell>
        </row>
        <row r="1691">
          <cell r="F1691" t="str">
            <v>396650901</v>
          </cell>
          <cell r="G1691" t="str">
            <v>450090</v>
          </cell>
        </row>
        <row r="1692">
          <cell r="F1692" t="str">
            <v>396650901</v>
          </cell>
          <cell r="G1692" t="str">
            <v>450090</v>
          </cell>
        </row>
        <row r="1693">
          <cell r="F1693" t="str">
            <v>396650901</v>
          </cell>
          <cell r="G1693" t="str">
            <v>450090</v>
          </cell>
        </row>
        <row r="1694">
          <cell r="F1694" t="str">
            <v>379200401</v>
          </cell>
          <cell r="G1694" t="str">
            <v>450165</v>
          </cell>
        </row>
        <row r="1695">
          <cell r="F1695" t="str">
            <v>379200401</v>
          </cell>
          <cell r="G1695" t="str">
            <v>450165</v>
          </cell>
        </row>
        <row r="1696">
          <cell r="F1696" t="str">
            <v>379200401</v>
          </cell>
          <cell r="G1696" t="str">
            <v>450165</v>
          </cell>
        </row>
        <row r="1697">
          <cell r="F1697" t="str">
            <v>379200401</v>
          </cell>
          <cell r="G1697" t="str">
            <v>450165</v>
          </cell>
        </row>
        <row r="1698">
          <cell r="F1698" t="str">
            <v>379200401</v>
          </cell>
          <cell r="G1698" t="str">
            <v>450165</v>
          </cell>
        </row>
        <row r="1699">
          <cell r="F1699" t="str">
            <v>379200401</v>
          </cell>
          <cell r="G1699" t="str">
            <v>450165</v>
          </cell>
        </row>
        <row r="1700">
          <cell r="F1700" t="str">
            <v>379200401</v>
          </cell>
          <cell r="G1700" t="str">
            <v>450165</v>
          </cell>
        </row>
        <row r="1701">
          <cell r="F1701" t="str">
            <v>379200401</v>
          </cell>
          <cell r="G1701" t="str">
            <v>450165</v>
          </cell>
        </row>
        <row r="1702">
          <cell r="F1702" t="str">
            <v>379200401</v>
          </cell>
          <cell r="G1702" t="str">
            <v>450165</v>
          </cell>
        </row>
        <row r="1703">
          <cell r="F1703" t="str">
            <v>379200401</v>
          </cell>
          <cell r="G1703" t="str">
            <v>450165</v>
          </cell>
        </row>
        <row r="1704">
          <cell r="F1704" t="str">
            <v>379200401</v>
          </cell>
          <cell r="G1704" t="str">
            <v>450165</v>
          </cell>
        </row>
        <row r="1705">
          <cell r="F1705" t="str">
            <v>379200401</v>
          </cell>
          <cell r="G1705" t="str">
            <v>450165</v>
          </cell>
        </row>
        <row r="1706">
          <cell r="F1706" t="str">
            <v>379200401</v>
          </cell>
          <cell r="G1706" t="str">
            <v>450165</v>
          </cell>
        </row>
        <row r="1707">
          <cell r="F1707" t="str">
            <v>379200401</v>
          </cell>
          <cell r="G1707" t="str">
            <v>450165</v>
          </cell>
        </row>
        <row r="1708">
          <cell r="F1708" t="str">
            <v>379200401</v>
          </cell>
          <cell r="G1708" t="str">
            <v>450165</v>
          </cell>
        </row>
        <row r="1709">
          <cell r="F1709" t="str">
            <v>379200401</v>
          </cell>
          <cell r="G1709" t="str">
            <v>450165</v>
          </cell>
        </row>
        <row r="1710">
          <cell r="F1710" t="str">
            <v>121781205</v>
          </cell>
          <cell r="G1710" t="str">
            <v>451324</v>
          </cell>
        </row>
        <row r="1711">
          <cell r="F1711" t="str">
            <v>121781205</v>
          </cell>
          <cell r="G1711" t="str">
            <v>451324</v>
          </cell>
        </row>
        <row r="1712">
          <cell r="F1712" t="str">
            <v>121781205</v>
          </cell>
          <cell r="G1712" t="str">
            <v>451324</v>
          </cell>
        </row>
        <row r="1713">
          <cell r="F1713" t="str">
            <v>121782009</v>
          </cell>
          <cell r="G1713" t="str">
            <v>451387</v>
          </cell>
        </row>
        <row r="1714">
          <cell r="F1714" t="str">
            <v>121782009</v>
          </cell>
          <cell r="G1714" t="str">
            <v>451387</v>
          </cell>
        </row>
        <row r="1715">
          <cell r="F1715" t="str">
            <v>121782009</v>
          </cell>
          <cell r="G1715" t="str">
            <v>451387</v>
          </cell>
        </row>
        <row r="1716">
          <cell r="F1716" t="str">
            <v>121782009</v>
          </cell>
          <cell r="G1716" t="str">
            <v>451387</v>
          </cell>
        </row>
        <row r="1717">
          <cell r="F1717" t="str">
            <v>121782009</v>
          </cell>
          <cell r="G1717" t="str">
            <v>451387</v>
          </cell>
        </row>
        <row r="1718">
          <cell r="F1718" t="str">
            <v>121782009</v>
          </cell>
          <cell r="G1718" t="str">
            <v>451387</v>
          </cell>
        </row>
        <row r="1719">
          <cell r="F1719" t="str">
            <v>121782009</v>
          </cell>
          <cell r="G1719" t="str">
            <v>451387</v>
          </cell>
        </row>
        <row r="1720">
          <cell r="F1720" t="str">
            <v>121782009</v>
          </cell>
          <cell r="G1720" t="str">
            <v>451387</v>
          </cell>
        </row>
        <row r="1721">
          <cell r="F1721" t="str">
            <v>121782009</v>
          </cell>
          <cell r="G1721" t="str">
            <v>451387</v>
          </cell>
        </row>
        <row r="1722">
          <cell r="F1722" t="str">
            <v>121782009</v>
          </cell>
          <cell r="G1722" t="str">
            <v>451387</v>
          </cell>
        </row>
        <row r="1723">
          <cell r="F1723" t="str">
            <v>121782009</v>
          </cell>
          <cell r="G1723" t="str">
            <v>451387</v>
          </cell>
        </row>
        <row r="1724">
          <cell r="F1724" t="str">
            <v>121782009</v>
          </cell>
          <cell r="G1724" t="str">
            <v>451387</v>
          </cell>
        </row>
        <row r="1725">
          <cell r="F1725" t="str">
            <v>121782009</v>
          </cell>
          <cell r="G1725" t="str">
            <v>451387</v>
          </cell>
        </row>
        <row r="1726">
          <cell r="F1726" t="str">
            <v>281406304</v>
          </cell>
          <cell r="G1726" t="str">
            <v>451382</v>
          </cell>
        </row>
        <row r="1727">
          <cell r="F1727" t="str">
            <v>281406304</v>
          </cell>
          <cell r="G1727" t="str">
            <v>451382</v>
          </cell>
        </row>
        <row r="1728">
          <cell r="F1728" t="str">
            <v>281406304</v>
          </cell>
          <cell r="G1728" t="str">
            <v>451382</v>
          </cell>
        </row>
        <row r="1729">
          <cell r="F1729" t="str">
            <v>281406304</v>
          </cell>
          <cell r="G1729" t="str">
            <v>451382</v>
          </cell>
        </row>
        <row r="1730">
          <cell r="F1730" t="str">
            <v>281406304</v>
          </cell>
          <cell r="G1730" t="str">
            <v>451382</v>
          </cell>
        </row>
        <row r="1731">
          <cell r="F1731" t="str">
            <v>281406304</v>
          </cell>
          <cell r="G1731" t="str">
            <v>451382</v>
          </cell>
        </row>
        <row r="1732">
          <cell r="F1732" t="str">
            <v>281406304</v>
          </cell>
          <cell r="G1732" t="str">
            <v>451382</v>
          </cell>
        </row>
        <row r="1733">
          <cell r="F1733" t="str">
            <v>281406304</v>
          </cell>
          <cell r="G1733" t="str">
            <v>451382</v>
          </cell>
        </row>
        <row r="1734">
          <cell r="F1734" t="str">
            <v>281406304</v>
          </cell>
          <cell r="G1734" t="str">
            <v>451382</v>
          </cell>
        </row>
        <row r="1735">
          <cell r="F1735" t="str">
            <v>281406304</v>
          </cell>
          <cell r="G1735" t="str">
            <v>451382</v>
          </cell>
        </row>
        <row r="1736">
          <cell r="F1736" t="str">
            <v>121785303</v>
          </cell>
          <cell r="G1736" t="str">
            <v>450235</v>
          </cell>
        </row>
        <row r="1737">
          <cell r="F1737" t="str">
            <v>121785303</v>
          </cell>
          <cell r="G1737" t="str">
            <v>450235</v>
          </cell>
        </row>
        <row r="1738">
          <cell r="F1738" t="str">
            <v>121785303</v>
          </cell>
          <cell r="G1738" t="str">
            <v>450235</v>
          </cell>
        </row>
        <row r="1739">
          <cell r="F1739" t="str">
            <v>121785303</v>
          </cell>
          <cell r="G1739" t="str">
            <v>450235</v>
          </cell>
        </row>
        <row r="1740">
          <cell r="F1740" t="str">
            <v>121785303</v>
          </cell>
          <cell r="G1740" t="str">
            <v>450235</v>
          </cell>
        </row>
        <row r="1741">
          <cell r="F1741" t="str">
            <v>121785303</v>
          </cell>
          <cell r="G1741" t="str">
            <v>450235</v>
          </cell>
        </row>
        <row r="1742">
          <cell r="F1742" t="str">
            <v>121785303</v>
          </cell>
          <cell r="G1742" t="str">
            <v>450235</v>
          </cell>
        </row>
        <row r="1743">
          <cell r="F1743" t="str">
            <v>121785303</v>
          </cell>
          <cell r="G1743" t="str">
            <v>450235</v>
          </cell>
        </row>
        <row r="1744">
          <cell r="F1744" t="str">
            <v>121785303</v>
          </cell>
          <cell r="G1744" t="str">
            <v>450235</v>
          </cell>
        </row>
        <row r="1745">
          <cell r="F1745" t="str">
            <v>121785303</v>
          </cell>
          <cell r="G1745" t="str">
            <v>450235</v>
          </cell>
        </row>
        <row r="1746">
          <cell r="F1746" t="str">
            <v>121785303</v>
          </cell>
          <cell r="G1746" t="str">
            <v>450235</v>
          </cell>
        </row>
        <row r="1747">
          <cell r="F1747" t="str">
            <v>121785303</v>
          </cell>
          <cell r="G1747" t="str">
            <v>450235</v>
          </cell>
        </row>
        <row r="1748">
          <cell r="F1748" t="str">
            <v>121787905</v>
          </cell>
          <cell r="G1748" t="str">
            <v>451334</v>
          </cell>
        </row>
        <row r="1749">
          <cell r="F1749" t="str">
            <v>121787905</v>
          </cell>
          <cell r="G1749" t="str">
            <v>451334</v>
          </cell>
        </row>
        <row r="1750">
          <cell r="F1750" t="str">
            <v>121787905</v>
          </cell>
          <cell r="G1750" t="str">
            <v>451334</v>
          </cell>
        </row>
        <row r="1751">
          <cell r="F1751" t="str">
            <v>121787905</v>
          </cell>
          <cell r="G1751" t="str">
            <v>451334</v>
          </cell>
        </row>
        <row r="1752">
          <cell r="F1752" t="str">
            <v>121787905</v>
          </cell>
          <cell r="G1752" t="str">
            <v>451334</v>
          </cell>
        </row>
        <row r="1753">
          <cell r="F1753" t="str">
            <v>121787905</v>
          </cell>
          <cell r="G1753" t="str">
            <v>451334</v>
          </cell>
        </row>
        <row r="1754">
          <cell r="F1754" t="str">
            <v>415580601</v>
          </cell>
          <cell r="G1754" t="str">
            <v>450272</v>
          </cell>
        </row>
        <row r="1755">
          <cell r="F1755" t="str">
            <v>415580601</v>
          </cell>
          <cell r="G1755" t="str">
            <v>450272</v>
          </cell>
        </row>
        <row r="1756">
          <cell r="F1756" t="str">
            <v>415580601</v>
          </cell>
          <cell r="G1756" t="str">
            <v>450272</v>
          </cell>
        </row>
        <row r="1757">
          <cell r="F1757" t="str">
            <v>415580601</v>
          </cell>
          <cell r="G1757" t="str">
            <v>450272</v>
          </cell>
        </row>
        <row r="1758">
          <cell r="F1758" t="str">
            <v>415580601</v>
          </cell>
          <cell r="G1758" t="str">
            <v>450272</v>
          </cell>
        </row>
        <row r="1759">
          <cell r="F1759" t="str">
            <v>415580601</v>
          </cell>
          <cell r="G1759" t="str">
            <v>450272</v>
          </cell>
        </row>
        <row r="1760">
          <cell r="F1760" t="str">
            <v>415580601</v>
          </cell>
          <cell r="G1760" t="str">
            <v>450272</v>
          </cell>
        </row>
        <row r="1761">
          <cell r="F1761" t="str">
            <v>415580601</v>
          </cell>
          <cell r="G1761" t="str">
            <v>450272</v>
          </cell>
        </row>
        <row r="1762">
          <cell r="F1762" t="str">
            <v>415580601</v>
          </cell>
          <cell r="G1762" t="str">
            <v>450272</v>
          </cell>
        </row>
        <row r="1763">
          <cell r="F1763" t="str">
            <v>415580601</v>
          </cell>
          <cell r="G1763" t="str">
            <v>450272</v>
          </cell>
        </row>
        <row r="1764">
          <cell r="F1764" t="str">
            <v>415580601</v>
          </cell>
          <cell r="G1764" t="str">
            <v>450272</v>
          </cell>
        </row>
        <row r="1765">
          <cell r="F1765" t="str">
            <v>415580601</v>
          </cell>
          <cell r="G1765" t="str">
            <v>450272</v>
          </cell>
        </row>
        <row r="1766">
          <cell r="F1766" t="str">
            <v>415580601</v>
          </cell>
          <cell r="G1766" t="str">
            <v>450272</v>
          </cell>
        </row>
        <row r="1767">
          <cell r="F1767" t="str">
            <v>415580601</v>
          </cell>
          <cell r="G1767" t="str">
            <v>450272</v>
          </cell>
        </row>
        <row r="1768">
          <cell r="F1768" t="str">
            <v>415580601</v>
          </cell>
          <cell r="G1768" t="str">
            <v>450272</v>
          </cell>
        </row>
        <row r="1769">
          <cell r="F1769" t="str">
            <v>415580601</v>
          </cell>
          <cell r="G1769" t="str">
            <v>450272</v>
          </cell>
        </row>
        <row r="1770">
          <cell r="F1770" t="str">
            <v>415580601</v>
          </cell>
          <cell r="G1770" t="str">
            <v>450272</v>
          </cell>
        </row>
        <row r="1771">
          <cell r="F1771" t="str">
            <v>415580601</v>
          </cell>
          <cell r="G1771" t="str">
            <v>450272</v>
          </cell>
        </row>
        <row r="1772">
          <cell r="F1772" t="str">
            <v>415580601</v>
          </cell>
          <cell r="G1772" t="str">
            <v>450272</v>
          </cell>
        </row>
        <row r="1773">
          <cell r="F1773" t="str">
            <v>415580601</v>
          </cell>
          <cell r="G1773" t="str">
            <v>450272</v>
          </cell>
        </row>
        <row r="1774">
          <cell r="F1774" t="str">
            <v>415580601</v>
          </cell>
          <cell r="G1774" t="str">
            <v>450272</v>
          </cell>
        </row>
        <row r="1775">
          <cell r="F1775" t="str">
            <v>415580601</v>
          </cell>
          <cell r="G1775" t="str">
            <v>450272</v>
          </cell>
        </row>
        <row r="1776">
          <cell r="F1776" t="str">
            <v>415580601</v>
          </cell>
          <cell r="G1776" t="str">
            <v>450272</v>
          </cell>
        </row>
        <row r="1777">
          <cell r="F1777" t="str">
            <v>362293801</v>
          </cell>
          <cell r="G1777" t="str">
            <v>450280</v>
          </cell>
        </row>
        <row r="1778">
          <cell r="F1778" t="str">
            <v>362293801</v>
          </cell>
          <cell r="G1778" t="str">
            <v>450280</v>
          </cell>
        </row>
        <row r="1779">
          <cell r="F1779" t="str">
            <v>362293801</v>
          </cell>
          <cell r="G1779" t="str">
            <v>450280</v>
          </cell>
        </row>
        <row r="1780">
          <cell r="F1780" t="str">
            <v>362293801</v>
          </cell>
          <cell r="G1780" t="str">
            <v>450280</v>
          </cell>
        </row>
        <row r="1781">
          <cell r="F1781" t="str">
            <v>362293801</v>
          </cell>
          <cell r="G1781" t="str">
            <v>450280</v>
          </cell>
        </row>
        <row r="1782">
          <cell r="F1782" t="str">
            <v>362293801</v>
          </cell>
          <cell r="G1782" t="str">
            <v>450280</v>
          </cell>
        </row>
        <row r="1783">
          <cell r="F1783" t="str">
            <v>007068203</v>
          </cell>
          <cell r="G1783" t="str">
            <v>451392</v>
          </cell>
        </row>
        <row r="1784">
          <cell r="F1784" t="str">
            <v>007068203</v>
          </cell>
          <cell r="G1784" t="str">
            <v>451392</v>
          </cell>
        </row>
        <row r="1785">
          <cell r="F1785" t="str">
            <v>007068203</v>
          </cell>
          <cell r="G1785" t="str">
            <v>451392</v>
          </cell>
        </row>
        <row r="1786">
          <cell r="F1786" t="str">
            <v>007068203</v>
          </cell>
          <cell r="G1786" t="str">
            <v>451392</v>
          </cell>
        </row>
        <row r="1787">
          <cell r="F1787" t="str">
            <v>007068203</v>
          </cell>
          <cell r="G1787" t="str">
            <v>451392</v>
          </cell>
        </row>
        <row r="1788">
          <cell r="F1788" t="str">
            <v>007068203</v>
          </cell>
          <cell r="G1788" t="str">
            <v>451392</v>
          </cell>
        </row>
        <row r="1789">
          <cell r="F1789" t="str">
            <v>007068203</v>
          </cell>
          <cell r="G1789" t="str">
            <v>451392</v>
          </cell>
        </row>
        <row r="1790">
          <cell r="F1790" t="str">
            <v>007068203</v>
          </cell>
          <cell r="G1790" t="str">
            <v>451392</v>
          </cell>
        </row>
        <row r="1791">
          <cell r="F1791" t="str">
            <v>007068203</v>
          </cell>
          <cell r="G1791" t="str">
            <v>451392</v>
          </cell>
        </row>
        <row r="1792">
          <cell r="F1792" t="str">
            <v>007068203</v>
          </cell>
          <cell r="G1792" t="str">
            <v>451392</v>
          </cell>
        </row>
        <row r="1793">
          <cell r="F1793" t="str">
            <v>007068203</v>
          </cell>
          <cell r="G1793" t="str">
            <v>451392</v>
          </cell>
        </row>
        <row r="1794">
          <cell r="F1794" t="str">
            <v>007068203</v>
          </cell>
          <cell r="G1794" t="str">
            <v>451392</v>
          </cell>
        </row>
        <row r="1795">
          <cell r="F1795" t="str">
            <v>007068203</v>
          </cell>
          <cell r="G1795" t="str">
            <v>451392</v>
          </cell>
        </row>
        <row r="1796">
          <cell r="F1796" t="str">
            <v>121794503</v>
          </cell>
          <cell r="G1796" t="str">
            <v>450351</v>
          </cell>
        </row>
        <row r="1797">
          <cell r="F1797" t="str">
            <v>121794503</v>
          </cell>
          <cell r="G1797" t="str">
            <v>450351</v>
          </cell>
        </row>
        <row r="1798">
          <cell r="F1798" t="str">
            <v>121794503</v>
          </cell>
          <cell r="G1798" t="str">
            <v>450351</v>
          </cell>
        </row>
        <row r="1799">
          <cell r="F1799" t="str">
            <v>121794503</v>
          </cell>
          <cell r="G1799" t="str">
            <v>450351</v>
          </cell>
        </row>
        <row r="1800">
          <cell r="F1800" t="str">
            <v>121794503</v>
          </cell>
          <cell r="G1800" t="str">
            <v>450351</v>
          </cell>
        </row>
        <row r="1801">
          <cell r="F1801" t="str">
            <v>121794503</v>
          </cell>
          <cell r="G1801" t="str">
            <v>450351</v>
          </cell>
        </row>
        <row r="1802">
          <cell r="F1802" t="str">
            <v>121794503</v>
          </cell>
          <cell r="G1802" t="str">
            <v>450351</v>
          </cell>
        </row>
        <row r="1803">
          <cell r="F1803" t="str">
            <v>121794503</v>
          </cell>
          <cell r="G1803" t="str">
            <v>450351</v>
          </cell>
        </row>
        <row r="1804">
          <cell r="F1804" t="str">
            <v>121799406</v>
          </cell>
          <cell r="G1804" t="str">
            <v>451329</v>
          </cell>
        </row>
        <row r="1805">
          <cell r="F1805" t="str">
            <v>121799406</v>
          </cell>
          <cell r="G1805" t="str">
            <v>451329</v>
          </cell>
        </row>
        <row r="1806">
          <cell r="F1806" t="str">
            <v>121805903</v>
          </cell>
          <cell r="G1806" t="str">
            <v>450591</v>
          </cell>
        </row>
        <row r="1807">
          <cell r="F1807" t="str">
            <v>121805903</v>
          </cell>
          <cell r="G1807" t="str">
            <v>450591</v>
          </cell>
        </row>
        <row r="1808">
          <cell r="F1808" t="str">
            <v>121805903</v>
          </cell>
          <cell r="G1808" t="str">
            <v>450591</v>
          </cell>
        </row>
        <row r="1809">
          <cell r="F1809" t="str">
            <v>121805903</v>
          </cell>
          <cell r="G1809" t="str">
            <v>450591</v>
          </cell>
        </row>
        <row r="1810">
          <cell r="F1810" t="str">
            <v>121805903</v>
          </cell>
          <cell r="G1810" t="str">
            <v>450591</v>
          </cell>
        </row>
        <row r="1811">
          <cell r="F1811" t="str">
            <v>121805903</v>
          </cell>
          <cell r="G1811" t="str">
            <v>450591</v>
          </cell>
        </row>
        <row r="1812">
          <cell r="F1812" t="str">
            <v>121806703</v>
          </cell>
          <cell r="G1812" t="str">
            <v>451301</v>
          </cell>
        </row>
        <row r="1813">
          <cell r="F1813" t="str">
            <v>121806703</v>
          </cell>
          <cell r="G1813" t="str">
            <v>451301</v>
          </cell>
        </row>
        <row r="1814">
          <cell r="F1814" t="str">
            <v>121807504</v>
          </cell>
          <cell r="G1814" t="str">
            <v>450617</v>
          </cell>
        </row>
        <row r="1815">
          <cell r="F1815" t="str">
            <v>121807504</v>
          </cell>
          <cell r="G1815" t="str">
            <v>450617</v>
          </cell>
        </row>
        <row r="1816">
          <cell r="F1816" t="str">
            <v>121807504</v>
          </cell>
          <cell r="G1816" t="str">
            <v>450617</v>
          </cell>
        </row>
        <row r="1817">
          <cell r="F1817" t="str">
            <v>121807504</v>
          </cell>
          <cell r="G1817" t="str">
            <v>450617</v>
          </cell>
        </row>
        <row r="1818">
          <cell r="F1818" t="str">
            <v>121807504</v>
          </cell>
          <cell r="G1818" t="str">
            <v>450617</v>
          </cell>
        </row>
        <row r="1819">
          <cell r="F1819" t="str">
            <v>121807504</v>
          </cell>
          <cell r="G1819" t="str">
            <v>450617</v>
          </cell>
        </row>
        <row r="1820">
          <cell r="F1820" t="str">
            <v>121807504</v>
          </cell>
          <cell r="G1820" t="str">
            <v>450617</v>
          </cell>
        </row>
        <row r="1821">
          <cell r="F1821" t="str">
            <v>121807504</v>
          </cell>
          <cell r="G1821" t="str">
            <v>450617</v>
          </cell>
        </row>
        <row r="1822">
          <cell r="F1822" t="str">
            <v>121807504</v>
          </cell>
          <cell r="G1822" t="str">
            <v>450617</v>
          </cell>
        </row>
        <row r="1823">
          <cell r="F1823" t="str">
            <v>121807504</v>
          </cell>
          <cell r="G1823" t="str">
            <v>450617</v>
          </cell>
        </row>
        <row r="1824">
          <cell r="F1824" t="str">
            <v>121807504</v>
          </cell>
          <cell r="G1824" t="str">
            <v>450617</v>
          </cell>
        </row>
        <row r="1825">
          <cell r="F1825" t="str">
            <v>121807504</v>
          </cell>
          <cell r="G1825" t="str">
            <v>450617</v>
          </cell>
        </row>
        <row r="1826">
          <cell r="F1826" t="str">
            <v>121807504</v>
          </cell>
          <cell r="G1826" t="str">
            <v>450617</v>
          </cell>
        </row>
        <row r="1827">
          <cell r="F1827" t="str">
            <v>121807504</v>
          </cell>
          <cell r="G1827" t="str">
            <v>450617</v>
          </cell>
        </row>
        <row r="1828">
          <cell r="F1828" t="str">
            <v>121808305</v>
          </cell>
          <cell r="G1828" t="str">
            <v>451363</v>
          </cell>
        </row>
        <row r="1829">
          <cell r="F1829" t="str">
            <v>121808305</v>
          </cell>
          <cell r="G1829" t="str">
            <v>451363</v>
          </cell>
        </row>
        <row r="1830">
          <cell r="F1830" t="str">
            <v>121808305</v>
          </cell>
          <cell r="G1830" t="str">
            <v>451363</v>
          </cell>
        </row>
        <row r="1831">
          <cell r="F1831" t="str">
            <v>121808305</v>
          </cell>
          <cell r="G1831" t="str">
            <v>451363</v>
          </cell>
        </row>
        <row r="1832">
          <cell r="F1832" t="str">
            <v>121808305</v>
          </cell>
          <cell r="G1832" t="str">
            <v>451363</v>
          </cell>
        </row>
        <row r="1833">
          <cell r="F1833" t="str">
            <v>121808305</v>
          </cell>
          <cell r="G1833" t="str">
            <v>451363</v>
          </cell>
        </row>
        <row r="1834">
          <cell r="F1834" t="str">
            <v>378943001</v>
          </cell>
          <cell r="G1834" t="str">
            <v>450659</v>
          </cell>
        </row>
        <row r="1835">
          <cell r="F1835" t="str">
            <v>378943001</v>
          </cell>
          <cell r="G1835" t="str">
            <v>450659</v>
          </cell>
        </row>
        <row r="1836">
          <cell r="F1836" t="str">
            <v>378943001</v>
          </cell>
          <cell r="G1836" t="str">
            <v>450659</v>
          </cell>
        </row>
        <row r="1837">
          <cell r="F1837" t="str">
            <v>378943001</v>
          </cell>
          <cell r="G1837" t="str">
            <v>450659</v>
          </cell>
        </row>
        <row r="1838">
          <cell r="F1838" t="str">
            <v>378943001</v>
          </cell>
          <cell r="G1838" t="str">
            <v>450659</v>
          </cell>
        </row>
        <row r="1839">
          <cell r="F1839" t="str">
            <v>378943001</v>
          </cell>
          <cell r="G1839" t="str">
            <v>450659</v>
          </cell>
        </row>
        <row r="1840">
          <cell r="F1840" t="str">
            <v>378943001</v>
          </cell>
          <cell r="G1840" t="str">
            <v>450659</v>
          </cell>
        </row>
        <row r="1841">
          <cell r="F1841" t="str">
            <v>378943001</v>
          </cell>
          <cell r="G1841" t="str">
            <v>450659</v>
          </cell>
        </row>
        <row r="1842">
          <cell r="F1842" t="str">
            <v>378943001</v>
          </cell>
          <cell r="G1842" t="str">
            <v>450659</v>
          </cell>
        </row>
        <row r="1843">
          <cell r="F1843" t="str">
            <v>378943001</v>
          </cell>
          <cell r="G1843" t="str">
            <v>450659</v>
          </cell>
        </row>
        <row r="1844">
          <cell r="F1844" t="str">
            <v>378943001</v>
          </cell>
          <cell r="G1844" t="str">
            <v>450659</v>
          </cell>
        </row>
        <row r="1845">
          <cell r="F1845" t="str">
            <v>378943001</v>
          </cell>
          <cell r="G1845" t="str">
            <v>450659</v>
          </cell>
        </row>
        <row r="1846">
          <cell r="F1846" t="str">
            <v>378943001</v>
          </cell>
          <cell r="G1846" t="str">
            <v>450659</v>
          </cell>
        </row>
        <row r="1847">
          <cell r="F1847" t="str">
            <v>121816602</v>
          </cell>
          <cell r="G1847" t="str">
            <v>450747</v>
          </cell>
        </row>
        <row r="1848">
          <cell r="F1848" t="str">
            <v>121816602</v>
          </cell>
          <cell r="G1848" t="str">
            <v>450747</v>
          </cell>
        </row>
        <row r="1849">
          <cell r="F1849" t="str">
            <v>121816602</v>
          </cell>
          <cell r="G1849" t="str">
            <v>450747</v>
          </cell>
        </row>
        <row r="1850">
          <cell r="F1850" t="str">
            <v>121816602</v>
          </cell>
          <cell r="G1850" t="str">
            <v>450747</v>
          </cell>
        </row>
        <row r="1851">
          <cell r="F1851" t="str">
            <v>121816602</v>
          </cell>
          <cell r="G1851" t="str">
            <v>450747</v>
          </cell>
        </row>
        <row r="1852">
          <cell r="F1852" t="str">
            <v>121816602</v>
          </cell>
          <cell r="G1852" t="str">
            <v>450747</v>
          </cell>
        </row>
        <row r="1853">
          <cell r="F1853" t="str">
            <v>121816602</v>
          </cell>
          <cell r="G1853" t="str">
            <v>450747</v>
          </cell>
        </row>
        <row r="1854">
          <cell r="F1854" t="str">
            <v>121816602</v>
          </cell>
          <cell r="G1854" t="str">
            <v>450747</v>
          </cell>
        </row>
        <row r="1855">
          <cell r="F1855" t="str">
            <v>121816602</v>
          </cell>
          <cell r="G1855" t="str">
            <v>450747</v>
          </cell>
        </row>
        <row r="1856">
          <cell r="F1856" t="str">
            <v>121816602</v>
          </cell>
          <cell r="G1856" t="str">
            <v>450747</v>
          </cell>
        </row>
        <row r="1857">
          <cell r="F1857" t="str">
            <v>121816602</v>
          </cell>
          <cell r="G1857" t="str">
            <v>450747</v>
          </cell>
        </row>
        <row r="1858">
          <cell r="F1858" t="str">
            <v>121816602</v>
          </cell>
          <cell r="G1858" t="str">
            <v>450747</v>
          </cell>
        </row>
        <row r="1859">
          <cell r="F1859" t="str">
            <v>121816602</v>
          </cell>
          <cell r="G1859" t="str">
            <v>450747</v>
          </cell>
        </row>
        <row r="1860">
          <cell r="F1860" t="str">
            <v>121816602</v>
          </cell>
          <cell r="G1860" t="str">
            <v>450747</v>
          </cell>
        </row>
        <row r="1861">
          <cell r="F1861" t="str">
            <v>121816602</v>
          </cell>
          <cell r="G1861" t="str">
            <v>450747</v>
          </cell>
        </row>
        <row r="1862">
          <cell r="F1862" t="str">
            <v>121816602</v>
          </cell>
          <cell r="G1862" t="str">
            <v>450747</v>
          </cell>
        </row>
        <row r="1863">
          <cell r="F1863" t="str">
            <v>121816602</v>
          </cell>
          <cell r="G1863" t="str">
            <v>450747</v>
          </cell>
        </row>
        <row r="1864">
          <cell r="F1864" t="str">
            <v>121816602</v>
          </cell>
          <cell r="G1864" t="str">
            <v>450747</v>
          </cell>
        </row>
        <row r="1865">
          <cell r="F1865" t="str">
            <v>121817401</v>
          </cell>
          <cell r="G1865" t="str">
            <v>450749</v>
          </cell>
        </row>
        <row r="1866">
          <cell r="F1866" t="str">
            <v>121817401</v>
          </cell>
          <cell r="G1866" t="str">
            <v>450749</v>
          </cell>
        </row>
        <row r="1867">
          <cell r="F1867" t="str">
            <v>121817401</v>
          </cell>
          <cell r="G1867" t="str">
            <v>450749</v>
          </cell>
        </row>
        <row r="1868">
          <cell r="F1868" t="str">
            <v>121817401</v>
          </cell>
          <cell r="G1868" t="str">
            <v>450749</v>
          </cell>
        </row>
        <row r="1869">
          <cell r="F1869" t="str">
            <v>121817401</v>
          </cell>
          <cell r="G1869" t="str">
            <v>450749</v>
          </cell>
        </row>
        <row r="1870">
          <cell r="F1870" t="str">
            <v>121819002</v>
          </cell>
          <cell r="G1870" t="str">
            <v>450770</v>
          </cell>
        </row>
        <row r="1871">
          <cell r="F1871" t="str">
            <v>121819002</v>
          </cell>
          <cell r="G1871" t="str">
            <v>450770</v>
          </cell>
        </row>
        <row r="1872">
          <cell r="F1872" t="str">
            <v>121819002</v>
          </cell>
          <cell r="G1872" t="str">
            <v>450770</v>
          </cell>
        </row>
        <row r="1873">
          <cell r="F1873" t="str">
            <v>121820803</v>
          </cell>
          <cell r="G1873" t="str">
            <v>450780</v>
          </cell>
        </row>
        <row r="1874">
          <cell r="F1874" t="str">
            <v>121820803</v>
          </cell>
          <cell r="G1874" t="str">
            <v>450780</v>
          </cell>
        </row>
        <row r="1875">
          <cell r="F1875" t="str">
            <v>121820803</v>
          </cell>
          <cell r="G1875" t="str">
            <v>450780</v>
          </cell>
        </row>
        <row r="1876">
          <cell r="F1876" t="str">
            <v>121820803</v>
          </cell>
          <cell r="G1876" t="str">
            <v>450780</v>
          </cell>
        </row>
        <row r="1877">
          <cell r="F1877" t="str">
            <v>393491101</v>
          </cell>
          <cell r="G1877" t="str">
            <v>452031</v>
          </cell>
        </row>
        <row r="1878">
          <cell r="F1878" t="str">
            <v>393491101</v>
          </cell>
          <cell r="G1878" t="str">
            <v>452031</v>
          </cell>
        </row>
        <row r="1879">
          <cell r="F1879" t="str">
            <v>393491101</v>
          </cell>
          <cell r="G1879" t="str">
            <v>452031</v>
          </cell>
        </row>
        <row r="1880">
          <cell r="F1880" t="str">
            <v>393491101</v>
          </cell>
          <cell r="G1880" t="str">
            <v>452031</v>
          </cell>
        </row>
        <row r="1881">
          <cell r="F1881" t="str">
            <v>393491101</v>
          </cell>
          <cell r="G1881" t="str">
            <v>452031</v>
          </cell>
        </row>
        <row r="1882">
          <cell r="F1882" t="str">
            <v>393491101</v>
          </cell>
          <cell r="G1882" t="str">
            <v>452031</v>
          </cell>
        </row>
        <row r="1883">
          <cell r="F1883" t="str">
            <v>393491101</v>
          </cell>
          <cell r="G1883" t="str">
            <v>452031</v>
          </cell>
        </row>
        <row r="1884">
          <cell r="F1884" t="str">
            <v>121822403</v>
          </cell>
          <cell r="G1884" t="str">
            <v>450833</v>
          </cell>
        </row>
        <row r="1885">
          <cell r="F1885" t="str">
            <v>121822403</v>
          </cell>
          <cell r="G1885" t="str">
            <v>450833</v>
          </cell>
        </row>
        <row r="1886">
          <cell r="F1886" t="str">
            <v>121822403</v>
          </cell>
          <cell r="G1886" t="str">
            <v>450833</v>
          </cell>
        </row>
        <row r="1887">
          <cell r="F1887" t="str">
            <v>121822403</v>
          </cell>
          <cell r="G1887" t="str">
            <v>450833</v>
          </cell>
        </row>
        <row r="1888">
          <cell r="F1888" t="str">
            <v>121822403</v>
          </cell>
          <cell r="G1888" t="str">
            <v>450833</v>
          </cell>
        </row>
        <row r="1889">
          <cell r="F1889" t="str">
            <v>121822403</v>
          </cell>
          <cell r="G1889" t="str">
            <v>450833</v>
          </cell>
        </row>
        <row r="1890">
          <cell r="F1890" t="str">
            <v>121822403</v>
          </cell>
          <cell r="G1890" t="str">
            <v>450833</v>
          </cell>
        </row>
        <row r="1891">
          <cell r="F1891" t="str">
            <v>121826505</v>
          </cell>
          <cell r="G1891" t="str">
            <v>452077</v>
          </cell>
        </row>
        <row r="1892">
          <cell r="F1892" t="str">
            <v>121829905</v>
          </cell>
          <cell r="G1892" t="str">
            <v>454026</v>
          </cell>
        </row>
        <row r="1893">
          <cell r="F1893" t="str">
            <v>121829905</v>
          </cell>
          <cell r="G1893" t="str">
            <v>454026</v>
          </cell>
        </row>
        <row r="1894">
          <cell r="F1894" t="str">
            <v>121829905</v>
          </cell>
          <cell r="G1894" t="str">
            <v>454026</v>
          </cell>
        </row>
        <row r="1895">
          <cell r="F1895" t="str">
            <v>121829905</v>
          </cell>
          <cell r="G1895" t="str">
            <v>454026</v>
          </cell>
        </row>
        <row r="1896">
          <cell r="F1896" t="str">
            <v>121829905</v>
          </cell>
          <cell r="G1896" t="str">
            <v>454026</v>
          </cell>
        </row>
        <row r="1897">
          <cell r="F1897" t="str">
            <v>126667806</v>
          </cell>
          <cell r="G1897" t="str">
            <v>451337</v>
          </cell>
        </row>
        <row r="1898">
          <cell r="F1898" t="str">
            <v>126667806</v>
          </cell>
          <cell r="G1898" t="str">
            <v>451337</v>
          </cell>
        </row>
        <row r="1899">
          <cell r="F1899" t="str">
            <v>126667806</v>
          </cell>
          <cell r="G1899" t="str">
            <v>451337</v>
          </cell>
        </row>
        <row r="1900">
          <cell r="F1900" t="str">
            <v>126667806</v>
          </cell>
          <cell r="G1900" t="str">
            <v>451337</v>
          </cell>
        </row>
        <row r="1901">
          <cell r="F1901" t="str">
            <v>126675104</v>
          </cell>
          <cell r="G1901" t="str">
            <v>450039</v>
          </cell>
        </row>
        <row r="1902">
          <cell r="F1902" t="str">
            <v>126675104</v>
          </cell>
          <cell r="G1902" t="str">
            <v>450039</v>
          </cell>
        </row>
        <row r="1903">
          <cell r="F1903" t="str">
            <v>126675104</v>
          </cell>
          <cell r="G1903" t="str">
            <v>450039</v>
          </cell>
        </row>
        <row r="1904">
          <cell r="F1904" t="str">
            <v>126675104</v>
          </cell>
          <cell r="G1904" t="str">
            <v>450039</v>
          </cell>
        </row>
        <row r="1905">
          <cell r="F1905" t="str">
            <v>126675104</v>
          </cell>
          <cell r="G1905" t="str">
            <v>450039</v>
          </cell>
        </row>
        <row r="1906">
          <cell r="F1906" t="str">
            <v>126675104</v>
          </cell>
          <cell r="G1906" t="str">
            <v>450039</v>
          </cell>
        </row>
        <row r="1907">
          <cell r="F1907" t="str">
            <v>126675104</v>
          </cell>
          <cell r="G1907" t="str">
            <v>450039</v>
          </cell>
        </row>
        <row r="1908">
          <cell r="F1908" t="str">
            <v>126675104</v>
          </cell>
          <cell r="G1908" t="str">
            <v>450039</v>
          </cell>
        </row>
        <row r="1909">
          <cell r="F1909" t="str">
            <v>126675104</v>
          </cell>
          <cell r="G1909" t="str">
            <v>450039</v>
          </cell>
        </row>
        <row r="1910">
          <cell r="F1910" t="str">
            <v>126675104</v>
          </cell>
          <cell r="G1910" t="str">
            <v>450039</v>
          </cell>
        </row>
        <row r="1911">
          <cell r="F1911" t="str">
            <v>126675104</v>
          </cell>
          <cell r="G1911" t="str">
            <v>450039</v>
          </cell>
        </row>
        <row r="1912">
          <cell r="F1912" t="str">
            <v>126675104</v>
          </cell>
          <cell r="G1912" t="str">
            <v>450039</v>
          </cell>
        </row>
        <row r="1913">
          <cell r="F1913" t="str">
            <v>126675104</v>
          </cell>
          <cell r="G1913" t="str">
            <v>450039</v>
          </cell>
        </row>
        <row r="1914">
          <cell r="F1914" t="str">
            <v>126675104</v>
          </cell>
          <cell r="G1914" t="str">
            <v>450039</v>
          </cell>
        </row>
        <row r="1915">
          <cell r="F1915" t="str">
            <v>126675104</v>
          </cell>
          <cell r="G1915" t="str">
            <v>450039</v>
          </cell>
        </row>
        <row r="1916">
          <cell r="F1916" t="str">
            <v>126675104</v>
          </cell>
          <cell r="G1916" t="str">
            <v>450039</v>
          </cell>
        </row>
        <row r="1917">
          <cell r="F1917" t="str">
            <v>126675104</v>
          </cell>
          <cell r="G1917" t="str">
            <v>450039</v>
          </cell>
        </row>
        <row r="1918">
          <cell r="F1918" t="str">
            <v>126675104</v>
          </cell>
          <cell r="G1918" t="str">
            <v>450039</v>
          </cell>
        </row>
        <row r="1919">
          <cell r="F1919" t="str">
            <v>126675104</v>
          </cell>
          <cell r="G1919" t="str">
            <v>450039</v>
          </cell>
        </row>
        <row r="1920">
          <cell r="F1920" t="str">
            <v>126675104</v>
          </cell>
          <cell r="G1920" t="str">
            <v>450039</v>
          </cell>
        </row>
        <row r="1921">
          <cell r="F1921" t="str">
            <v>126679303</v>
          </cell>
          <cell r="G1921" t="str">
            <v>450723</v>
          </cell>
        </row>
        <row r="1922">
          <cell r="F1922" t="str">
            <v>126679303</v>
          </cell>
          <cell r="G1922" t="str">
            <v>450723</v>
          </cell>
        </row>
        <row r="1923">
          <cell r="F1923" t="str">
            <v>126679303</v>
          </cell>
          <cell r="G1923" t="str">
            <v>450723</v>
          </cell>
        </row>
        <row r="1924">
          <cell r="F1924" t="str">
            <v>126679303</v>
          </cell>
          <cell r="G1924" t="str">
            <v>450723</v>
          </cell>
        </row>
        <row r="1925">
          <cell r="F1925" t="str">
            <v>126679303</v>
          </cell>
          <cell r="G1925" t="str">
            <v>450723</v>
          </cell>
        </row>
        <row r="1926">
          <cell r="F1926" t="str">
            <v>126679303</v>
          </cell>
          <cell r="G1926" t="str">
            <v>450723</v>
          </cell>
        </row>
        <row r="1927">
          <cell r="F1927" t="str">
            <v>126840107</v>
          </cell>
          <cell r="G1927" t="str">
            <v>451355</v>
          </cell>
        </row>
        <row r="1928">
          <cell r="F1928" t="str">
            <v>126840107</v>
          </cell>
          <cell r="G1928" t="str">
            <v>451355</v>
          </cell>
        </row>
        <row r="1929">
          <cell r="F1929" t="str">
            <v>126842708</v>
          </cell>
          <cell r="G1929" t="str">
            <v>450306</v>
          </cell>
        </row>
        <row r="1930">
          <cell r="F1930" t="str">
            <v>126842708</v>
          </cell>
          <cell r="G1930" t="str">
            <v>450306</v>
          </cell>
        </row>
        <row r="1931">
          <cell r="F1931" t="str">
            <v>126842708</v>
          </cell>
          <cell r="G1931" t="str">
            <v>450306</v>
          </cell>
        </row>
        <row r="1932">
          <cell r="F1932" t="str">
            <v>126842708</v>
          </cell>
          <cell r="G1932" t="str">
            <v>450306</v>
          </cell>
        </row>
        <row r="1933">
          <cell r="F1933" t="str">
            <v>126842708</v>
          </cell>
          <cell r="G1933" t="str">
            <v>450306</v>
          </cell>
        </row>
        <row r="1934">
          <cell r="F1934" t="str">
            <v>126842708</v>
          </cell>
          <cell r="G1934" t="str">
            <v>450306</v>
          </cell>
        </row>
        <row r="1935">
          <cell r="F1935" t="str">
            <v>127262703</v>
          </cell>
          <cell r="G1935" t="str">
            <v>450563</v>
          </cell>
        </row>
        <row r="1936">
          <cell r="F1936" t="str">
            <v>127262703</v>
          </cell>
          <cell r="G1936" t="str">
            <v>450563</v>
          </cell>
        </row>
        <row r="1937">
          <cell r="F1937" t="str">
            <v>127262703</v>
          </cell>
          <cell r="G1937" t="str">
            <v>450563</v>
          </cell>
        </row>
        <row r="1938">
          <cell r="F1938" t="str">
            <v>127262703</v>
          </cell>
          <cell r="G1938" t="str">
            <v>450563</v>
          </cell>
        </row>
        <row r="1939">
          <cell r="F1939" t="str">
            <v>127262703</v>
          </cell>
          <cell r="G1939" t="str">
            <v>450563</v>
          </cell>
        </row>
        <row r="1940">
          <cell r="F1940" t="str">
            <v>127262703</v>
          </cell>
          <cell r="G1940" t="str">
            <v>450563</v>
          </cell>
        </row>
        <row r="1941">
          <cell r="F1941" t="str">
            <v>127263503</v>
          </cell>
          <cell r="G1941" t="str">
            <v>450539</v>
          </cell>
        </row>
        <row r="1942">
          <cell r="F1942" t="str">
            <v>127263503</v>
          </cell>
          <cell r="G1942" t="str">
            <v>450539</v>
          </cell>
        </row>
        <row r="1943">
          <cell r="F1943" t="str">
            <v>127263503</v>
          </cell>
          <cell r="G1943" t="str">
            <v>450539</v>
          </cell>
        </row>
        <row r="1944">
          <cell r="F1944" t="str">
            <v>127263503</v>
          </cell>
          <cell r="G1944" t="str">
            <v>450539</v>
          </cell>
        </row>
        <row r="1945">
          <cell r="F1945" t="str">
            <v>127263503</v>
          </cell>
          <cell r="G1945" t="str">
            <v>450539</v>
          </cell>
        </row>
        <row r="1946">
          <cell r="F1946" t="str">
            <v>127263503</v>
          </cell>
          <cell r="G1946" t="str">
            <v>450539</v>
          </cell>
        </row>
        <row r="1947">
          <cell r="F1947" t="str">
            <v>127263503</v>
          </cell>
          <cell r="G1947" t="str">
            <v>450539</v>
          </cell>
        </row>
        <row r="1948">
          <cell r="F1948" t="str">
            <v>127267603</v>
          </cell>
          <cell r="G1948" t="str">
            <v>450011</v>
          </cell>
        </row>
        <row r="1949">
          <cell r="F1949" t="str">
            <v>127267603</v>
          </cell>
          <cell r="G1949" t="str">
            <v>450011</v>
          </cell>
        </row>
        <row r="1950">
          <cell r="F1950" t="str">
            <v>127267603</v>
          </cell>
          <cell r="G1950" t="str">
            <v>450011</v>
          </cell>
        </row>
        <row r="1951">
          <cell r="F1951" t="str">
            <v>127267603</v>
          </cell>
          <cell r="G1951" t="str">
            <v>450011</v>
          </cell>
        </row>
        <row r="1952">
          <cell r="F1952" t="str">
            <v>127267603</v>
          </cell>
          <cell r="G1952" t="str">
            <v>450011</v>
          </cell>
        </row>
        <row r="1953">
          <cell r="F1953" t="str">
            <v>127267603</v>
          </cell>
          <cell r="G1953" t="str">
            <v>450011</v>
          </cell>
        </row>
        <row r="1954">
          <cell r="F1954" t="str">
            <v>127267603</v>
          </cell>
          <cell r="G1954" t="str">
            <v>450011</v>
          </cell>
        </row>
        <row r="1955">
          <cell r="F1955" t="str">
            <v>127267603</v>
          </cell>
          <cell r="G1955" t="str">
            <v>450011</v>
          </cell>
        </row>
        <row r="1956">
          <cell r="F1956" t="str">
            <v>127267603</v>
          </cell>
          <cell r="G1956" t="str">
            <v>450011</v>
          </cell>
        </row>
        <row r="1957">
          <cell r="F1957" t="str">
            <v>127267603</v>
          </cell>
          <cell r="G1957" t="str">
            <v>450011</v>
          </cell>
        </row>
        <row r="1958">
          <cell r="F1958" t="str">
            <v>127267603</v>
          </cell>
          <cell r="G1958" t="str">
            <v>450011</v>
          </cell>
        </row>
        <row r="1959">
          <cell r="F1959" t="str">
            <v>127267603</v>
          </cell>
          <cell r="G1959" t="str">
            <v>450011</v>
          </cell>
        </row>
        <row r="1960">
          <cell r="F1960" t="str">
            <v>127278304</v>
          </cell>
          <cell r="G1960" t="str">
            <v>450690</v>
          </cell>
        </row>
        <row r="1961">
          <cell r="F1961" t="str">
            <v>127278304</v>
          </cell>
          <cell r="G1961" t="str">
            <v>450690</v>
          </cell>
        </row>
        <row r="1962">
          <cell r="F1962" t="str">
            <v>127278304</v>
          </cell>
          <cell r="G1962" t="str">
            <v>450690</v>
          </cell>
        </row>
        <row r="1963">
          <cell r="F1963" t="str">
            <v>127278304</v>
          </cell>
          <cell r="G1963" t="str">
            <v>450690</v>
          </cell>
        </row>
        <row r="1964">
          <cell r="F1964" t="str">
            <v>127278304</v>
          </cell>
          <cell r="G1964" t="str">
            <v>450690</v>
          </cell>
        </row>
        <row r="1965">
          <cell r="F1965" t="str">
            <v>127278304</v>
          </cell>
          <cell r="G1965" t="str">
            <v>450690</v>
          </cell>
        </row>
        <row r="1966">
          <cell r="F1966" t="str">
            <v>127278304</v>
          </cell>
          <cell r="G1966" t="str">
            <v>450690</v>
          </cell>
        </row>
        <row r="1967">
          <cell r="F1967" t="str">
            <v>127278304</v>
          </cell>
          <cell r="G1967" t="str">
            <v>450690</v>
          </cell>
        </row>
        <row r="1968">
          <cell r="F1968" t="str">
            <v>127278304</v>
          </cell>
          <cell r="G1968" t="str">
            <v>450690</v>
          </cell>
        </row>
        <row r="1969">
          <cell r="F1969" t="str">
            <v>127278304</v>
          </cell>
          <cell r="G1969" t="str">
            <v>450690</v>
          </cell>
        </row>
        <row r="1970">
          <cell r="F1970" t="str">
            <v>127278304</v>
          </cell>
          <cell r="G1970" t="str">
            <v>450690</v>
          </cell>
        </row>
        <row r="1971">
          <cell r="F1971" t="str">
            <v>127278304</v>
          </cell>
          <cell r="G1971" t="str">
            <v>450690</v>
          </cell>
        </row>
        <row r="1972">
          <cell r="F1972" t="str">
            <v>127278304</v>
          </cell>
          <cell r="G1972" t="str">
            <v>450690</v>
          </cell>
        </row>
        <row r="1973">
          <cell r="F1973" t="str">
            <v>127278304</v>
          </cell>
          <cell r="G1973" t="str">
            <v>450690</v>
          </cell>
        </row>
        <row r="1974">
          <cell r="F1974" t="str">
            <v>127278304</v>
          </cell>
          <cell r="G1974" t="str">
            <v>450690</v>
          </cell>
        </row>
        <row r="1975">
          <cell r="F1975" t="str">
            <v>127278304</v>
          </cell>
          <cell r="G1975" t="str">
            <v>450690</v>
          </cell>
        </row>
        <row r="1976">
          <cell r="F1976" t="str">
            <v>127294003</v>
          </cell>
          <cell r="G1976" t="str">
            <v>450007</v>
          </cell>
        </row>
        <row r="1977">
          <cell r="F1977" t="str">
            <v>127294003</v>
          </cell>
          <cell r="G1977" t="str">
            <v>450007</v>
          </cell>
        </row>
        <row r="1978">
          <cell r="F1978" t="str">
            <v>127294003</v>
          </cell>
          <cell r="G1978" t="str">
            <v>450007</v>
          </cell>
        </row>
        <row r="1979">
          <cell r="F1979" t="str">
            <v>127294003</v>
          </cell>
          <cell r="G1979" t="str">
            <v>450007</v>
          </cell>
        </row>
        <row r="1980">
          <cell r="F1980" t="str">
            <v>127294003</v>
          </cell>
          <cell r="G1980" t="str">
            <v>450007</v>
          </cell>
        </row>
        <row r="1981">
          <cell r="F1981" t="str">
            <v>127294003</v>
          </cell>
          <cell r="G1981" t="str">
            <v>450007</v>
          </cell>
        </row>
        <row r="1982">
          <cell r="F1982" t="str">
            <v>127294003</v>
          </cell>
          <cell r="G1982" t="str">
            <v>450007</v>
          </cell>
        </row>
        <row r="1983">
          <cell r="F1983" t="str">
            <v>127294003</v>
          </cell>
          <cell r="G1983" t="str">
            <v>450007</v>
          </cell>
        </row>
        <row r="1984">
          <cell r="F1984" t="str">
            <v>127294003</v>
          </cell>
          <cell r="G1984" t="str">
            <v>450007</v>
          </cell>
        </row>
        <row r="1985">
          <cell r="F1985" t="str">
            <v>127295703</v>
          </cell>
          <cell r="G1985" t="str">
            <v>450015</v>
          </cell>
        </row>
        <row r="1986">
          <cell r="F1986" t="str">
            <v>127295703</v>
          </cell>
          <cell r="G1986" t="str">
            <v>450015</v>
          </cell>
        </row>
        <row r="1987">
          <cell r="F1987" t="str">
            <v>127295703</v>
          </cell>
          <cell r="G1987" t="str">
            <v>450015</v>
          </cell>
        </row>
        <row r="1988">
          <cell r="F1988" t="str">
            <v>127295703</v>
          </cell>
          <cell r="G1988" t="str">
            <v>450015</v>
          </cell>
        </row>
        <row r="1989">
          <cell r="F1989" t="str">
            <v>127295703</v>
          </cell>
          <cell r="G1989" t="str">
            <v>450015</v>
          </cell>
        </row>
        <row r="1990">
          <cell r="F1990" t="str">
            <v>127295703</v>
          </cell>
          <cell r="G1990" t="str">
            <v>450015</v>
          </cell>
        </row>
        <row r="1991">
          <cell r="F1991" t="str">
            <v>127295703</v>
          </cell>
          <cell r="G1991" t="str">
            <v>450015</v>
          </cell>
        </row>
        <row r="1992">
          <cell r="F1992" t="str">
            <v>127295703</v>
          </cell>
          <cell r="G1992" t="str">
            <v>450015</v>
          </cell>
        </row>
        <row r="1993">
          <cell r="F1993" t="str">
            <v>127295703</v>
          </cell>
          <cell r="G1993" t="str">
            <v>450015</v>
          </cell>
        </row>
        <row r="1994">
          <cell r="F1994" t="str">
            <v>127295703</v>
          </cell>
          <cell r="G1994" t="str">
            <v>450015</v>
          </cell>
        </row>
        <row r="1995">
          <cell r="F1995" t="str">
            <v>127295703</v>
          </cell>
          <cell r="G1995" t="str">
            <v>450015</v>
          </cell>
        </row>
        <row r="1996">
          <cell r="F1996" t="str">
            <v>127295703</v>
          </cell>
          <cell r="G1996" t="str">
            <v>450015</v>
          </cell>
        </row>
        <row r="1997">
          <cell r="F1997" t="str">
            <v>127295703</v>
          </cell>
          <cell r="G1997" t="str">
            <v>450015</v>
          </cell>
        </row>
        <row r="1998">
          <cell r="F1998" t="str">
            <v>127295703</v>
          </cell>
          <cell r="G1998" t="str">
            <v>450015</v>
          </cell>
        </row>
        <row r="1999">
          <cell r="F1999" t="str">
            <v>127295703</v>
          </cell>
          <cell r="G1999" t="str">
            <v>450015</v>
          </cell>
        </row>
        <row r="2000">
          <cell r="F2000" t="str">
            <v>127295703</v>
          </cell>
          <cell r="G2000" t="str">
            <v>450015</v>
          </cell>
        </row>
        <row r="2001">
          <cell r="F2001" t="str">
            <v>127295703</v>
          </cell>
          <cell r="G2001" t="str">
            <v>450015</v>
          </cell>
        </row>
        <row r="2002">
          <cell r="F2002" t="str">
            <v>127295703</v>
          </cell>
          <cell r="G2002" t="str">
            <v>450015</v>
          </cell>
        </row>
        <row r="2003">
          <cell r="F2003" t="str">
            <v>127295703</v>
          </cell>
          <cell r="G2003" t="str">
            <v>450015</v>
          </cell>
        </row>
        <row r="2004">
          <cell r="F2004" t="str">
            <v>127295703</v>
          </cell>
          <cell r="G2004" t="str">
            <v>450015</v>
          </cell>
        </row>
        <row r="2005">
          <cell r="F2005" t="str">
            <v>127295703</v>
          </cell>
          <cell r="G2005" t="str">
            <v>450015</v>
          </cell>
        </row>
        <row r="2006">
          <cell r="F2006" t="str">
            <v>127295703</v>
          </cell>
          <cell r="G2006" t="str">
            <v>450015</v>
          </cell>
        </row>
        <row r="2007">
          <cell r="F2007" t="str">
            <v>127295703</v>
          </cell>
          <cell r="G2007" t="str">
            <v>450015</v>
          </cell>
        </row>
        <row r="2008">
          <cell r="F2008" t="str">
            <v>127295703</v>
          </cell>
          <cell r="G2008" t="str">
            <v>450015</v>
          </cell>
        </row>
        <row r="2009">
          <cell r="F2009" t="str">
            <v>127295703</v>
          </cell>
          <cell r="G2009" t="str">
            <v>450015</v>
          </cell>
        </row>
        <row r="2010">
          <cell r="F2010" t="str">
            <v>127295703</v>
          </cell>
          <cell r="G2010" t="str">
            <v>450015</v>
          </cell>
        </row>
        <row r="2011">
          <cell r="F2011" t="str">
            <v>127295703</v>
          </cell>
          <cell r="G2011" t="str">
            <v>450015</v>
          </cell>
        </row>
        <row r="2012">
          <cell r="F2012" t="str">
            <v>127295703</v>
          </cell>
          <cell r="G2012" t="str">
            <v>450015</v>
          </cell>
        </row>
        <row r="2013">
          <cell r="F2013" t="str">
            <v>127295703</v>
          </cell>
          <cell r="G2013" t="str">
            <v>450015</v>
          </cell>
        </row>
        <row r="2014">
          <cell r="F2014" t="str">
            <v>127295703</v>
          </cell>
          <cell r="G2014" t="str">
            <v>450015</v>
          </cell>
        </row>
        <row r="2015">
          <cell r="F2015" t="str">
            <v>127295703</v>
          </cell>
          <cell r="G2015" t="str">
            <v>450015</v>
          </cell>
        </row>
        <row r="2016">
          <cell r="F2016" t="str">
            <v>127295703</v>
          </cell>
          <cell r="G2016" t="str">
            <v>450015</v>
          </cell>
        </row>
        <row r="2017">
          <cell r="F2017" t="str">
            <v>127296503</v>
          </cell>
          <cell r="G2017" t="str">
            <v>450031</v>
          </cell>
        </row>
        <row r="2018">
          <cell r="F2018" t="str">
            <v>127296503</v>
          </cell>
          <cell r="G2018" t="str">
            <v>450031</v>
          </cell>
        </row>
        <row r="2019">
          <cell r="F2019" t="str">
            <v>127296503</v>
          </cell>
          <cell r="G2019" t="str">
            <v>450031</v>
          </cell>
        </row>
        <row r="2020">
          <cell r="F2020" t="str">
            <v>127298107</v>
          </cell>
          <cell r="G2020" t="str">
            <v>450144</v>
          </cell>
        </row>
        <row r="2021">
          <cell r="F2021" t="str">
            <v>127298107</v>
          </cell>
          <cell r="G2021" t="str">
            <v>450144</v>
          </cell>
        </row>
        <row r="2022">
          <cell r="F2022" t="str">
            <v>127298107</v>
          </cell>
          <cell r="G2022" t="str">
            <v>450144</v>
          </cell>
        </row>
        <row r="2023">
          <cell r="F2023" t="str">
            <v>127298107</v>
          </cell>
          <cell r="G2023" t="str">
            <v>450144</v>
          </cell>
        </row>
        <row r="2024">
          <cell r="F2024" t="str">
            <v>127298107</v>
          </cell>
          <cell r="G2024" t="str">
            <v>450144</v>
          </cell>
        </row>
        <row r="2025">
          <cell r="F2025" t="str">
            <v>127298107</v>
          </cell>
          <cell r="G2025" t="str">
            <v>450144</v>
          </cell>
        </row>
        <row r="2026">
          <cell r="F2026" t="str">
            <v>127300503</v>
          </cell>
          <cell r="G2026" t="str">
            <v>450193</v>
          </cell>
        </row>
        <row r="2027">
          <cell r="F2027" t="str">
            <v>127300503</v>
          </cell>
          <cell r="G2027" t="str">
            <v>450193</v>
          </cell>
        </row>
        <row r="2028">
          <cell r="F2028" t="str">
            <v>127300503</v>
          </cell>
          <cell r="G2028" t="str">
            <v>450193</v>
          </cell>
        </row>
        <row r="2029">
          <cell r="F2029" t="str">
            <v>127300503</v>
          </cell>
          <cell r="G2029" t="str">
            <v>450193</v>
          </cell>
        </row>
        <row r="2030">
          <cell r="F2030" t="str">
            <v>127300503</v>
          </cell>
          <cell r="G2030" t="str">
            <v>450193</v>
          </cell>
        </row>
        <row r="2031">
          <cell r="F2031" t="str">
            <v>127300503</v>
          </cell>
          <cell r="G2031" t="str">
            <v>450193</v>
          </cell>
        </row>
        <row r="2032">
          <cell r="F2032" t="str">
            <v>127300503</v>
          </cell>
          <cell r="G2032" t="str">
            <v>450193</v>
          </cell>
        </row>
        <row r="2033">
          <cell r="F2033" t="str">
            <v>127300503</v>
          </cell>
          <cell r="G2033" t="str">
            <v>450193</v>
          </cell>
        </row>
        <row r="2034">
          <cell r="F2034" t="str">
            <v>127300503</v>
          </cell>
          <cell r="G2034" t="str">
            <v>450193</v>
          </cell>
        </row>
        <row r="2035">
          <cell r="F2035" t="str">
            <v>127300503</v>
          </cell>
          <cell r="G2035" t="str">
            <v>450193</v>
          </cell>
        </row>
        <row r="2036">
          <cell r="F2036" t="str">
            <v>127300503</v>
          </cell>
          <cell r="G2036" t="str">
            <v>450193</v>
          </cell>
        </row>
        <row r="2037">
          <cell r="F2037" t="str">
            <v>127300503</v>
          </cell>
          <cell r="G2037" t="str">
            <v>450193</v>
          </cell>
        </row>
        <row r="2038">
          <cell r="F2038" t="str">
            <v>127300503</v>
          </cell>
          <cell r="G2038" t="str">
            <v>450193</v>
          </cell>
        </row>
        <row r="2039">
          <cell r="F2039" t="str">
            <v>127300503</v>
          </cell>
          <cell r="G2039" t="str">
            <v>450193</v>
          </cell>
        </row>
        <row r="2040">
          <cell r="F2040" t="str">
            <v>127301306</v>
          </cell>
          <cell r="G2040" t="str">
            <v>451381</v>
          </cell>
        </row>
        <row r="2041">
          <cell r="F2041" t="str">
            <v>127301306</v>
          </cell>
          <cell r="G2041" t="str">
            <v>451381</v>
          </cell>
        </row>
        <row r="2042">
          <cell r="F2042" t="str">
            <v>127301306</v>
          </cell>
          <cell r="G2042" t="str">
            <v>451381</v>
          </cell>
        </row>
        <row r="2043">
          <cell r="F2043" t="str">
            <v>127301306</v>
          </cell>
          <cell r="G2043" t="str">
            <v>451381</v>
          </cell>
        </row>
        <row r="2044">
          <cell r="F2044" t="str">
            <v>127301306</v>
          </cell>
          <cell r="G2044" t="str">
            <v>451381</v>
          </cell>
        </row>
        <row r="2045">
          <cell r="F2045" t="str">
            <v>127301306</v>
          </cell>
          <cell r="G2045" t="str">
            <v>451381</v>
          </cell>
        </row>
        <row r="2046">
          <cell r="F2046" t="str">
            <v>127303903</v>
          </cell>
          <cell r="G2046" t="str">
            <v>450330</v>
          </cell>
        </row>
        <row r="2047">
          <cell r="F2047" t="str">
            <v>127303903</v>
          </cell>
          <cell r="G2047" t="str">
            <v>450330</v>
          </cell>
        </row>
        <row r="2048">
          <cell r="F2048" t="str">
            <v>127303903</v>
          </cell>
          <cell r="G2048" t="str">
            <v>450330</v>
          </cell>
        </row>
        <row r="2049">
          <cell r="F2049" t="str">
            <v>127303903</v>
          </cell>
          <cell r="G2049" t="str">
            <v>450330</v>
          </cell>
        </row>
        <row r="2050">
          <cell r="F2050" t="str">
            <v>127303903</v>
          </cell>
          <cell r="G2050" t="str">
            <v>450330</v>
          </cell>
        </row>
        <row r="2051">
          <cell r="F2051" t="str">
            <v>127303903</v>
          </cell>
          <cell r="G2051" t="str">
            <v>450330</v>
          </cell>
        </row>
        <row r="2052">
          <cell r="F2052" t="str">
            <v>127303903</v>
          </cell>
          <cell r="G2052" t="str">
            <v>450330</v>
          </cell>
        </row>
        <row r="2053">
          <cell r="F2053" t="str">
            <v>127303903</v>
          </cell>
          <cell r="G2053" t="str">
            <v>450330</v>
          </cell>
        </row>
        <row r="2054">
          <cell r="F2054" t="str">
            <v>127303903</v>
          </cell>
          <cell r="G2054" t="str">
            <v>450330</v>
          </cell>
        </row>
        <row r="2055">
          <cell r="F2055" t="str">
            <v>127303903</v>
          </cell>
          <cell r="G2055" t="str">
            <v>450330</v>
          </cell>
        </row>
        <row r="2056">
          <cell r="F2056" t="str">
            <v>127303903</v>
          </cell>
          <cell r="G2056" t="str">
            <v>450330</v>
          </cell>
        </row>
        <row r="2057">
          <cell r="F2057" t="str">
            <v>127303903</v>
          </cell>
          <cell r="G2057" t="str">
            <v>450330</v>
          </cell>
        </row>
        <row r="2058">
          <cell r="F2058" t="str">
            <v>127303903</v>
          </cell>
          <cell r="G2058" t="str">
            <v>450330</v>
          </cell>
        </row>
        <row r="2059">
          <cell r="F2059" t="str">
            <v>127303903</v>
          </cell>
          <cell r="G2059" t="str">
            <v>450330</v>
          </cell>
        </row>
        <row r="2060">
          <cell r="F2060" t="str">
            <v>127304703</v>
          </cell>
          <cell r="G2060" t="str">
            <v>450419</v>
          </cell>
        </row>
        <row r="2061">
          <cell r="F2061" t="str">
            <v>127304703</v>
          </cell>
          <cell r="G2061" t="str">
            <v>450419</v>
          </cell>
        </row>
        <row r="2062">
          <cell r="F2062" t="str">
            <v>127304703</v>
          </cell>
          <cell r="G2062" t="str">
            <v>450419</v>
          </cell>
        </row>
        <row r="2063">
          <cell r="F2063" t="str">
            <v>127304703</v>
          </cell>
          <cell r="G2063" t="str">
            <v>450419</v>
          </cell>
        </row>
        <row r="2064">
          <cell r="F2064" t="str">
            <v>127304703</v>
          </cell>
          <cell r="G2064" t="str">
            <v>450419</v>
          </cell>
        </row>
        <row r="2065">
          <cell r="F2065" t="str">
            <v>127304703</v>
          </cell>
          <cell r="G2065" t="str">
            <v>450419</v>
          </cell>
        </row>
        <row r="2066">
          <cell r="F2066" t="str">
            <v>127304703</v>
          </cell>
          <cell r="G2066" t="str">
            <v>450419</v>
          </cell>
        </row>
        <row r="2067">
          <cell r="F2067" t="str">
            <v>127305405</v>
          </cell>
          <cell r="G2067" t="str">
            <v>450497</v>
          </cell>
        </row>
        <row r="2068">
          <cell r="F2068" t="str">
            <v>127305405</v>
          </cell>
          <cell r="G2068" t="str">
            <v>450497</v>
          </cell>
        </row>
        <row r="2069">
          <cell r="F2069" t="str">
            <v>127305405</v>
          </cell>
          <cell r="G2069" t="str">
            <v>450497</v>
          </cell>
        </row>
        <row r="2070">
          <cell r="F2070" t="str">
            <v>127305405</v>
          </cell>
          <cell r="G2070" t="str">
            <v>450497</v>
          </cell>
        </row>
        <row r="2071">
          <cell r="F2071" t="str">
            <v>127305405</v>
          </cell>
          <cell r="G2071" t="str">
            <v>450497</v>
          </cell>
        </row>
        <row r="2072">
          <cell r="F2072" t="str">
            <v>127310404</v>
          </cell>
          <cell r="G2072" t="str">
            <v>450641</v>
          </cell>
        </row>
        <row r="2073">
          <cell r="F2073" t="str">
            <v>127310404</v>
          </cell>
          <cell r="G2073" t="str">
            <v>450641</v>
          </cell>
        </row>
        <row r="2074">
          <cell r="F2074" t="str">
            <v>127310404</v>
          </cell>
          <cell r="G2074" t="str">
            <v>450641</v>
          </cell>
        </row>
        <row r="2075">
          <cell r="F2075" t="str">
            <v>127310404</v>
          </cell>
          <cell r="G2075" t="str">
            <v>450641</v>
          </cell>
        </row>
        <row r="2076">
          <cell r="F2076" t="str">
            <v>127310404</v>
          </cell>
          <cell r="G2076" t="str">
            <v>450641</v>
          </cell>
        </row>
        <row r="2077">
          <cell r="F2077" t="str">
            <v>127310404</v>
          </cell>
          <cell r="G2077" t="str">
            <v>450641</v>
          </cell>
        </row>
        <row r="2078">
          <cell r="F2078" t="str">
            <v>127311205</v>
          </cell>
          <cell r="G2078" t="str">
            <v>450651</v>
          </cell>
        </row>
        <row r="2079">
          <cell r="F2079" t="str">
            <v>127311205</v>
          </cell>
          <cell r="G2079" t="str">
            <v>450651</v>
          </cell>
        </row>
        <row r="2080">
          <cell r="F2080" t="str">
            <v>127311205</v>
          </cell>
          <cell r="G2080" t="str">
            <v>450651</v>
          </cell>
        </row>
        <row r="2081">
          <cell r="F2081" t="str">
            <v>127311205</v>
          </cell>
          <cell r="G2081" t="str">
            <v>450651</v>
          </cell>
        </row>
        <row r="2082">
          <cell r="F2082" t="str">
            <v>127311205</v>
          </cell>
          <cell r="G2082" t="str">
            <v>450651</v>
          </cell>
        </row>
        <row r="2083">
          <cell r="F2083" t="str">
            <v>127311205</v>
          </cell>
          <cell r="G2083" t="str">
            <v>450651</v>
          </cell>
        </row>
        <row r="2084">
          <cell r="F2084" t="str">
            <v>127311205</v>
          </cell>
          <cell r="G2084" t="str">
            <v>450651</v>
          </cell>
        </row>
        <row r="2085">
          <cell r="F2085" t="str">
            <v>127311205</v>
          </cell>
          <cell r="G2085" t="str">
            <v>450651</v>
          </cell>
        </row>
        <row r="2086">
          <cell r="F2086" t="str">
            <v>127311205</v>
          </cell>
          <cell r="G2086" t="str">
            <v>450651</v>
          </cell>
        </row>
        <row r="2087">
          <cell r="F2087" t="str">
            <v>127311205</v>
          </cell>
          <cell r="G2087" t="str">
            <v>450651</v>
          </cell>
        </row>
        <row r="2088">
          <cell r="F2088" t="str">
            <v>127311205</v>
          </cell>
          <cell r="G2088" t="str">
            <v>450651</v>
          </cell>
        </row>
        <row r="2089">
          <cell r="F2089" t="str">
            <v>127311205</v>
          </cell>
          <cell r="G2089" t="str">
            <v>450651</v>
          </cell>
        </row>
        <row r="2090">
          <cell r="F2090" t="str">
            <v>127313803</v>
          </cell>
          <cell r="G2090" t="str">
            <v>450698</v>
          </cell>
        </row>
        <row r="2091">
          <cell r="F2091" t="str">
            <v>127313803</v>
          </cell>
          <cell r="G2091" t="str">
            <v>450698</v>
          </cell>
        </row>
        <row r="2092">
          <cell r="F2092" t="str">
            <v>127313803</v>
          </cell>
          <cell r="G2092" t="str">
            <v>450698</v>
          </cell>
        </row>
        <row r="2093">
          <cell r="F2093" t="str">
            <v>127313803</v>
          </cell>
          <cell r="G2093" t="str">
            <v>450698</v>
          </cell>
        </row>
        <row r="2094">
          <cell r="F2094" t="str">
            <v>127313803</v>
          </cell>
          <cell r="G2094" t="str">
            <v>450698</v>
          </cell>
        </row>
        <row r="2095">
          <cell r="F2095" t="str">
            <v>127313803</v>
          </cell>
          <cell r="G2095" t="str">
            <v>450698</v>
          </cell>
        </row>
        <row r="2096">
          <cell r="F2096" t="str">
            <v>127313803</v>
          </cell>
          <cell r="G2096" t="str">
            <v>450698</v>
          </cell>
        </row>
        <row r="2097">
          <cell r="F2097" t="str">
            <v>127319504</v>
          </cell>
          <cell r="G2097" t="str">
            <v>453306</v>
          </cell>
        </row>
        <row r="2098">
          <cell r="F2098" t="str">
            <v>127319504</v>
          </cell>
          <cell r="G2098" t="str">
            <v>453306</v>
          </cell>
        </row>
        <row r="2099">
          <cell r="F2099" t="str">
            <v>127319504</v>
          </cell>
          <cell r="G2099" t="str">
            <v>453306</v>
          </cell>
        </row>
        <row r="2100">
          <cell r="F2100" t="str">
            <v>127319504</v>
          </cell>
          <cell r="G2100" t="str">
            <v>453306</v>
          </cell>
        </row>
        <row r="2101">
          <cell r="F2101" t="str">
            <v>127319504</v>
          </cell>
          <cell r="G2101" t="str">
            <v>453306</v>
          </cell>
        </row>
        <row r="2102">
          <cell r="F2102" t="str">
            <v>127319504</v>
          </cell>
          <cell r="G2102" t="str">
            <v>453306</v>
          </cell>
        </row>
        <row r="2103">
          <cell r="F2103" t="str">
            <v>127319504</v>
          </cell>
          <cell r="G2103" t="str">
            <v>453306</v>
          </cell>
        </row>
        <row r="2104">
          <cell r="F2104" t="str">
            <v>127319504</v>
          </cell>
          <cell r="G2104" t="str">
            <v>453306</v>
          </cell>
        </row>
        <row r="2105">
          <cell r="F2105" t="str">
            <v>127319504</v>
          </cell>
          <cell r="G2105" t="str">
            <v>453306</v>
          </cell>
        </row>
        <row r="2106">
          <cell r="F2106" t="str">
            <v>127319504</v>
          </cell>
          <cell r="G2106" t="str">
            <v>453306</v>
          </cell>
        </row>
        <row r="2107">
          <cell r="F2107" t="str">
            <v>127320302</v>
          </cell>
          <cell r="G2107" t="str">
            <v>4533N2</v>
          </cell>
        </row>
        <row r="2108">
          <cell r="F2108" t="str">
            <v>127320302</v>
          </cell>
          <cell r="G2108" t="str">
            <v>4533N2</v>
          </cell>
        </row>
        <row r="2109">
          <cell r="F2109" t="str">
            <v>130089906</v>
          </cell>
          <cell r="G2109" t="str">
            <v>451310</v>
          </cell>
        </row>
        <row r="2110">
          <cell r="F2110" t="str">
            <v>130089906</v>
          </cell>
          <cell r="G2110" t="str">
            <v>451310</v>
          </cell>
        </row>
        <row r="2111">
          <cell r="F2111" t="str">
            <v>130089906</v>
          </cell>
          <cell r="G2111" t="str">
            <v>451310</v>
          </cell>
        </row>
        <row r="2112">
          <cell r="F2112" t="str">
            <v>130089906</v>
          </cell>
          <cell r="G2112" t="str">
            <v>451310</v>
          </cell>
        </row>
        <row r="2113">
          <cell r="F2113" t="str">
            <v>130089906</v>
          </cell>
          <cell r="G2113" t="str">
            <v>451310</v>
          </cell>
        </row>
        <row r="2114">
          <cell r="F2114" t="str">
            <v>130601104</v>
          </cell>
          <cell r="G2114" t="str">
            <v>450002</v>
          </cell>
        </row>
        <row r="2115">
          <cell r="F2115" t="str">
            <v>130601104</v>
          </cell>
          <cell r="G2115" t="str">
            <v>450002</v>
          </cell>
        </row>
        <row r="2116">
          <cell r="F2116" t="str">
            <v>130601104</v>
          </cell>
          <cell r="G2116" t="str">
            <v>450002</v>
          </cell>
        </row>
        <row r="2117">
          <cell r="F2117" t="str">
            <v>130601104</v>
          </cell>
          <cell r="G2117" t="str">
            <v>450002</v>
          </cell>
        </row>
        <row r="2118">
          <cell r="F2118" t="str">
            <v>130601104</v>
          </cell>
          <cell r="G2118" t="str">
            <v>450002</v>
          </cell>
        </row>
        <row r="2119">
          <cell r="F2119" t="str">
            <v>130601104</v>
          </cell>
          <cell r="G2119" t="str">
            <v>450002</v>
          </cell>
        </row>
        <row r="2120">
          <cell r="F2120" t="str">
            <v>130601104</v>
          </cell>
          <cell r="G2120" t="str">
            <v>450002</v>
          </cell>
        </row>
        <row r="2121">
          <cell r="F2121" t="str">
            <v>130601104</v>
          </cell>
          <cell r="G2121" t="str">
            <v>450002</v>
          </cell>
        </row>
        <row r="2122">
          <cell r="F2122" t="str">
            <v>130601104</v>
          </cell>
          <cell r="G2122" t="str">
            <v>450002</v>
          </cell>
        </row>
        <row r="2123">
          <cell r="F2123" t="str">
            <v>130601104</v>
          </cell>
          <cell r="G2123" t="str">
            <v>450002</v>
          </cell>
        </row>
        <row r="2124">
          <cell r="F2124" t="str">
            <v>130601104</v>
          </cell>
          <cell r="G2124" t="str">
            <v>450002</v>
          </cell>
        </row>
        <row r="2125">
          <cell r="F2125" t="str">
            <v>130601104</v>
          </cell>
          <cell r="G2125" t="str">
            <v>450002</v>
          </cell>
        </row>
        <row r="2126">
          <cell r="F2126" t="str">
            <v>130601104</v>
          </cell>
          <cell r="G2126" t="str">
            <v>450002</v>
          </cell>
        </row>
        <row r="2127">
          <cell r="F2127" t="str">
            <v>130605205</v>
          </cell>
          <cell r="G2127" t="str">
            <v>450656</v>
          </cell>
        </row>
        <row r="2128">
          <cell r="F2128" t="str">
            <v>130605205</v>
          </cell>
          <cell r="G2128" t="str">
            <v>450656</v>
          </cell>
        </row>
        <row r="2129">
          <cell r="F2129" t="str">
            <v>130605205</v>
          </cell>
          <cell r="G2129" t="str">
            <v>450656</v>
          </cell>
        </row>
        <row r="2130">
          <cell r="F2130" t="str">
            <v>130605205</v>
          </cell>
          <cell r="G2130" t="str">
            <v>450656</v>
          </cell>
        </row>
        <row r="2131">
          <cell r="F2131" t="str">
            <v>130605205</v>
          </cell>
          <cell r="G2131" t="str">
            <v>450656</v>
          </cell>
        </row>
        <row r="2132">
          <cell r="F2132" t="str">
            <v>130605205</v>
          </cell>
          <cell r="G2132" t="str">
            <v>450656</v>
          </cell>
        </row>
        <row r="2133">
          <cell r="F2133" t="str">
            <v>130605205</v>
          </cell>
          <cell r="G2133" t="str">
            <v>450656</v>
          </cell>
        </row>
        <row r="2134">
          <cell r="F2134" t="str">
            <v>130605205</v>
          </cell>
          <cell r="G2134" t="str">
            <v>450656</v>
          </cell>
        </row>
        <row r="2135">
          <cell r="F2135" t="str">
            <v>130606006</v>
          </cell>
          <cell r="G2135" t="str">
            <v>450271</v>
          </cell>
        </row>
        <row r="2136">
          <cell r="F2136" t="str">
            <v>130606006</v>
          </cell>
          <cell r="G2136" t="str">
            <v>450271</v>
          </cell>
        </row>
        <row r="2137">
          <cell r="F2137" t="str">
            <v>130606006</v>
          </cell>
          <cell r="G2137" t="str">
            <v>450271</v>
          </cell>
        </row>
        <row r="2138">
          <cell r="F2138" t="str">
            <v>130606006</v>
          </cell>
          <cell r="G2138" t="str">
            <v>450271</v>
          </cell>
        </row>
        <row r="2139">
          <cell r="F2139" t="str">
            <v>130606006</v>
          </cell>
          <cell r="G2139" t="str">
            <v>450271</v>
          </cell>
        </row>
        <row r="2140">
          <cell r="F2140" t="str">
            <v>130606006</v>
          </cell>
          <cell r="G2140" t="str">
            <v>450271</v>
          </cell>
        </row>
        <row r="2141">
          <cell r="F2141" t="str">
            <v>130606006</v>
          </cell>
          <cell r="G2141" t="str">
            <v>450271</v>
          </cell>
        </row>
        <row r="2142">
          <cell r="F2142" t="str">
            <v>130606006</v>
          </cell>
          <cell r="G2142" t="str">
            <v>450271</v>
          </cell>
        </row>
        <row r="2143">
          <cell r="F2143" t="str">
            <v>130606006</v>
          </cell>
          <cell r="G2143" t="str">
            <v>450271</v>
          </cell>
        </row>
        <row r="2144">
          <cell r="F2144" t="str">
            <v>130606006</v>
          </cell>
          <cell r="G2144" t="str">
            <v>450271</v>
          </cell>
        </row>
        <row r="2145">
          <cell r="F2145" t="str">
            <v>130606006</v>
          </cell>
          <cell r="G2145" t="str">
            <v>450271</v>
          </cell>
        </row>
        <row r="2146">
          <cell r="F2146" t="str">
            <v>130606006</v>
          </cell>
          <cell r="G2146" t="str">
            <v>450271</v>
          </cell>
        </row>
        <row r="2147">
          <cell r="F2147" t="str">
            <v>130606006</v>
          </cell>
          <cell r="G2147" t="str">
            <v>450271</v>
          </cell>
        </row>
        <row r="2148">
          <cell r="F2148" t="str">
            <v>130606006</v>
          </cell>
          <cell r="G2148" t="str">
            <v>450271</v>
          </cell>
        </row>
        <row r="2149">
          <cell r="F2149" t="str">
            <v>130606006</v>
          </cell>
          <cell r="G2149" t="str">
            <v>450271</v>
          </cell>
        </row>
        <row r="2150">
          <cell r="F2150" t="str">
            <v>130606006</v>
          </cell>
          <cell r="G2150" t="str">
            <v>450271</v>
          </cell>
        </row>
        <row r="2151">
          <cell r="F2151" t="str">
            <v>130606006</v>
          </cell>
          <cell r="G2151" t="str">
            <v>450271</v>
          </cell>
        </row>
        <row r="2152">
          <cell r="F2152" t="str">
            <v>387381201</v>
          </cell>
          <cell r="G2152" t="str">
            <v>450194</v>
          </cell>
        </row>
        <row r="2153">
          <cell r="F2153" t="str">
            <v>387381201</v>
          </cell>
          <cell r="G2153" t="str">
            <v>450194</v>
          </cell>
        </row>
        <row r="2154">
          <cell r="F2154" t="str">
            <v>387381201</v>
          </cell>
          <cell r="G2154" t="str">
            <v>450194</v>
          </cell>
        </row>
        <row r="2155">
          <cell r="F2155" t="str">
            <v>387381201</v>
          </cell>
          <cell r="G2155" t="str">
            <v>450194</v>
          </cell>
        </row>
        <row r="2156">
          <cell r="F2156" t="str">
            <v>387381201</v>
          </cell>
          <cell r="G2156" t="str">
            <v>450194</v>
          </cell>
        </row>
        <row r="2157">
          <cell r="F2157" t="str">
            <v>387381201</v>
          </cell>
          <cell r="G2157" t="str">
            <v>450194</v>
          </cell>
        </row>
        <row r="2158">
          <cell r="F2158" t="str">
            <v>387381201</v>
          </cell>
          <cell r="G2158" t="str">
            <v>450194</v>
          </cell>
        </row>
        <row r="2159">
          <cell r="F2159" t="str">
            <v>387381201</v>
          </cell>
          <cell r="G2159" t="str">
            <v>450194</v>
          </cell>
        </row>
        <row r="2160">
          <cell r="F2160" t="str">
            <v>387381201</v>
          </cell>
          <cell r="G2160" t="str">
            <v>450194</v>
          </cell>
        </row>
        <row r="2161">
          <cell r="F2161" t="str">
            <v>387381201</v>
          </cell>
          <cell r="G2161" t="str">
            <v>450194</v>
          </cell>
        </row>
        <row r="2162">
          <cell r="F2162" t="str">
            <v>387381201</v>
          </cell>
          <cell r="G2162" t="str">
            <v>450194</v>
          </cell>
        </row>
        <row r="2163">
          <cell r="F2163" t="str">
            <v>387381201</v>
          </cell>
          <cell r="G2163" t="str">
            <v>450194</v>
          </cell>
        </row>
        <row r="2164">
          <cell r="F2164" t="str">
            <v>387381201</v>
          </cell>
          <cell r="G2164" t="str">
            <v>450194</v>
          </cell>
        </row>
        <row r="2165">
          <cell r="F2165" t="str">
            <v>387381201</v>
          </cell>
          <cell r="G2165" t="str">
            <v>450194</v>
          </cell>
        </row>
        <row r="2166">
          <cell r="F2166" t="str">
            <v>387381201</v>
          </cell>
          <cell r="G2166" t="str">
            <v>450194</v>
          </cell>
        </row>
        <row r="2167">
          <cell r="F2167" t="str">
            <v>387381201</v>
          </cell>
          <cell r="G2167" t="str">
            <v>450194</v>
          </cell>
        </row>
        <row r="2168">
          <cell r="F2168" t="str">
            <v>387381201</v>
          </cell>
          <cell r="G2168" t="str">
            <v>450194</v>
          </cell>
        </row>
        <row r="2169">
          <cell r="F2169" t="str">
            <v>346945401</v>
          </cell>
          <cell r="G2169" t="str">
            <v>450085</v>
          </cell>
        </row>
        <row r="2170">
          <cell r="F2170" t="str">
            <v>346945401</v>
          </cell>
          <cell r="G2170" t="str">
            <v>450085</v>
          </cell>
        </row>
        <row r="2171">
          <cell r="F2171" t="str">
            <v>346945401</v>
          </cell>
          <cell r="G2171" t="str">
            <v>450085</v>
          </cell>
        </row>
        <row r="2172">
          <cell r="F2172" t="str">
            <v>346945401</v>
          </cell>
          <cell r="G2172" t="str">
            <v>450085</v>
          </cell>
        </row>
        <row r="2173">
          <cell r="F2173" t="str">
            <v>346945401</v>
          </cell>
          <cell r="G2173" t="str">
            <v>450085</v>
          </cell>
        </row>
        <row r="2174">
          <cell r="F2174" t="str">
            <v>346945401</v>
          </cell>
          <cell r="G2174" t="str">
            <v>450085</v>
          </cell>
        </row>
        <row r="2175">
          <cell r="F2175" t="str">
            <v>346945401</v>
          </cell>
          <cell r="G2175" t="str">
            <v>450085</v>
          </cell>
        </row>
        <row r="2176">
          <cell r="F2176" t="str">
            <v>130614405</v>
          </cell>
          <cell r="G2176" t="str">
            <v>450064</v>
          </cell>
        </row>
        <row r="2177">
          <cell r="F2177" t="str">
            <v>130614405</v>
          </cell>
          <cell r="G2177" t="str">
            <v>450064</v>
          </cell>
        </row>
        <row r="2178">
          <cell r="F2178" t="str">
            <v>130614405</v>
          </cell>
          <cell r="G2178" t="str">
            <v>450064</v>
          </cell>
        </row>
        <row r="2179">
          <cell r="F2179" t="str">
            <v>130614405</v>
          </cell>
          <cell r="G2179" t="str">
            <v>450064</v>
          </cell>
        </row>
        <row r="2180">
          <cell r="F2180" t="str">
            <v>130614405</v>
          </cell>
          <cell r="G2180" t="str">
            <v>450064</v>
          </cell>
        </row>
        <row r="2181">
          <cell r="F2181" t="str">
            <v>130614405</v>
          </cell>
          <cell r="G2181" t="str">
            <v>450064</v>
          </cell>
        </row>
        <row r="2182">
          <cell r="F2182" t="str">
            <v>130614405</v>
          </cell>
          <cell r="G2182" t="str">
            <v>450064</v>
          </cell>
        </row>
        <row r="2183">
          <cell r="F2183" t="str">
            <v>130614405</v>
          </cell>
          <cell r="G2183" t="str">
            <v>450064</v>
          </cell>
        </row>
        <row r="2184">
          <cell r="F2184" t="str">
            <v>130614405</v>
          </cell>
          <cell r="G2184" t="str">
            <v>450064</v>
          </cell>
        </row>
        <row r="2185">
          <cell r="F2185" t="str">
            <v>130614405</v>
          </cell>
          <cell r="G2185" t="str">
            <v>450064</v>
          </cell>
        </row>
        <row r="2186">
          <cell r="F2186" t="str">
            <v>130614405</v>
          </cell>
          <cell r="G2186" t="str">
            <v>450064</v>
          </cell>
        </row>
        <row r="2187">
          <cell r="F2187" t="str">
            <v>130614405</v>
          </cell>
          <cell r="G2187" t="str">
            <v>450064</v>
          </cell>
        </row>
        <row r="2188">
          <cell r="F2188" t="str">
            <v>130614405</v>
          </cell>
          <cell r="G2188" t="str">
            <v>450064</v>
          </cell>
        </row>
        <row r="2189">
          <cell r="F2189" t="str">
            <v>130614405</v>
          </cell>
          <cell r="G2189" t="str">
            <v>450064</v>
          </cell>
        </row>
        <row r="2190">
          <cell r="F2190" t="str">
            <v>130614405</v>
          </cell>
          <cell r="G2190" t="str">
            <v>450064</v>
          </cell>
        </row>
        <row r="2191">
          <cell r="F2191" t="str">
            <v>130614405</v>
          </cell>
          <cell r="G2191" t="str">
            <v>450064</v>
          </cell>
        </row>
        <row r="2192">
          <cell r="F2192" t="str">
            <v>130614405</v>
          </cell>
          <cell r="G2192" t="str">
            <v>450064</v>
          </cell>
        </row>
        <row r="2193">
          <cell r="F2193" t="str">
            <v>130614405</v>
          </cell>
          <cell r="G2193" t="str">
            <v>450064</v>
          </cell>
        </row>
        <row r="2194">
          <cell r="F2194" t="str">
            <v>130614405</v>
          </cell>
          <cell r="G2194" t="str">
            <v>450064</v>
          </cell>
        </row>
        <row r="2195">
          <cell r="F2195" t="str">
            <v>130614405</v>
          </cell>
          <cell r="G2195" t="str">
            <v>450064</v>
          </cell>
        </row>
        <row r="2196">
          <cell r="F2196" t="str">
            <v>130614405</v>
          </cell>
          <cell r="G2196" t="str">
            <v>450064</v>
          </cell>
        </row>
        <row r="2197">
          <cell r="F2197" t="str">
            <v>130616909</v>
          </cell>
          <cell r="G2197" t="str">
            <v>451389</v>
          </cell>
        </row>
        <row r="2198">
          <cell r="F2198" t="str">
            <v>130616909</v>
          </cell>
          <cell r="G2198" t="str">
            <v>451389</v>
          </cell>
        </row>
        <row r="2199">
          <cell r="F2199" t="str">
            <v>130616909</v>
          </cell>
          <cell r="G2199" t="str">
            <v>451389</v>
          </cell>
        </row>
        <row r="2200">
          <cell r="F2200" t="str">
            <v>130616909</v>
          </cell>
          <cell r="G2200" t="str">
            <v>451389</v>
          </cell>
        </row>
        <row r="2201">
          <cell r="F2201" t="str">
            <v>130616909</v>
          </cell>
          <cell r="G2201" t="str">
            <v>451389</v>
          </cell>
        </row>
        <row r="2202">
          <cell r="F2202" t="str">
            <v>130616909</v>
          </cell>
          <cell r="G2202" t="str">
            <v>451389</v>
          </cell>
        </row>
        <row r="2203">
          <cell r="F2203" t="str">
            <v>130616909</v>
          </cell>
          <cell r="G2203" t="str">
            <v>451389</v>
          </cell>
        </row>
        <row r="2204">
          <cell r="F2204" t="str">
            <v>130616909</v>
          </cell>
          <cell r="G2204" t="str">
            <v>451389</v>
          </cell>
        </row>
        <row r="2205">
          <cell r="F2205" t="str">
            <v>130618504</v>
          </cell>
          <cell r="G2205" t="str">
            <v>450399</v>
          </cell>
        </row>
        <row r="2206">
          <cell r="F2206" t="str">
            <v>130618504</v>
          </cell>
          <cell r="G2206" t="str">
            <v>450399</v>
          </cell>
        </row>
        <row r="2207">
          <cell r="F2207" t="str">
            <v>130618504</v>
          </cell>
          <cell r="G2207" t="str">
            <v>450399</v>
          </cell>
        </row>
        <row r="2208">
          <cell r="F2208" t="str">
            <v>130618504</v>
          </cell>
          <cell r="G2208" t="str">
            <v>450399</v>
          </cell>
        </row>
        <row r="2209">
          <cell r="F2209" t="str">
            <v>130618504</v>
          </cell>
          <cell r="G2209" t="str">
            <v>450399</v>
          </cell>
        </row>
        <row r="2210">
          <cell r="F2210" t="str">
            <v>130618504</v>
          </cell>
          <cell r="G2210" t="str">
            <v>450399</v>
          </cell>
        </row>
        <row r="2211">
          <cell r="F2211" t="str">
            <v>130618504</v>
          </cell>
          <cell r="G2211" t="str">
            <v>450399</v>
          </cell>
        </row>
        <row r="2212">
          <cell r="F2212" t="str">
            <v>130618504</v>
          </cell>
          <cell r="G2212" t="str">
            <v>450399</v>
          </cell>
        </row>
        <row r="2213">
          <cell r="F2213" t="str">
            <v>130734007</v>
          </cell>
          <cell r="G2213" t="str">
            <v>451360</v>
          </cell>
        </row>
        <row r="2214">
          <cell r="F2214" t="str">
            <v>130734007</v>
          </cell>
          <cell r="G2214" t="str">
            <v>451360</v>
          </cell>
        </row>
        <row r="2215">
          <cell r="F2215" t="str">
            <v>130734007</v>
          </cell>
          <cell r="G2215" t="str">
            <v>451360</v>
          </cell>
        </row>
        <row r="2216">
          <cell r="F2216" t="str">
            <v>130826407</v>
          </cell>
          <cell r="G2216" t="str">
            <v>451331</v>
          </cell>
        </row>
        <row r="2217">
          <cell r="F2217" t="str">
            <v>130826407</v>
          </cell>
          <cell r="G2217" t="str">
            <v>451331</v>
          </cell>
        </row>
        <row r="2218">
          <cell r="F2218" t="str">
            <v>130826407</v>
          </cell>
          <cell r="G2218" t="str">
            <v>451331</v>
          </cell>
        </row>
        <row r="2219">
          <cell r="F2219" t="str">
            <v>130826407</v>
          </cell>
          <cell r="G2219" t="str">
            <v>451331</v>
          </cell>
        </row>
        <row r="2220">
          <cell r="F2220" t="str">
            <v>130826407</v>
          </cell>
          <cell r="G2220" t="str">
            <v>451331</v>
          </cell>
        </row>
        <row r="2221">
          <cell r="F2221" t="str">
            <v>130826407</v>
          </cell>
          <cell r="G2221" t="str">
            <v>451331</v>
          </cell>
        </row>
        <row r="2222">
          <cell r="F2222" t="str">
            <v>130826407</v>
          </cell>
          <cell r="G2222" t="str">
            <v>451331</v>
          </cell>
        </row>
        <row r="2223">
          <cell r="F2223" t="str">
            <v>130826407</v>
          </cell>
          <cell r="G2223" t="str">
            <v>451331</v>
          </cell>
        </row>
        <row r="2224">
          <cell r="F2224" t="str">
            <v>130826407</v>
          </cell>
          <cell r="G2224" t="str">
            <v>451331</v>
          </cell>
        </row>
        <row r="2225">
          <cell r="F2225" t="str">
            <v>130862905</v>
          </cell>
          <cell r="G2225" t="str">
            <v>450188</v>
          </cell>
        </row>
        <row r="2226">
          <cell r="F2226" t="str">
            <v>130862905</v>
          </cell>
          <cell r="G2226" t="str">
            <v>450188</v>
          </cell>
        </row>
        <row r="2227">
          <cell r="F2227" t="str">
            <v>350190001</v>
          </cell>
          <cell r="G2227" t="str">
            <v>451372</v>
          </cell>
        </row>
        <row r="2228">
          <cell r="F2228" t="str">
            <v>350190001</v>
          </cell>
          <cell r="G2228" t="str">
            <v>451372</v>
          </cell>
        </row>
        <row r="2229">
          <cell r="F2229" t="str">
            <v>350190001</v>
          </cell>
          <cell r="G2229" t="str">
            <v>451372</v>
          </cell>
        </row>
        <row r="2230">
          <cell r="F2230" t="str">
            <v>350190001</v>
          </cell>
          <cell r="G2230" t="str">
            <v>451372</v>
          </cell>
        </row>
        <row r="2231">
          <cell r="F2231" t="str">
            <v>350190001</v>
          </cell>
          <cell r="G2231" t="str">
            <v>451372</v>
          </cell>
        </row>
        <row r="2232">
          <cell r="F2232" t="str">
            <v>350190001</v>
          </cell>
          <cell r="G2232" t="str">
            <v>451372</v>
          </cell>
        </row>
        <row r="2233">
          <cell r="F2233" t="str">
            <v>350190001</v>
          </cell>
          <cell r="G2233" t="str">
            <v>451372</v>
          </cell>
        </row>
        <row r="2234">
          <cell r="F2234" t="str">
            <v>350190001</v>
          </cell>
          <cell r="G2234" t="str">
            <v>451372</v>
          </cell>
        </row>
        <row r="2235">
          <cell r="F2235" t="str">
            <v>350190001</v>
          </cell>
          <cell r="G2235" t="str">
            <v>451372</v>
          </cell>
        </row>
        <row r="2236">
          <cell r="F2236" t="str">
            <v>350190001</v>
          </cell>
          <cell r="G2236" t="str">
            <v>451372</v>
          </cell>
        </row>
        <row r="2237">
          <cell r="F2237" t="str">
            <v>130959304</v>
          </cell>
          <cell r="G2237" t="str">
            <v>450465</v>
          </cell>
        </row>
        <row r="2238">
          <cell r="F2238" t="str">
            <v>130959304</v>
          </cell>
          <cell r="G2238" t="str">
            <v>450465</v>
          </cell>
        </row>
        <row r="2239">
          <cell r="F2239" t="str">
            <v>130959304</v>
          </cell>
          <cell r="G2239" t="str">
            <v>450465</v>
          </cell>
        </row>
        <row r="2240">
          <cell r="F2240" t="str">
            <v>130959304</v>
          </cell>
          <cell r="G2240" t="str">
            <v>450465</v>
          </cell>
        </row>
        <row r="2241">
          <cell r="F2241" t="str">
            <v>130959304</v>
          </cell>
          <cell r="G2241" t="str">
            <v>450465</v>
          </cell>
        </row>
        <row r="2242">
          <cell r="F2242" t="str">
            <v>130959304</v>
          </cell>
          <cell r="G2242" t="str">
            <v>450465</v>
          </cell>
        </row>
        <row r="2243">
          <cell r="F2243" t="str">
            <v>130959304</v>
          </cell>
          <cell r="G2243" t="str">
            <v>450465</v>
          </cell>
        </row>
        <row r="2244">
          <cell r="F2244" t="str">
            <v>130959304</v>
          </cell>
          <cell r="G2244" t="str">
            <v>450465</v>
          </cell>
        </row>
        <row r="2245">
          <cell r="F2245" t="str">
            <v>130959304</v>
          </cell>
          <cell r="G2245" t="str">
            <v>450465</v>
          </cell>
        </row>
        <row r="2246">
          <cell r="F2246" t="str">
            <v>130959304</v>
          </cell>
          <cell r="G2246" t="str">
            <v>450465</v>
          </cell>
        </row>
        <row r="2247">
          <cell r="F2247" t="str">
            <v>437483703</v>
          </cell>
          <cell r="G2247" t="str">
            <v>450508</v>
          </cell>
        </row>
        <row r="2248">
          <cell r="F2248" t="str">
            <v>437483703</v>
          </cell>
          <cell r="G2248" t="str">
            <v>450508</v>
          </cell>
        </row>
        <row r="2249">
          <cell r="F2249" t="str">
            <v>437483703</v>
          </cell>
          <cell r="G2249" t="str">
            <v>450508</v>
          </cell>
        </row>
        <row r="2250">
          <cell r="F2250" t="str">
            <v>437483703</v>
          </cell>
          <cell r="G2250" t="str">
            <v>450508</v>
          </cell>
        </row>
        <row r="2251">
          <cell r="F2251" t="str">
            <v>437483703</v>
          </cell>
          <cell r="G2251" t="str">
            <v>450508</v>
          </cell>
        </row>
        <row r="2252">
          <cell r="F2252" t="str">
            <v>437483703</v>
          </cell>
          <cell r="G2252" t="str">
            <v>450508</v>
          </cell>
        </row>
        <row r="2253">
          <cell r="F2253" t="str">
            <v>437483703</v>
          </cell>
          <cell r="G2253" t="str">
            <v>450508</v>
          </cell>
        </row>
        <row r="2254">
          <cell r="F2254" t="str">
            <v>437483703</v>
          </cell>
          <cell r="G2254" t="str">
            <v>450508</v>
          </cell>
        </row>
        <row r="2255">
          <cell r="F2255" t="str">
            <v>437483703</v>
          </cell>
          <cell r="G2255" t="str">
            <v>450508</v>
          </cell>
        </row>
        <row r="2256">
          <cell r="F2256" t="str">
            <v>437483703</v>
          </cell>
          <cell r="G2256" t="str">
            <v>450508</v>
          </cell>
        </row>
        <row r="2257">
          <cell r="F2257" t="str">
            <v>437483703</v>
          </cell>
          <cell r="G2257" t="str">
            <v>450508</v>
          </cell>
        </row>
        <row r="2258">
          <cell r="F2258" t="str">
            <v>437483703</v>
          </cell>
          <cell r="G2258" t="str">
            <v>450508</v>
          </cell>
        </row>
        <row r="2259">
          <cell r="F2259" t="str">
            <v>437483703</v>
          </cell>
          <cell r="G2259" t="str">
            <v>450508</v>
          </cell>
        </row>
        <row r="2260">
          <cell r="F2260" t="str">
            <v>437483703</v>
          </cell>
          <cell r="G2260" t="str">
            <v>450508</v>
          </cell>
        </row>
        <row r="2261">
          <cell r="F2261" t="str">
            <v>437483703</v>
          </cell>
          <cell r="G2261" t="str">
            <v>450508</v>
          </cell>
        </row>
        <row r="2262">
          <cell r="F2262" t="str">
            <v>437483703</v>
          </cell>
          <cell r="G2262" t="str">
            <v>450508</v>
          </cell>
        </row>
        <row r="2263">
          <cell r="F2263" t="str">
            <v>437483703</v>
          </cell>
          <cell r="G2263" t="str">
            <v>450508</v>
          </cell>
        </row>
        <row r="2264">
          <cell r="F2264" t="str">
            <v>437483703</v>
          </cell>
          <cell r="G2264" t="str">
            <v>450508</v>
          </cell>
        </row>
        <row r="2265">
          <cell r="F2265" t="str">
            <v>437483703</v>
          </cell>
          <cell r="G2265" t="str">
            <v>450508</v>
          </cell>
        </row>
        <row r="2266">
          <cell r="F2266" t="str">
            <v>437483703</v>
          </cell>
          <cell r="G2266" t="str">
            <v>450508</v>
          </cell>
        </row>
        <row r="2267">
          <cell r="F2267" t="str">
            <v>131035105</v>
          </cell>
          <cell r="G2267" t="str">
            <v>451302</v>
          </cell>
        </row>
        <row r="2268">
          <cell r="F2268" t="str">
            <v>131035105</v>
          </cell>
          <cell r="G2268" t="str">
            <v>451302</v>
          </cell>
        </row>
        <row r="2269">
          <cell r="F2269" t="str">
            <v>131035105</v>
          </cell>
          <cell r="G2269" t="str">
            <v>451302</v>
          </cell>
        </row>
        <row r="2270">
          <cell r="F2270" t="str">
            <v>131035105</v>
          </cell>
          <cell r="G2270" t="str">
            <v>451302</v>
          </cell>
        </row>
        <row r="2271">
          <cell r="F2271" t="str">
            <v>131036903</v>
          </cell>
          <cell r="G2271" t="str">
            <v>450148</v>
          </cell>
        </row>
        <row r="2272">
          <cell r="F2272" t="str">
            <v>131036903</v>
          </cell>
          <cell r="G2272" t="str">
            <v>450148</v>
          </cell>
        </row>
        <row r="2273">
          <cell r="F2273" t="str">
            <v>131036903</v>
          </cell>
          <cell r="G2273" t="str">
            <v>450148</v>
          </cell>
        </row>
        <row r="2274">
          <cell r="F2274" t="str">
            <v>131036903</v>
          </cell>
          <cell r="G2274" t="str">
            <v>450148</v>
          </cell>
        </row>
        <row r="2275">
          <cell r="F2275" t="str">
            <v>131036903</v>
          </cell>
          <cell r="G2275" t="str">
            <v>450148</v>
          </cell>
        </row>
        <row r="2276">
          <cell r="F2276" t="str">
            <v>131036903</v>
          </cell>
          <cell r="G2276" t="str">
            <v>450148</v>
          </cell>
        </row>
        <row r="2277">
          <cell r="F2277" t="str">
            <v>366812101</v>
          </cell>
          <cell r="G2277" t="str">
            <v>450236</v>
          </cell>
        </row>
        <row r="2278">
          <cell r="F2278" t="str">
            <v>366812101</v>
          </cell>
          <cell r="G2278" t="str">
            <v>450236</v>
          </cell>
        </row>
        <row r="2279">
          <cell r="F2279" t="str">
            <v>366812101</v>
          </cell>
          <cell r="G2279" t="str">
            <v>450236</v>
          </cell>
        </row>
        <row r="2280">
          <cell r="F2280" t="str">
            <v>366812101</v>
          </cell>
          <cell r="G2280" t="str">
            <v>450236</v>
          </cell>
        </row>
        <row r="2281">
          <cell r="F2281" t="str">
            <v>366812101</v>
          </cell>
          <cell r="G2281" t="str">
            <v>450236</v>
          </cell>
        </row>
        <row r="2282">
          <cell r="F2282" t="str">
            <v>366812101</v>
          </cell>
          <cell r="G2282" t="str">
            <v>450236</v>
          </cell>
        </row>
        <row r="2283">
          <cell r="F2283" t="str">
            <v>366812101</v>
          </cell>
          <cell r="G2283" t="str">
            <v>450236</v>
          </cell>
        </row>
        <row r="2284">
          <cell r="F2284" t="str">
            <v>366812101</v>
          </cell>
          <cell r="G2284" t="str">
            <v>450236</v>
          </cell>
        </row>
        <row r="2285">
          <cell r="F2285" t="str">
            <v>366812101</v>
          </cell>
          <cell r="G2285" t="str">
            <v>450236</v>
          </cell>
        </row>
        <row r="2286">
          <cell r="F2286" t="str">
            <v>366812101</v>
          </cell>
          <cell r="G2286" t="str">
            <v>450236</v>
          </cell>
        </row>
        <row r="2287">
          <cell r="F2287" t="str">
            <v>366812101</v>
          </cell>
          <cell r="G2287" t="str">
            <v>450236</v>
          </cell>
        </row>
        <row r="2288">
          <cell r="F2288" t="str">
            <v>366812101</v>
          </cell>
          <cell r="G2288" t="str">
            <v>450236</v>
          </cell>
        </row>
        <row r="2289">
          <cell r="F2289" t="str">
            <v>366812101</v>
          </cell>
          <cell r="G2289" t="str">
            <v>450236</v>
          </cell>
        </row>
        <row r="2290">
          <cell r="F2290" t="str">
            <v>366812101</v>
          </cell>
          <cell r="G2290" t="str">
            <v>450236</v>
          </cell>
        </row>
        <row r="2291">
          <cell r="F2291" t="str">
            <v>366812101</v>
          </cell>
          <cell r="G2291" t="str">
            <v>450236</v>
          </cell>
        </row>
        <row r="2292">
          <cell r="F2292" t="str">
            <v>366812101</v>
          </cell>
          <cell r="G2292" t="str">
            <v>450236</v>
          </cell>
        </row>
        <row r="2293">
          <cell r="F2293" t="str">
            <v>366812101</v>
          </cell>
          <cell r="G2293" t="str">
            <v>450236</v>
          </cell>
        </row>
        <row r="2294">
          <cell r="F2294" t="str">
            <v>366812101</v>
          </cell>
          <cell r="G2294" t="str">
            <v>450236</v>
          </cell>
        </row>
        <row r="2295">
          <cell r="F2295" t="str">
            <v>366812101</v>
          </cell>
          <cell r="G2295" t="str">
            <v>450236</v>
          </cell>
        </row>
        <row r="2296">
          <cell r="F2296" t="str">
            <v>366812101</v>
          </cell>
          <cell r="G2296" t="str">
            <v>450236</v>
          </cell>
        </row>
        <row r="2297">
          <cell r="F2297" t="str">
            <v>366812101</v>
          </cell>
          <cell r="G2297" t="str">
            <v>450236</v>
          </cell>
        </row>
        <row r="2298">
          <cell r="F2298" t="str">
            <v>131038504</v>
          </cell>
          <cell r="G2298" t="str">
            <v>450352</v>
          </cell>
        </row>
        <row r="2299">
          <cell r="F2299" t="str">
            <v>131038504</v>
          </cell>
          <cell r="G2299" t="str">
            <v>450352</v>
          </cell>
        </row>
        <row r="2300">
          <cell r="F2300" t="str">
            <v>131038504</v>
          </cell>
          <cell r="G2300" t="str">
            <v>450352</v>
          </cell>
        </row>
        <row r="2301">
          <cell r="F2301" t="str">
            <v>131038504</v>
          </cell>
          <cell r="G2301" t="str">
            <v>450352</v>
          </cell>
        </row>
        <row r="2302">
          <cell r="F2302" t="str">
            <v>131038504</v>
          </cell>
          <cell r="G2302" t="str">
            <v>450352</v>
          </cell>
        </row>
        <row r="2303">
          <cell r="F2303" t="str">
            <v>131038504</v>
          </cell>
          <cell r="G2303" t="str">
            <v>450352</v>
          </cell>
        </row>
        <row r="2304">
          <cell r="F2304" t="str">
            <v>131038504</v>
          </cell>
          <cell r="G2304" t="str">
            <v>450352</v>
          </cell>
        </row>
        <row r="2305">
          <cell r="F2305" t="str">
            <v>131038504</v>
          </cell>
          <cell r="G2305" t="str">
            <v>450352</v>
          </cell>
        </row>
        <row r="2306">
          <cell r="F2306" t="str">
            <v>131038504</v>
          </cell>
          <cell r="G2306" t="str">
            <v>450352</v>
          </cell>
        </row>
        <row r="2307">
          <cell r="F2307" t="str">
            <v>131038504</v>
          </cell>
          <cell r="G2307" t="str">
            <v>450352</v>
          </cell>
        </row>
        <row r="2308">
          <cell r="F2308" t="str">
            <v>131038504</v>
          </cell>
          <cell r="G2308" t="str">
            <v>450352</v>
          </cell>
        </row>
        <row r="2309">
          <cell r="F2309" t="str">
            <v>131038504</v>
          </cell>
          <cell r="G2309" t="str">
            <v>450352</v>
          </cell>
        </row>
        <row r="2310">
          <cell r="F2310" t="str">
            <v>131038504</v>
          </cell>
          <cell r="G2310" t="str">
            <v>450352</v>
          </cell>
        </row>
        <row r="2311">
          <cell r="F2311" t="str">
            <v>131038504</v>
          </cell>
          <cell r="G2311" t="str">
            <v>450352</v>
          </cell>
        </row>
        <row r="2312">
          <cell r="F2312" t="str">
            <v>131038504</v>
          </cell>
          <cell r="G2312" t="str">
            <v>450352</v>
          </cell>
        </row>
        <row r="2313">
          <cell r="F2313" t="str">
            <v>131038504</v>
          </cell>
          <cell r="G2313" t="str">
            <v>450352</v>
          </cell>
        </row>
        <row r="2314">
          <cell r="F2314" t="str">
            <v>131038504</v>
          </cell>
          <cell r="G2314" t="str">
            <v>450352</v>
          </cell>
        </row>
        <row r="2315">
          <cell r="F2315" t="str">
            <v>131038504</v>
          </cell>
          <cell r="G2315" t="str">
            <v>450352</v>
          </cell>
        </row>
        <row r="2316">
          <cell r="F2316" t="str">
            <v>131038504</v>
          </cell>
          <cell r="G2316" t="str">
            <v>450352</v>
          </cell>
        </row>
        <row r="2317">
          <cell r="F2317" t="str">
            <v>131038504</v>
          </cell>
          <cell r="G2317" t="str">
            <v>450352</v>
          </cell>
        </row>
        <row r="2318">
          <cell r="F2318" t="str">
            <v>131038504</v>
          </cell>
          <cell r="G2318" t="str">
            <v>450352</v>
          </cell>
        </row>
        <row r="2319">
          <cell r="F2319" t="str">
            <v>131038504</v>
          </cell>
          <cell r="G2319" t="str">
            <v>450352</v>
          </cell>
        </row>
        <row r="2320">
          <cell r="F2320" t="str">
            <v>131038504</v>
          </cell>
          <cell r="G2320" t="str">
            <v>450352</v>
          </cell>
        </row>
        <row r="2321">
          <cell r="F2321" t="str">
            <v>131038504</v>
          </cell>
          <cell r="G2321" t="str">
            <v>450352</v>
          </cell>
        </row>
        <row r="2322">
          <cell r="F2322" t="str">
            <v>131038504</v>
          </cell>
          <cell r="G2322" t="str">
            <v>450352</v>
          </cell>
        </row>
        <row r="2323">
          <cell r="F2323" t="str">
            <v>131038504</v>
          </cell>
          <cell r="G2323" t="str">
            <v>450352</v>
          </cell>
        </row>
        <row r="2324">
          <cell r="F2324" t="str">
            <v>131038504</v>
          </cell>
          <cell r="G2324" t="str">
            <v>450352</v>
          </cell>
        </row>
        <row r="2325">
          <cell r="F2325" t="str">
            <v>131038504</v>
          </cell>
          <cell r="G2325" t="str">
            <v>450352</v>
          </cell>
        </row>
        <row r="2326">
          <cell r="F2326" t="str">
            <v>131038504</v>
          </cell>
          <cell r="G2326" t="str">
            <v>450352</v>
          </cell>
        </row>
        <row r="2327">
          <cell r="F2327" t="str">
            <v>131038504</v>
          </cell>
          <cell r="G2327" t="str">
            <v>450352</v>
          </cell>
        </row>
        <row r="2328">
          <cell r="F2328" t="str">
            <v>131038504</v>
          </cell>
          <cell r="G2328" t="str">
            <v>450352</v>
          </cell>
        </row>
        <row r="2329">
          <cell r="F2329" t="str">
            <v>131038504</v>
          </cell>
          <cell r="G2329" t="str">
            <v>450352</v>
          </cell>
        </row>
        <row r="2330">
          <cell r="F2330" t="str">
            <v>131040104</v>
          </cell>
          <cell r="G2330" t="str">
            <v>450446</v>
          </cell>
        </row>
        <row r="2331">
          <cell r="F2331" t="str">
            <v>131040104</v>
          </cell>
          <cell r="G2331" t="str">
            <v>450446</v>
          </cell>
        </row>
        <row r="2332">
          <cell r="F2332" t="str">
            <v>405102101</v>
          </cell>
          <cell r="G2332" t="str">
            <v>450653</v>
          </cell>
        </row>
        <row r="2333">
          <cell r="F2333" t="str">
            <v>405102101</v>
          </cell>
          <cell r="G2333" t="str">
            <v>450653</v>
          </cell>
        </row>
        <row r="2334">
          <cell r="F2334" t="str">
            <v>405102101</v>
          </cell>
          <cell r="G2334" t="str">
            <v>450653</v>
          </cell>
        </row>
        <row r="2335">
          <cell r="F2335" t="str">
            <v>405102101</v>
          </cell>
          <cell r="G2335" t="str">
            <v>450653</v>
          </cell>
        </row>
        <row r="2336">
          <cell r="F2336" t="str">
            <v>405102101</v>
          </cell>
          <cell r="G2336" t="str">
            <v>450653</v>
          </cell>
        </row>
        <row r="2337">
          <cell r="F2337" t="str">
            <v>405102101</v>
          </cell>
          <cell r="G2337" t="str">
            <v>450653</v>
          </cell>
        </row>
        <row r="2338">
          <cell r="F2338" t="str">
            <v>405102101</v>
          </cell>
          <cell r="G2338" t="str">
            <v>450653</v>
          </cell>
        </row>
        <row r="2339">
          <cell r="F2339" t="str">
            <v>405102101</v>
          </cell>
          <cell r="G2339" t="str">
            <v>450653</v>
          </cell>
        </row>
        <row r="2340">
          <cell r="F2340" t="str">
            <v>405102101</v>
          </cell>
          <cell r="G2340" t="str">
            <v>450653</v>
          </cell>
        </row>
        <row r="2341">
          <cell r="F2341" t="str">
            <v>405102101</v>
          </cell>
          <cell r="G2341" t="str">
            <v>450653</v>
          </cell>
        </row>
        <row r="2342">
          <cell r="F2342" t="str">
            <v>405102101</v>
          </cell>
          <cell r="G2342" t="str">
            <v>450653</v>
          </cell>
        </row>
        <row r="2343">
          <cell r="F2343" t="str">
            <v>405102101</v>
          </cell>
          <cell r="G2343" t="str">
            <v>450653</v>
          </cell>
        </row>
        <row r="2344">
          <cell r="F2344" t="str">
            <v>405102101</v>
          </cell>
          <cell r="G2344" t="str">
            <v>450653</v>
          </cell>
        </row>
        <row r="2345">
          <cell r="F2345" t="str">
            <v>405102101</v>
          </cell>
          <cell r="G2345" t="str">
            <v>450653</v>
          </cell>
        </row>
        <row r="2346">
          <cell r="F2346" t="str">
            <v>405102101</v>
          </cell>
          <cell r="G2346" t="str">
            <v>450653</v>
          </cell>
        </row>
        <row r="2347">
          <cell r="F2347" t="str">
            <v>405102101</v>
          </cell>
          <cell r="G2347" t="str">
            <v>450653</v>
          </cell>
        </row>
        <row r="2348">
          <cell r="F2348" t="str">
            <v>405102101</v>
          </cell>
          <cell r="G2348" t="str">
            <v>450653</v>
          </cell>
        </row>
        <row r="2349">
          <cell r="F2349" t="str">
            <v>311054601</v>
          </cell>
          <cell r="G2349" t="str">
            <v>450694</v>
          </cell>
        </row>
        <row r="2350">
          <cell r="F2350" t="str">
            <v>311054601</v>
          </cell>
          <cell r="G2350" t="str">
            <v>450694</v>
          </cell>
        </row>
        <row r="2351">
          <cell r="F2351" t="str">
            <v>311054601</v>
          </cell>
          <cell r="G2351" t="str">
            <v>450694</v>
          </cell>
        </row>
        <row r="2352">
          <cell r="F2352" t="str">
            <v>311054601</v>
          </cell>
          <cell r="G2352" t="str">
            <v>450694</v>
          </cell>
        </row>
        <row r="2353">
          <cell r="F2353" t="str">
            <v>311054601</v>
          </cell>
          <cell r="G2353" t="str">
            <v>450694</v>
          </cell>
        </row>
        <row r="2354">
          <cell r="F2354" t="str">
            <v>311054601</v>
          </cell>
          <cell r="G2354" t="str">
            <v>450694</v>
          </cell>
        </row>
        <row r="2355">
          <cell r="F2355" t="str">
            <v>311054601</v>
          </cell>
          <cell r="G2355" t="str">
            <v>450694</v>
          </cell>
        </row>
        <row r="2356">
          <cell r="F2356" t="str">
            <v>311054601</v>
          </cell>
          <cell r="G2356" t="str">
            <v>450694</v>
          </cell>
        </row>
        <row r="2357">
          <cell r="F2357" t="str">
            <v>311054601</v>
          </cell>
          <cell r="G2357" t="str">
            <v>450694</v>
          </cell>
        </row>
        <row r="2358">
          <cell r="F2358" t="str">
            <v>311054601</v>
          </cell>
          <cell r="G2358" t="str">
            <v>450694</v>
          </cell>
        </row>
        <row r="2359">
          <cell r="F2359" t="str">
            <v>311054601</v>
          </cell>
          <cell r="G2359" t="str">
            <v>450694</v>
          </cell>
        </row>
        <row r="2360">
          <cell r="F2360" t="str">
            <v>311054601</v>
          </cell>
          <cell r="G2360" t="str">
            <v>450694</v>
          </cell>
        </row>
        <row r="2361">
          <cell r="F2361" t="str">
            <v>311054601</v>
          </cell>
          <cell r="G2361" t="str">
            <v>450694</v>
          </cell>
        </row>
        <row r="2362">
          <cell r="F2362" t="str">
            <v>311054601</v>
          </cell>
          <cell r="G2362" t="str">
            <v>450694</v>
          </cell>
        </row>
        <row r="2363">
          <cell r="F2363" t="str">
            <v>311054601</v>
          </cell>
          <cell r="G2363" t="str">
            <v>450694</v>
          </cell>
        </row>
        <row r="2364">
          <cell r="F2364" t="str">
            <v>132812205</v>
          </cell>
          <cell r="G2364" t="str">
            <v>453301</v>
          </cell>
        </row>
        <row r="2365">
          <cell r="F2365" t="str">
            <v>132812205</v>
          </cell>
          <cell r="G2365" t="str">
            <v>453301</v>
          </cell>
        </row>
        <row r="2366">
          <cell r="F2366" t="str">
            <v>132812205</v>
          </cell>
          <cell r="G2366" t="str">
            <v>453301</v>
          </cell>
        </row>
        <row r="2367">
          <cell r="F2367" t="str">
            <v>132812205</v>
          </cell>
          <cell r="G2367" t="str">
            <v>453301</v>
          </cell>
        </row>
        <row r="2368">
          <cell r="F2368" t="str">
            <v>132812205</v>
          </cell>
          <cell r="G2368" t="str">
            <v>453301</v>
          </cell>
        </row>
        <row r="2369">
          <cell r="F2369" t="str">
            <v>132812205</v>
          </cell>
          <cell r="G2369" t="str">
            <v>453301</v>
          </cell>
        </row>
        <row r="2370">
          <cell r="F2370" t="str">
            <v>132812205</v>
          </cell>
          <cell r="G2370" t="str">
            <v>453301</v>
          </cell>
        </row>
        <row r="2371">
          <cell r="F2371" t="str">
            <v>132812205</v>
          </cell>
          <cell r="G2371" t="str">
            <v>453301</v>
          </cell>
        </row>
        <row r="2372">
          <cell r="F2372" t="str">
            <v>132812205</v>
          </cell>
          <cell r="G2372" t="str">
            <v>453301</v>
          </cell>
        </row>
        <row r="2373">
          <cell r="F2373" t="str">
            <v>132812205</v>
          </cell>
          <cell r="G2373" t="str">
            <v>453301</v>
          </cell>
        </row>
        <row r="2374">
          <cell r="F2374" t="str">
            <v>132812205</v>
          </cell>
          <cell r="G2374" t="str">
            <v>453301</v>
          </cell>
        </row>
        <row r="2375">
          <cell r="F2375" t="str">
            <v>132812205</v>
          </cell>
          <cell r="G2375" t="str">
            <v>453301</v>
          </cell>
        </row>
        <row r="2376">
          <cell r="F2376" t="str">
            <v>132812205</v>
          </cell>
          <cell r="G2376" t="str">
            <v>453301</v>
          </cell>
        </row>
        <row r="2377">
          <cell r="F2377" t="str">
            <v>132812205</v>
          </cell>
          <cell r="G2377" t="str">
            <v>453301</v>
          </cell>
        </row>
        <row r="2378">
          <cell r="F2378" t="str">
            <v>132812205</v>
          </cell>
          <cell r="G2378" t="str">
            <v>453301</v>
          </cell>
        </row>
        <row r="2379">
          <cell r="F2379" t="str">
            <v>132812205</v>
          </cell>
          <cell r="G2379" t="str">
            <v>453301</v>
          </cell>
        </row>
        <row r="2380">
          <cell r="F2380" t="str">
            <v>132812205</v>
          </cell>
          <cell r="G2380" t="str">
            <v>453301</v>
          </cell>
        </row>
        <row r="2381">
          <cell r="F2381" t="str">
            <v>132812205</v>
          </cell>
          <cell r="G2381" t="str">
            <v>453301</v>
          </cell>
        </row>
        <row r="2382">
          <cell r="F2382" t="str">
            <v>132812205</v>
          </cell>
          <cell r="G2382" t="str">
            <v>453301</v>
          </cell>
        </row>
        <row r="2383">
          <cell r="F2383" t="str">
            <v>132812205</v>
          </cell>
          <cell r="G2383" t="str">
            <v>453301</v>
          </cell>
        </row>
        <row r="2384">
          <cell r="F2384" t="str">
            <v>132812205</v>
          </cell>
          <cell r="G2384" t="str">
            <v>453301</v>
          </cell>
        </row>
        <row r="2385">
          <cell r="F2385" t="str">
            <v>132812205</v>
          </cell>
          <cell r="G2385" t="str">
            <v>453301</v>
          </cell>
        </row>
        <row r="2386">
          <cell r="F2386" t="str">
            <v>132812205</v>
          </cell>
          <cell r="G2386" t="str">
            <v>453301</v>
          </cell>
        </row>
        <row r="2387">
          <cell r="F2387" t="str">
            <v>132812205</v>
          </cell>
          <cell r="G2387" t="str">
            <v>453301</v>
          </cell>
        </row>
        <row r="2388">
          <cell r="F2388" t="str">
            <v>132812205</v>
          </cell>
          <cell r="G2388" t="str">
            <v>453301</v>
          </cell>
        </row>
        <row r="2389">
          <cell r="F2389" t="str">
            <v>132812205</v>
          </cell>
          <cell r="G2389" t="str">
            <v>453301</v>
          </cell>
        </row>
        <row r="2390">
          <cell r="F2390" t="str">
            <v>133244705</v>
          </cell>
          <cell r="G2390" t="str">
            <v>450055</v>
          </cell>
        </row>
        <row r="2391">
          <cell r="F2391" t="str">
            <v>133244705</v>
          </cell>
          <cell r="G2391" t="str">
            <v>450055</v>
          </cell>
        </row>
        <row r="2392">
          <cell r="F2392" t="str">
            <v>133244705</v>
          </cell>
          <cell r="G2392" t="str">
            <v>450055</v>
          </cell>
        </row>
        <row r="2393">
          <cell r="F2393" t="str">
            <v>133244705</v>
          </cell>
          <cell r="G2393" t="str">
            <v>450055</v>
          </cell>
        </row>
        <row r="2394">
          <cell r="F2394" t="str">
            <v>133244705</v>
          </cell>
          <cell r="G2394" t="str">
            <v>450055</v>
          </cell>
        </row>
        <row r="2395">
          <cell r="F2395" t="str">
            <v>133244705</v>
          </cell>
          <cell r="G2395" t="str">
            <v>450055</v>
          </cell>
        </row>
        <row r="2396">
          <cell r="F2396" t="str">
            <v>133244705</v>
          </cell>
          <cell r="G2396" t="str">
            <v>450055</v>
          </cell>
        </row>
        <row r="2397">
          <cell r="F2397" t="str">
            <v>133244705</v>
          </cell>
          <cell r="G2397" t="str">
            <v>450055</v>
          </cell>
        </row>
        <row r="2398">
          <cell r="F2398" t="str">
            <v>133244705</v>
          </cell>
          <cell r="G2398" t="str">
            <v>450055</v>
          </cell>
        </row>
        <row r="2399">
          <cell r="F2399" t="str">
            <v>133245406</v>
          </cell>
          <cell r="G2399" t="str">
            <v>450668</v>
          </cell>
        </row>
        <row r="2400">
          <cell r="F2400" t="str">
            <v>133245406</v>
          </cell>
          <cell r="G2400" t="str">
            <v>450668</v>
          </cell>
        </row>
        <row r="2401">
          <cell r="F2401" t="str">
            <v>133245406</v>
          </cell>
          <cell r="G2401" t="str">
            <v>450668</v>
          </cell>
        </row>
        <row r="2402">
          <cell r="F2402" t="str">
            <v>133245406</v>
          </cell>
          <cell r="G2402" t="str">
            <v>450668</v>
          </cell>
        </row>
        <row r="2403">
          <cell r="F2403" t="str">
            <v>133245406</v>
          </cell>
          <cell r="G2403" t="str">
            <v>450668</v>
          </cell>
        </row>
        <row r="2404">
          <cell r="F2404" t="str">
            <v>133245406</v>
          </cell>
          <cell r="G2404" t="str">
            <v>450668</v>
          </cell>
        </row>
        <row r="2405">
          <cell r="F2405" t="str">
            <v>133245406</v>
          </cell>
          <cell r="G2405" t="str">
            <v>450668</v>
          </cell>
        </row>
        <row r="2406">
          <cell r="F2406" t="str">
            <v>133245406</v>
          </cell>
          <cell r="G2406" t="str">
            <v>450668</v>
          </cell>
        </row>
        <row r="2407">
          <cell r="F2407" t="str">
            <v>133245406</v>
          </cell>
          <cell r="G2407" t="str">
            <v>450668</v>
          </cell>
        </row>
        <row r="2408">
          <cell r="F2408" t="str">
            <v>133245406</v>
          </cell>
          <cell r="G2408" t="str">
            <v>450668</v>
          </cell>
        </row>
        <row r="2409">
          <cell r="F2409" t="str">
            <v>133250406</v>
          </cell>
          <cell r="G2409" t="str">
            <v>450369</v>
          </cell>
        </row>
        <row r="2410">
          <cell r="F2410" t="str">
            <v>133250406</v>
          </cell>
          <cell r="G2410" t="str">
            <v>450369</v>
          </cell>
        </row>
        <row r="2411">
          <cell r="F2411" t="str">
            <v>133250406</v>
          </cell>
          <cell r="G2411" t="str">
            <v>450369</v>
          </cell>
        </row>
        <row r="2412">
          <cell r="F2412" t="str">
            <v>133250406</v>
          </cell>
          <cell r="G2412" t="str">
            <v>450369</v>
          </cell>
        </row>
        <row r="2413">
          <cell r="F2413" t="str">
            <v>133250406</v>
          </cell>
          <cell r="G2413" t="str">
            <v>450369</v>
          </cell>
        </row>
        <row r="2414">
          <cell r="F2414" t="str">
            <v>133250406</v>
          </cell>
          <cell r="G2414" t="str">
            <v>450369</v>
          </cell>
        </row>
        <row r="2415">
          <cell r="F2415" t="str">
            <v>133250406</v>
          </cell>
          <cell r="G2415" t="str">
            <v>450369</v>
          </cell>
        </row>
        <row r="2416">
          <cell r="F2416" t="str">
            <v>133252009</v>
          </cell>
          <cell r="G2416" t="str">
            <v>451395</v>
          </cell>
        </row>
        <row r="2417">
          <cell r="F2417" t="str">
            <v>133252009</v>
          </cell>
          <cell r="G2417" t="str">
            <v>451395</v>
          </cell>
        </row>
        <row r="2418">
          <cell r="F2418" t="str">
            <v>133252009</v>
          </cell>
          <cell r="G2418" t="str">
            <v>451395</v>
          </cell>
        </row>
        <row r="2419">
          <cell r="F2419" t="str">
            <v>133252009</v>
          </cell>
          <cell r="G2419" t="str">
            <v>451395</v>
          </cell>
        </row>
        <row r="2420">
          <cell r="F2420" t="str">
            <v>133252009</v>
          </cell>
          <cell r="G2420" t="str">
            <v>451395</v>
          </cell>
        </row>
        <row r="2421">
          <cell r="F2421" t="str">
            <v>133252009</v>
          </cell>
          <cell r="G2421" t="str">
            <v>451395</v>
          </cell>
        </row>
        <row r="2422">
          <cell r="F2422" t="str">
            <v>133252009</v>
          </cell>
          <cell r="G2422" t="str">
            <v>451395</v>
          </cell>
        </row>
        <row r="2423">
          <cell r="F2423" t="str">
            <v>133252009</v>
          </cell>
          <cell r="G2423" t="str">
            <v>451395</v>
          </cell>
        </row>
        <row r="2424">
          <cell r="F2424" t="str">
            <v>133252009</v>
          </cell>
          <cell r="G2424" t="str">
            <v>451395</v>
          </cell>
        </row>
        <row r="2425">
          <cell r="F2425" t="str">
            <v>133252009</v>
          </cell>
          <cell r="G2425" t="str">
            <v>451395</v>
          </cell>
        </row>
        <row r="2426">
          <cell r="F2426" t="str">
            <v>133252009</v>
          </cell>
          <cell r="G2426" t="str">
            <v>451395</v>
          </cell>
        </row>
        <row r="2427">
          <cell r="F2427" t="str">
            <v>133252009</v>
          </cell>
          <cell r="G2427" t="str">
            <v>451395</v>
          </cell>
        </row>
        <row r="2428">
          <cell r="F2428" t="str">
            <v>133252009</v>
          </cell>
          <cell r="G2428" t="str">
            <v>451395</v>
          </cell>
        </row>
        <row r="2429">
          <cell r="F2429" t="str">
            <v>425956601</v>
          </cell>
          <cell r="G2429" t="str">
            <v>670125</v>
          </cell>
        </row>
        <row r="2430">
          <cell r="F2430" t="str">
            <v>425956601</v>
          </cell>
          <cell r="G2430" t="str">
            <v>670125</v>
          </cell>
        </row>
        <row r="2431">
          <cell r="F2431" t="str">
            <v>425956601</v>
          </cell>
          <cell r="G2431" t="str">
            <v>670125</v>
          </cell>
        </row>
        <row r="2432">
          <cell r="F2432" t="str">
            <v>425956601</v>
          </cell>
          <cell r="G2432" t="str">
            <v>670125</v>
          </cell>
        </row>
        <row r="2433">
          <cell r="F2433" t="str">
            <v>425956601</v>
          </cell>
          <cell r="G2433" t="str">
            <v>670125</v>
          </cell>
        </row>
        <row r="2434">
          <cell r="F2434" t="str">
            <v>133258705</v>
          </cell>
          <cell r="G2434" t="str">
            <v>450755</v>
          </cell>
        </row>
        <row r="2435">
          <cell r="F2435" t="str">
            <v>133258705</v>
          </cell>
          <cell r="G2435" t="str">
            <v>450755</v>
          </cell>
        </row>
        <row r="2436">
          <cell r="F2436" t="str">
            <v>133258705</v>
          </cell>
          <cell r="G2436" t="str">
            <v>450755</v>
          </cell>
        </row>
        <row r="2437">
          <cell r="F2437" t="str">
            <v>133258705</v>
          </cell>
          <cell r="G2437" t="str">
            <v>450755</v>
          </cell>
        </row>
        <row r="2438">
          <cell r="F2438" t="str">
            <v>133258705</v>
          </cell>
          <cell r="G2438" t="str">
            <v>450755</v>
          </cell>
        </row>
        <row r="2439">
          <cell r="F2439" t="str">
            <v>133331202</v>
          </cell>
          <cell r="G2439" t="str">
            <v>4533N3</v>
          </cell>
        </row>
        <row r="2440">
          <cell r="F2440" t="str">
            <v>133331202</v>
          </cell>
          <cell r="G2440" t="str">
            <v>4533N3</v>
          </cell>
        </row>
        <row r="2441">
          <cell r="F2441" t="str">
            <v>133331202</v>
          </cell>
          <cell r="G2441" t="str">
            <v>4533N3</v>
          </cell>
        </row>
        <row r="2442">
          <cell r="F2442" t="str">
            <v>133355104</v>
          </cell>
          <cell r="G2442" t="str">
            <v>450289</v>
          </cell>
        </row>
        <row r="2443">
          <cell r="F2443" t="str">
            <v>133355104</v>
          </cell>
          <cell r="G2443" t="str">
            <v>450289</v>
          </cell>
        </row>
        <row r="2444">
          <cell r="F2444" t="str">
            <v>133355104</v>
          </cell>
          <cell r="G2444" t="str">
            <v>450289</v>
          </cell>
        </row>
        <row r="2445">
          <cell r="F2445" t="str">
            <v>133355104</v>
          </cell>
          <cell r="G2445" t="str">
            <v>450289</v>
          </cell>
        </row>
        <row r="2446">
          <cell r="F2446" t="str">
            <v>133355104</v>
          </cell>
          <cell r="G2446" t="str">
            <v>450289</v>
          </cell>
        </row>
        <row r="2447">
          <cell r="F2447" t="str">
            <v>133355104</v>
          </cell>
          <cell r="G2447" t="str">
            <v>450289</v>
          </cell>
        </row>
        <row r="2448">
          <cell r="F2448" t="str">
            <v>133355104</v>
          </cell>
          <cell r="G2448" t="str">
            <v>450289</v>
          </cell>
        </row>
        <row r="2449">
          <cell r="F2449" t="str">
            <v>133355104</v>
          </cell>
          <cell r="G2449" t="str">
            <v>450289</v>
          </cell>
        </row>
        <row r="2450">
          <cell r="F2450" t="str">
            <v>133355104</v>
          </cell>
          <cell r="G2450" t="str">
            <v>450289</v>
          </cell>
        </row>
        <row r="2451">
          <cell r="F2451" t="str">
            <v>133355104</v>
          </cell>
          <cell r="G2451" t="str">
            <v>450289</v>
          </cell>
        </row>
        <row r="2452">
          <cell r="F2452" t="str">
            <v>133355104</v>
          </cell>
          <cell r="G2452" t="str">
            <v>450289</v>
          </cell>
        </row>
        <row r="2453">
          <cell r="F2453" t="str">
            <v>133355104</v>
          </cell>
          <cell r="G2453" t="str">
            <v>450289</v>
          </cell>
        </row>
        <row r="2454">
          <cell r="F2454" t="str">
            <v>133355104</v>
          </cell>
          <cell r="G2454" t="str">
            <v>450289</v>
          </cell>
        </row>
        <row r="2455">
          <cell r="F2455" t="str">
            <v>133355104</v>
          </cell>
          <cell r="G2455" t="str">
            <v>450289</v>
          </cell>
        </row>
        <row r="2456">
          <cell r="F2456" t="str">
            <v>133355104</v>
          </cell>
          <cell r="G2456" t="str">
            <v>450289</v>
          </cell>
        </row>
        <row r="2457">
          <cell r="F2457" t="str">
            <v>133355104</v>
          </cell>
          <cell r="G2457" t="str">
            <v>450289</v>
          </cell>
        </row>
        <row r="2458">
          <cell r="F2458" t="str">
            <v>133355104</v>
          </cell>
          <cell r="G2458" t="str">
            <v>450289</v>
          </cell>
        </row>
        <row r="2459">
          <cell r="F2459" t="str">
            <v>133355104</v>
          </cell>
          <cell r="G2459" t="str">
            <v>450289</v>
          </cell>
        </row>
        <row r="2460">
          <cell r="F2460" t="str">
            <v>133355104</v>
          </cell>
          <cell r="G2460" t="str">
            <v>450289</v>
          </cell>
        </row>
        <row r="2461">
          <cell r="F2461" t="str">
            <v>133355104</v>
          </cell>
          <cell r="G2461" t="str">
            <v>450289</v>
          </cell>
        </row>
        <row r="2462">
          <cell r="F2462" t="str">
            <v>133355104</v>
          </cell>
          <cell r="G2462" t="str">
            <v>450289</v>
          </cell>
        </row>
        <row r="2463">
          <cell r="F2463" t="str">
            <v>133355104</v>
          </cell>
          <cell r="G2463" t="str">
            <v>450289</v>
          </cell>
        </row>
        <row r="2464">
          <cell r="F2464" t="str">
            <v>133355104</v>
          </cell>
          <cell r="G2464" t="str">
            <v>450289</v>
          </cell>
        </row>
        <row r="2465">
          <cell r="F2465" t="str">
            <v>133355104</v>
          </cell>
          <cell r="G2465" t="str">
            <v>450289</v>
          </cell>
        </row>
        <row r="2466">
          <cell r="F2466" t="str">
            <v>133355104</v>
          </cell>
          <cell r="G2466" t="str">
            <v>450289</v>
          </cell>
        </row>
        <row r="2467">
          <cell r="F2467" t="str">
            <v>133355104</v>
          </cell>
          <cell r="G2467" t="str">
            <v>450289</v>
          </cell>
        </row>
        <row r="2468">
          <cell r="F2468" t="str">
            <v>133355104</v>
          </cell>
          <cell r="G2468" t="str">
            <v>450289</v>
          </cell>
        </row>
        <row r="2469">
          <cell r="F2469" t="str">
            <v>133355104</v>
          </cell>
          <cell r="G2469" t="str">
            <v>450289</v>
          </cell>
        </row>
        <row r="2470">
          <cell r="F2470" t="str">
            <v>133355104</v>
          </cell>
          <cell r="G2470" t="str">
            <v>450289</v>
          </cell>
        </row>
        <row r="2471">
          <cell r="F2471" t="str">
            <v>133355104</v>
          </cell>
          <cell r="G2471" t="str">
            <v>450289</v>
          </cell>
        </row>
        <row r="2472">
          <cell r="F2472" t="str">
            <v>133355104</v>
          </cell>
          <cell r="G2472" t="str">
            <v>450289</v>
          </cell>
        </row>
        <row r="2473">
          <cell r="F2473" t="str">
            <v>133355104</v>
          </cell>
          <cell r="G2473" t="str">
            <v>450289</v>
          </cell>
        </row>
        <row r="2474">
          <cell r="F2474" t="str">
            <v>133355104</v>
          </cell>
          <cell r="G2474" t="str">
            <v>450289</v>
          </cell>
        </row>
        <row r="2475">
          <cell r="F2475" t="str">
            <v>133355104</v>
          </cell>
          <cell r="G2475" t="str">
            <v>450289</v>
          </cell>
        </row>
        <row r="2476">
          <cell r="F2476" t="str">
            <v>133355104</v>
          </cell>
          <cell r="G2476" t="str">
            <v>450289</v>
          </cell>
        </row>
        <row r="2477">
          <cell r="F2477" t="str">
            <v>133355104</v>
          </cell>
          <cell r="G2477" t="str">
            <v>450289</v>
          </cell>
        </row>
        <row r="2478">
          <cell r="F2478" t="str">
            <v>133355104</v>
          </cell>
          <cell r="G2478" t="str">
            <v>450289</v>
          </cell>
        </row>
        <row r="2479">
          <cell r="F2479" t="str">
            <v>133355104</v>
          </cell>
          <cell r="G2479" t="str">
            <v>450289</v>
          </cell>
        </row>
        <row r="2480">
          <cell r="F2480" t="str">
            <v>133355104</v>
          </cell>
          <cell r="G2480" t="str">
            <v>450289</v>
          </cell>
        </row>
        <row r="2481">
          <cell r="F2481" t="str">
            <v>133355104</v>
          </cell>
          <cell r="G2481" t="str">
            <v>450289</v>
          </cell>
        </row>
        <row r="2482">
          <cell r="F2482" t="str">
            <v>133355104</v>
          </cell>
          <cell r="G2482" t="str">
            <v>450289</v>
          </cell>
        </row>
        <row r="2483">
          <cell r="F2483" t="str">
            <v>133355104</v>
          </cell>
          <cell r="G2483" t="str">
            <v>450289</v>
          </cell>
        </row>
        <row r="2484">
          <cell r="F2484" t="str">
            <v>133355104</v>
          </cell>
          <cell r="G2484" t="str">
            <v>450289</v>
          </cell>
        </row>
        <row r="2485">
          <cell r="F2485" t="str">
            <v>133355104</v>
          </cell>
          <cell r="G2485" t="str">
            <v>450289</v>
          </cell>
        </row>
        <row r="2486">
          <cell r="F2486" t="str">
            <v>133355104</v>
          </cell>
          <cell r="G2486" t="str">
            <v>450289</v>
          </cell>
        </row>
        <row r="2487">
          <cell r="F2487" t="str">
            <v>133355104</v>
          </cell>
          <cell r="G2487" t="str">
            <v>450289</v>
          </cell>
        </row>
        <row r="2488">
          <cell r="F2488" t="str">
            <v>133355104</v>
          </cell>
          <cell r="G2488" t="str">
            <v>450289</v>
          </cell>
        </row>
        <row r="2489">
          <cell r="F2489" t="str">
            <v>133355104</v>
          </cell>
          <cell r="G2489" t="str">
            <v>450289</v>
          </cell>
        </row>
        <row r="2490">
          <cell r="F2490" t="str">
            <v>133355104</v>
          </cell>
          <cell r="G2490" t="str">
            <v>450289</v>
          </cell>
        </row>
        <row r="2491">
          <cell r="F2491" t="str">
            <v>133355104</v>
          </cell>
          <cell r="G2491" t="str">
            <v>450289</v>
          </cell>
        </row>
        <row r="2492">
          <cell r="F2492" t="str">
            <v>133355104</v>
          </cell>
          <cell r="G2492" t="str">
            <v>450289</v>
          </cell>
        </row>
        <row r="2493">
          <cell r="F2493" t="str">
            <v>133355104</v>
          </cell>
          <cell r="G2493" t="str">
            <v>450289</v>
          </cell>
        </row>
        <row r="2494">
          <cell r="F2494" t="str">
            <v>133355104</v>
          </cell>
          <cell r="G2494" t="str">
            <v>450289</v>
          </cell>
        </row>
        <row r="2495">
          <cell r="F2495" t="str">
            <v>133355104</v>
          </cell>
          <cell r="G2495" t="str">
            <v>450289</v>
          </cell>
        </row>
        <row r="2496">
          <cell r="F2496" t="str">
            <v>133355104</v>
          </cell>
          <cell r="G2496" t="str">
            <v>450289</v>
          </cell>
        </row>
        <row r="2497">
          <cell r="F2497" t="str">
            <v>133355104</v>
          </cell>
          <cell r="G2497" t="str">
            <v>450289</v>
          </cell>
        </row>
        <row r="2498">
          <cell r="F2498" t="str">
            <v>133355104</v>
          </cell>
          <cell r="G2498" t="str">
            <v>450289</v>
          </cell>
        </row>
        <row r="2499">
          <cell r="F2499" t="str">
            <v>133355104</v>
          </cell>
          <cell r="G2499" t="str">
            <v>450289</v>
          </cell>
        </row>
        <row r="2500">
          <cell r="F2500" t="str">
            <v>133355104</v>
          </cell>
          <cell r="G2500" t="str">
            <v>450289</v>
          </cell>
        </row>
        <row r="2501">
          <cell r="F2501" t="str">
            <v>133355104</v>
          </cell>
          <cell r="G2501" t="str">
            <v>450289</v>
          </cell>
        </row>
        <row r="2502">
          <cell r="F2502" t="str">
            <v>133355104</v>
          </cell>
          <cell r="G2502" t="str">
            <v>450289</v>
          </cell>
        </row>
        <row r="2503">
          <cell r="F2503" t="str">
            <v>133355104</v>
          </cell>
          <cell r="G2503" t="str">
            <v>450289</v>
          </cell>
        </row>
        <row r="2504">
          <cell r="F2504" t="str">
            <v>133355104</v>
          </cell>
          <cell r="G2504" t="str">
            <v>450289</v>
          </cell>
        </row>
        <row r="2505">
          <cell r="F2505" t="str">
            <v>133355104</v>
          </cell>
          <cell r="G2505" t="str">
            <v>450289</v>
          </cell>
        </row>
        <row r="2506">
          <cell r="F2506" t="str">
            <v>133355104</v>
          </cell>
          <cell r="G2506" t="str">
            <v>450289</v>
          </cell>
        </row>
        <row r="2507">
          <cell r="F2507" t="str">
            <v>133355104</v>
          </cell>
          <cell r="G2507" t="str">
            <v>450289</v>
          </cell>
        </row>
        <row r="2508">
          <cell r="F2508" t="str">
            <v>133355104</v>
          </cell>
          <cell r="G2508" t="str">
            <v>450289</v>
          </cell>
        </row>
        <row r="2509">
          <cell r="F2509" t="str">
            <v>133355104</v>
          </cell>
          <cell r="G2509" t="str">
            <v>450289</v>
          </cell>
        </row>
        <row r="2510">
          <cell r="F2510" t="str">
            <v>133355104</v>
          </cell>
          <cell r="G2510" t="str">
            <v>450289</v>
          </cell>
        </row>
        <row r="2511">
          <cell r="F2511" t="str">
            <v>133367611</v>
          </cell>
          <cell r="G2511" t="str">
            <v>450348</v>
          </cell>
        </row>
        <row r="2512">
          <cell r="F2512" t="str">
            <v>133367611</v>
          </cell>
          <cell r="G2512" t="str">
            <v>450348</v>
          </cell>
        </row>
        <row r="2513">
          <cell r="F2513" t="str">
            <v>133367611</v>
          </cell>
          <cell r="G2513" t="str">
            <v>450348</v>
          </cell>
        </row>
        <row r="2514">
          <cell r="F2514" t="str">
            <v>133367611</v>
          </cell>
          <cell r="G2514" t="str">
            <v>450348</v>
          </cell>
        </row>
        <row r="2515">
          <cell r="F2515" t="str">
            <v>133367611</v>
          </cell>
          <cell r="G2515" t="str">
            <v>450348</v>
          </cell>
        </row>
        <row r="2516">
          <cell r="F2516" t="str">
            <v>133367611</v>
          </cell>
          <cell r="G2516" t="str">
            <v>450348</v>
          </cell>
        </row>
        <row r="2517">
          <cell r="F2517" t="str">
            <v>133367611</v>
          </cell>
          <cell r="G2517" t="str">
            <v>450348</v>
          </cell>
        </row>
        <row r="2518">
          <cell r="F2518" t="str">
            <v>133367611</v>
          </cell>
          <cell r="G2518" t="str">
            <v>450348</v>
          </cell>
        </row>
        <row r="2519">
          <cell r="F2519" t="str">
            <v>322879301</v>
          </cell>
          <cell r="G2519" t="str">
            <v>450231</v>
          </cell>
        </row>
        <row r="2520">
          <cell r="F2520" t="str">
            <v>322879301</v>
          </cell>
          <cell r="G2520" t="str">
            <v>450231</v>
          </cell>
        </row>
        <row r="2521">
          <cell r="F2521" t="str">
            <v>322879301</v>
          </cell>
          <cell r="G2521" t="str">
            <v>450231</v>
          </cell>
        </row>
        <row r="2522">
          <cell r="F2522" t="str">
            <v>322879301</v>
          </cell>
          <cell r="G2522" t="str">
            <v>450231</v>
          </cell>
        </row>
        <row r="2523">
          <cell r="F2523" t="str">
            <v>322879301</v>
          </cell>
          <cell r="G2523" t="str">
            <v>450231</v>
          </cell>
        </row>
        <row r="2524">
          <cell r="F2524" t="str">
            <v>322879301</v>
          </cell>
          <cell r="G2524" t="str">
            <v>450231</v>
          </cell>
        </row>
        <row r="2525">
          <cell r="F2525" t="str">
            <v>322879301</v>
          </cell>
          <cell r="G2525" t="str">
            <v>450231</v>
          </cell>
        </row>
        <row r="2526">
          <cell r="F2526" t="str">
            <v>322879301</v>
          </cell>
          <cell r="G2526" t="str">
            <v>450231</v>
          </cell>
        </row>
        <row r="2527">
          <cell r="F2527" t="str">
            <v>322879301</v>
          </cell>
          <cell r="G2527" t="str">
            <v>450231</v>
          </cell>
        </row>
        <row r="2528">
          <cell r="F2528" t="str">
            <v>322879301</v>
          </cell>
          <cell r="G2528" t="str">
            <v>450231</v>
          </cell>
        </row>
        <row r="2529">
          <cell r="F2529" t="str">
            <v>322879301</v>
          </cell>
          <cell r="G2529" t="str">
            <v>450231</v>
          </cell>
        </row>
        <row r="2530">
          <cell r="F2530" t="str">
            <v>322879301</v>
          </cell>
          <cell r="G2530" t="str">
            <v>450231</v>
          </cell>
        </row>
        <row r="2531">
          <cell r="F2531" t="str">
            <v>322879301</v>
          </cell>
          <cell r="G2531" t="str">
            <v>450231</v>
          </cell>
        </row>
        <row r="2532">
          <cell r="F2532" t="str">
            <v>322879301</v>
          </cell>
          <cell r="G2532" t="str">
            <v>450231</v>
          </cell>
        </row>
        <row r="2533">
          <cell r="F2533" t="str">
            <v>322879301</v>
          </cell>
          <cell r="G2533" t="str">
            <v>450231</v>
          </cell>
        </row>
        <row r="2534">
          <cell r="F2534" t="str">
            <v>322879301</v>
          </cell>
          <cell r="G2534" t="str">
            <v>450231</v>
          </cell>
        </row>
        <row r="2535">
          <cell r="F2535" t="str">
            <v>322879301</v>
          </cell>
          <cell r="G2535" t="str">
            <v>450231</v>
          </cell>
        </row>
        <row r="2536">
          <cell r="F2536" t="str">
            <v>322879301</v>
          </cell>
          <cell r="G2536" t="str">
            <v>450231</v>
          </cell>
        </row>
        <row r="2537">
          <cell r="F2537" t="str">
            <v>322879301</v>
          </cell>
          <cell r="G2537" t="str">
            <v>450231</v>
          </cell>
        </row>
        <row r="2538">
          <cell r="F2538" t="str">
            <v>322879301</v>
          </cell>
          <cell r="G2538" t="str">
            <v>450231</v>
          </cell>
        </row>
        <row r="2539">
          <cell r="F2539" t="str">
            <v>322879301</v>
          </cell>
          <cell r="G2539" t="str">
            <v>450231</v>
          </cell>
        </row>
        <row r="2540">
          <cell r="F2540" t="str">
            <v>322879301</v>
          </cell>
          <cell r="G2540" t="str">
            <v>450231</v>
          </cell>
        </row>
        <row r="2541">
          <cell r="F2541" t="str">
            <v>322879301</v>
          </cell>
          <cell r="G2541" t="str">
            <v>450231</v>
          </cell>
        </row>
        <row r="2542">
          <cell r="F2542" t="str">
            <v>133544006</v>
          </cell>
          <cell r="G2542" t="str">
            <v>450155</v>
          </cell>
        </row>
        <row r="2543">
          <cell r="F2543" t="str">
            <v>133544006</v>
          </cell>
          <cell r="G2543" t="str">
            <v>450155</v>
          </cell>
        </row>
        <row r="2544">
          <cell r="F2544" t="str">
            <v>133544006</v>
          </cell>
          <cell r="G2544" t="str">
            <v>450155</v>
          </cell>
        </row>
        <row r="2545">
          <cell r="F2545" t="str">
            <v>133544006</v>
          </cell>
          <cell r="G2545" t="str">
            <v>450155</v>
          </cell>
        </row>
        <row r="2546">
          <cell r="F2546" t="str">
            <v>133544006</v>
          </cell>
          <cell r="G2546" t="str">
            <v>450155</v>
          </cell>
        </row>
        <row r="2547">
          <cell r="F2547" t="str">
            <v>133544006</v>
          </cell>
          <cell r="G2547" t="str">
            <v>450155</v>
          </cell>
        </row>
        <row r="2548">
          <cell r="F2548" t="str">
            <v>133544006</v>
          </cell>
          <cell r="G2548" t="str">
            <v>450155</v>
          </cell>
        </row>
        <row r="2549">
          <cell r="F2549" t="str">
            <v>133544006</v>
          </cell>
          <cell r="G2549" t="str">
            <v>450155</v>
          </cell>
        </row>
        <row r="2550">
          <cell r="F2550" t="str">
            <v>133544006</v>
          </cell>
          <cell r="G2550" t="str">
            <v>450155</v>
          </cell>
        </row>
        <row r="2551">
          <cell r="F2551" t="str">
            <v>134772611</v>
          </cell>
          <cell r="G2551" t="str">
            <v>451379</v>
          </cell>
        </row>
        <row r="2552">
          <cell r="F2552" t="str">
            <v>134772611</v>
          </cell>
          <cell r="G2552" t="str">
            <v>451379</v>
          </cell>
        </row>
        <row r="2553">
          <cell r="F2553" t="str">
            <v>134772611</v>
          </cell>
          <cell r="G2553" t="str">
            <v>451379</v>
          </cell>
        </row>
        <row r="2554">
          <cell r="F2554" t="str">
            <v>134772611</v>
          </cell>
          <cell r="G2554" t="str">
            <v>451379</v>
          </cell>
        </row>
        <row r="2555">
          <cell r="F2555" t="str">
            <v>134772611</v>
          </cell>
          <cell r="G2555" t="str">
            <v>451379</v>
          </cell>
        </row>
        <row r="2556">
          <cell r="F2556" t="str">
            <v>134772611</v>
          </cell>
          <cell r="G2556" t="str">
            <v>451379</v>
          </cell>
        </row>
        <row r="2557">
          <cell r="F2557" t="str">
            <v>135032405</v>
          </cell>
          <cell r="G2557" t="str">
            <v>450051</v>
          </cell>
        </row>
        <row r="2558">
          <cell r="F2558" t="str">
            <v>135032405</v>
          </cell>
          <cell r="G2558" t="str">
            <v>450051</v>
          </cell>
        </row>
        <row r="2559">
          <cell r="F2559" t="str">
            <v>135032405</v>
          </cell>
          <cell r="G2559" t="str">
            <v>450051</v>
          </cell>
        </row>
        <row r="2560">
          <cell r="F2560" t="str">
            <v>135032405</v>
          </cell>
          <cell r="G2560" t="str">
            <v>450051</v>
          </cell>
        </row>
        <row r="2561">
          <cell r="F2561" t="str">
            <v>135032405</v>
          </cell>
          <cell r="G2561" t="str">
            <v>450051</v>
          </cell>
        </row>
        <row r="2562">
          <cell r="F2562" t="str">
            <v>135032405</v>
          </cell>
          <cell r="G2562" t="str">
            <v>450051</v>
          </cell>
        </row>
        <row r="2563">
          <cell r="F2563" t="str">
            <v>135032405</v>
          </cell>
          <cell r="G2563" t="str">
            <v>450051</v>
          </cell>
        </row>
        <row r="2564">
          <cell r="F2564" t="str">
            <v>135032405</v>
          </cell>
          <cell r="G2564" t="str">
            <v>450051</v>
          </cell>
        </row>
        <row r="2565">
          <cell r="F2565" t="str">
            <v>135033210</v>
          </cell>
          <cell r="G2565" t="str">
            <v>450370</v>
          </cell>
        </row>
        <row r="2566">
          <cell r="F2566" t="str">
            <v>135033210</v>
          </cell>
          <cell r="G2566" t="str">
            <v>450370</v>
          </cell>
        </row>
        <row r="2567">
          <cell r="F2567" t="str">
            <v>135033210</v>
          </cell>
          <cell r="G2567" t="str">
            <v>450370</v>
          </cell>
        </row>
        <row r="2568">
          <cell r="F2568" t="str">
            <v>135033210</v>
          </cell>
          <cell r="G2568" t="str">
            <v>450370</v>
          </cell>
        </row>
        <row r="2569">
          <cell r="F2569" t="str">
            <v>135033210</v>
          </cell>
          <cell r="G2569" t="str">
            <v>450370</v>
          </cell>
        </row>
        <row r="2570">
          <cell r="F2570" t="str">
            <v>135033210</v>
          </cell>
          <cell r="G2570" t="str">
            <v>450370</v>
          </cell>
        </row>
        <row r="2571">
          <cell r="F2571" t="str">
            <v>135033210</v>
          </cell>
          <cell r="G2571" t="str">
            <v>450370</v>
          </cell>
        </row>
        <row r="2572">
          <cell r="F2572" t="str">
            <v>135033210</v>
          </cell>
          <cell r="G2572" t="str">
            <v>450370</v>
          </cell>
        </row>
        <row r="2573">
          <cell r="F2573" t="str">
            <v>135033210</v>
          </cell>
          <cell r="G2573" t="str">
            <v>450370</v>
          </cell>
        </row>
        <row r="2574">
          <cell r="F2574" t="str">
            <v>135033210</v>
          </cell>
          <cell r="G2574" t="str">
            <v>450370</v>
          </cell>
        </row>
        <row r="2575">
          <cell r="F2575" t="str">
            <v>135034009</v>
          </cell>
          <cell r="G2575" t="str">
            <v>451343</v>
          </cell>
        </row>
        <row r="2576">
          <cell r="F2576" t="str">
            <v>135034009</v>
          </cell>
          <cell r="G2576" t="str">
            <v>451343</v>
          </cell>
        </row>
        <row r="2577">
          <cell r="F2577" t="str">
            <v>135034009</v>
          </cell>
          <cell r="G2577" t="str">
            <v>451343</v>
          </cell>
        </row>
        <row r="2578">
          <cell r="F2578" t="str">
            <v>135034009</v>
          </cell>
          <cell r="G2578" t="str">
            <v>451343</v>
          </cell>
        </row>
        <row r="2579">
          <cell r="F2579" t="str">
            <v>135034009</v>
          </cell>
          <cell r="G2579" t="str">
            <v>451343</v>
          </cell>
        </row>
        <row r="2580">
          <cell r="F2580" t="str">
            <v>135035706</v>
          </cell>
          <cell r="G2580" t="str">
            <v>450128</v>
          </cell>
        </row>
        <row r="2581">
          <cell r="F2581" t="str">
            <v>135035706</v>
          </cell>
          <cell r="G2581" t="str">
            <v>450128</v>
          </cell>
        </row>
        <row r="2582">
          <cell r="F2582" t="str">
            <v>135035706</v>
          </cell>
          <cell r="G2582" t="str">
            <v>450128</v>
          </cell>
        </row>
        <row r="2583">
          <cell r="F2583" t="str">
            <v>135035706</v>
          </cell>
          <cell r="G2583" t="str">
            <v>450128</v>
          </cell>
        </row>
        <row r="2584">
          <cell r="F2584" t="str">
            <v>135035706</v>
          </cell>
          <cell r="G2584" t="str">
            <v>450128</v>
          </cell>
        </row>
        <row r="2585">
          <cell r="F2585" t="str">
            <v>135035706</v>
          </cell>
          <cell r="G2585" t="str">
            <v>450128</v>
          </cell>
        </row>
        <row r="2586">
          <cell r="F2586" t="str">
            <v>135035706</v>
          </cell>
          <cell r="G2586" t="str">
            <v>450128</v>
          </cell>
        </row>
        <row r="2587">
          <cell r="F2587" t="str">
            <v>135035706</v>
          </cell>
          <cell r="G2587" t="str">
            <v>450128</v>
          </cell>
        </row>
        <row r="2588">
          <cell r="F2588" t="str">
            <v>135035706</v>
          </cell>
          <cell r="G2588" t="str">
            <v>450128</v>
          </cell>
        </row>
        <row r="2589">
          <cell r="F2589" t="str">
            <v>135036506</v>
          </cell>
          <cell r="G2589" t="str">
            <v>450137</v>
          </cell>
        </row>
        <row r="2590">
          <cell r="F2590" t="str">
            <v>135036506</v>
          </cell>
          <cell r="G2590" t="str">
            <v>450137</v>
          </cell>
        </row>
        <row r="2591">
          <cell r="F2591" t="str">
            <v>135036506</v>
          </cell>
          <cell r="G2591" t="str">
            <v>450137</v>
          </cell>
        </row>
        <row r="2592">
          <cell r="F2592" t="str">
            <v>135036506</v>
          </cell>
          <cell r="G2592" t="str">
            <v>450137</v>
          </cell>
        </row>
        <row r="2593">
          <cell r="F2593" t="str">
            <v>135036506</v>
          </cell>
          <cell r="G2593" t="str">
            <v>450137</v>
          </cell>
        </row>
        <row r="2594">
          <cell r="F2594" t="str">
            <v>135151206</v>
          </cell>
          <cell r="G2594" t="str">
            <v>450108</v>
          </cell>
        </row>
        <row r="2595">
          <cell r="F2595" t="str">
            <v>135151206</v>
          </cell>
          <cell r="G2595" t="str">
            <v>450108</v>
          </cell>
        </row>
        <row r="2596">
          <cell r="F2596" t="str">
            <v>135151206</v>
          </cell>
          <cell r="G2596" t="str">
            <v>450108</v>
          </cell>
        </row>
        <row r="2597">
          <cell r="F2597" t="str">
            <v>135151206</v>
          </cell>
          <cell r="G2597" t="str">
            <v>450108</v>
          </cell>
        </row>
        <row r="2598">
          <cell r="F2598" t="str">
            <v>135151206</v>
          </cell>
          <cell r="G2598" t="str">
            <v>450108</v>
          </cell>
        </row>
        <row r="2599">
          <cell r="F2599" t="str">
            <v>135151206</v>
          </cell>
          <cell r="G2599" t="str">
            <v>450108</v>
          </cell>
        </row>
        <row r="2600">
          <cell r="F2600" t="str">
            <v>135151206</v>
          </cell>
          <cell r="G2600" t="str">
            <v>450108</v>
          </cell>
        </row>
        <row r="2601">
          <cell r="F2601" t="str">
            <v>135151206</v>
          </cell>
          <cell r="G2601" t="str">
            <v>450108</v>
          </cell>
        </row>
        <row r="2602">
          <cell r="F2602" t="str">
            <v>135151206</v>
          </cell>
          <cell r="G2602" t="str">
            <v>450108</v>
          </cell>
        </row>
        <row r="2603">
          <cell r="F2603" t="str">
            <v>135151206</v>
          </cell>
          <cell r="G2603" t="str">
            <v>450108</v>
          </cell>
        </row>
        <row r="2604">
          <cell r="F2604" t="str">
            <v>135151206</v>
          </cell>
          <cell r="G2604" t="str">
            <v>450108</v>
          </cell>
        </row>
        <row r="2605">
          <cell r="F2605" t="str">
            <v>135151206</v>
          </cell>
          <cell r="G2605" t="str">
            <v>450108</v>
          </cell>
        </row>
        <row r="2606">
          <cell r="F2606" t="str">
            <v>135151206</v>
          </cell>
          <cell r="G2606" t="str">
            <v>450108</v>
          </cell>
        </row>
        <row r="2607">
          <cell r="F2607" t="str">
            <v>135151206</v>
          </cell>
          <cell r="G2607" t="str">
            <v>450108</v>
          </cell>
        </row>
        <row r="2608">
          <cell r="F2608" t="str">
            <v>135151206</v>
          </cell>
          <cell r="G2608" t="str">
            <v>450108</v>
          </cell>
        </row>
        <row r="2609">
          <cell r="F2609" t="str">
            <v>135223905</v>
          </cell>
          <cell r="G2609" t="str">
            <v>450372</v>
          </cell>
        </row>
        <row r="2610">
          <cell r="F2610" t="str">
            <v>135223905</v>
          </cell>
          <cell r="G2610" t="str">
            <v>450372</v>
          </cell>
        </row>
        <row r="2611">
          <cell r="F2611" t="str">
            <v>135223905</v>
          </cell>
          <cell r="G2611" t="str">
            <v>450372</v>
          </cell>
        </row>
        <row r="2612">
          <cell r="F2612" t="str">
            <v>135223905</v>
          </cell>
          <cell r="G2612" t="str">
            <v>450372</v>
          </cell>
        </row>
        <row r="2613">
          <cell r="F2613" t="str">
            <v>135225404</v>
          </cell>
          <cell r="G2613" t="str">
            <v>450056</v>
          </cell>
        </row>
        <row r="2614">
          <cell r="F2614" t="str">
            <v>135225404</v>
          </cell>
          <cell r="G2614" t="str">
            <v>450056</v>
          </cell>
        </row>
        <row r="2615">
          <cell r="F2615" t="str">
            <v>135225404</v>
          </cell>
          <cell r="G2615" t="str">
            <v>450056</v>
          </cell>
        </row>
        <row r="2616">
          <cell r="F2616" t="str">
            <v>135225404</v>
          </cell>
          <cell r="G2616" t="str">
            <v>450056</v>
          </cell>
        </row>
        <row r="2617">
          <cell r="F2617" t="str">
            <v>135225404</v>
          </cell>
          <cell r="G2617" t="str">
            <v>450056</v>
          </cell>
        </row>
        <row r="2618">
          <cell r="F2618" t="str">
            <v>135225404</v>
          </cell>
          <cell r="G2618" t="str">
            <v>450056</v>
          </cell>
        </row>
        <row r="2619">
          <cell r="F2619" t="str">
            <v>135225404</v>
          </cell>
          <cell r="G2619" t="str">
            <v>450056</v>
          </cell>
        </row>
        <row r="2620">
          <cell r="F2620" t="str">
            <v>135225404</v>
          </cell>
          <cell r="G2620" t="str">
            <v>450056</v>
          </cell>
        </row>
        <row r="2621">
          <cell r="F2621" t="str">
            <v>158980601</v>
          </cell>
          <cell r="G2621" t="str">
            <v>450867</v>
          </cell>
        </row>
        <row r="2622">
          <cell r="F2622" t="str">
            <v>158980601</v>
          </cell>
          <cell r="G2622" t="str">
            <v>450867</v>
          </cell>
        </row>
        <row r="2623">
          <cell r="F2623" t="str">
            <v>158980601</v>
          </cell>
          <cell r="G2623" t="str">
            <v>450867</v>
          </cell>
        </row>
        <row r="2624">
          <cell r="F2624" t="str">
            <v>158980601</v>
          </cell>
          <cell r="G2624" t="str">
            <v>450867</v>
          </cell>
        </row>
        <row r="2625">
          <cell r="F2625" t="str">
            <v>158980601</v>
          </cell>
          <cell r="G2625" t="str">
            <v>450867</v>
          </cell>
        </row>
        <row r="2626">
          <cell r="F2626" t="str">
            <v>158980601</v>
          </cell>
          <cell r="G2626" t="str">
            <v>450867</v>
          </cell>
        </row>
        <row r="2627">
          <cell r="F2627" t="str">
            <v>135226205</v>
          </cell>
          <cell r="G2627" t="str">
            <v>450187</v>
          </cell>
        </row>
        <row r="2628">
          <cell r="F2628" t="str">
            <v>135226205</v>
          </cell>
          <cell r="G2628" t="str">
            <v>450187</v>
          </cell>
        </row>
        <row r="2629">
          <cell r="F2629" t="str">
            <v>135226205</v>
          </cell>
          <cell r="G2629" t="str">
            <v>450187</v>
          </cell>
        </row>
        <row r="2630">
          <cell r="F2630" t="str">
            <v>135226205</v>
          </cell>
          <cell r="G2630" t="str">
            <v>450187</v>
          </cell>
        </row>
        <row r="2631">
          <cell r="F2631" t="str">
            <v>135226205</v>
          </cell>
          <cell r="G2631" t="str">
            <v>450187</v>
          </cell>
        </row>
        <row r="2632">
          <cell r="F2632" t="str">
            <v>135226205</v>
          </cell>
          <cell r="G2632" t="str">
            <v>450187</v>
          </cell>
        </row>
        <row r="2633">
          <cell r="F2633" t="str">
            <v>135226205</v>
          </cell>
          <cell r="G2633" t="str">
            <v>450187</v>
          </cell>
        </row>
        <row r="2634">
          <cell r="F2634" t="str">
            <v>135226205</v>
          </cell>
          <cell r="G2634" t="str">
            <v>450187</v>
          </cell>
        </row>
        <row r="2635">
          <cell r="F2635" t="str">
            <v>135226205</v>
          </cell>
          <cell r="G2635" t="str">
            <v>450187</v>
          </cell>
        </row>
        <row r="2636">
          <cell r="F2636" t="str">
            <v>135226205</v>
          </cell>
          <cell r="G2636" t="str">
            <v>450187</v>
          </cell>
        </row>
        <row r="2637">
          <cell r="F2637" t="str">
            <v>135233809</v>
          </cell>
          <cell r="G2637" t="str">
            <v>451376</v>
          </cell>
        </row>
        <row r="2638">
          <cell r="F2638" t="str">
            <v>135233809</v>
          </cell>
          <cell r="G2638" t="str">
            <v>451376</v>
          </cell>
        </row>
        <row r="2639">
          <cell r="F2639" t="str">
            <v>135233809</v>
          </cell>
          <cell r="G2639" t="str">
            <v>451376</v>
          </cell>
        </row>
        <row r="2640">
          <cell r="F2640" t="str">
            <v>135233809</v>
          </cell>
          <cell r="G2640" t="str">
            <v>451376</v>
          </cell>
        </row>
        <row r="2641">
          <cell r="F2641" t="str">
            <v>135235306</v>
          </cell>
          <cell r="G2641" t="str">
            <v>450132</v>
          </cell>
        </row>
        <row r="2642">
          <cell r="F2642" t="str">
            <v>135235306</v>
          </cell>
          <cell r="G2642" t="str">
            <v>450132</v>
          </cell>
        </row>
        <row r="2643">
          <cell r="F2643" t="str">
            <v>135235306</v>
          </cell>
          <cell r="G2643" t="str">
            <v>450132</v>
          </cell>
        </row>
        <row r="2644">
          <cell r="F2644" t="str">
            <v>135235306</v>
          </cell>
          <cell r="G2644" t="str">
            <v>450132</v>
          </cell>
        </row>
        <row r="2645">
          <cell r="F2645" t="str">
            <v>135235306</v>
          </cell>
          <cell r="G2645" t="str">
            <v>450132</v>
          </cell>
        </row>
        <row r="2646">
          <cell r="F2646" t="str">
            <v>135235306</v>
          </cell>
          <cell r="G2646" t="str">
            <v>450132</v>
          </cell>
        </row>
        <row r="2647">
          <cell r="F2647" t="str">
            <v>135235306</v>
          </cell>
          <cell r="G2647" t="str">
            <v>450132</v>
          </cell>
        </row>
        <row r="2648">
          <cell r="F2648" t="str">
            <v>135235306</v>
          </cell>
          <cell r="G2648" t="str">
            <v>450132</v>
          </cell>
        </row>
        <row r="2649">
          <cell r="F2649" t="str">
            <v>135235306</v>
          </cell>
          <cell r="G2649" t="str">
            <v>450132</v>
          </cell>
        </row>
        <row r="2650">
          <cell r="F2650" t="str">
            <v>135235306</v>
          </cell>
          <cell r="G2650" t="str">
            <v>450132</v>
          </cell>
        </row>
        <row r="2651">
          <cell r="F2651" t="str">
            <v>135235306</v>
          </cell>
          <cell r="G2651" t="str">
            <v>450132</v>
          </cell>
        </row>
        <row r="2652">
          <cell r="F2652" t="str">
            <v>135235306</v>
          </cell>
          <cell r="G2652" t="str">
            <v>450132</v>
          </cell>
        </row>
        <row r="2653">
          <cell r="F2653" t="str">
            <v>135235306</v>
          </cell>
          <cell r="G2653" t="str">
            <v>450132</v>
          </cell>
        </row>
        <row r="2654">
          <cell r="F2654" t="str">
            <v>135237906</v>
          </cell>
          <cell r="G2654" t="str">
            <v>450010</v>
          </cell>
        </row>
        <row r="2655">
          <cell r="F2655" t="str">
            <v>135237906</v>
          </cell>
          <cell r="G2655" t="str">
            <v>450010</v>
          </cell>
        </row>
        <row r="2656">
          <cell r="F2656" t="str">
            <v>135237906</v>
          </cell>
          <cell r="G2656" t="str">
            <v>450010</v>
          </cell>
        </row>
        <row r="2657">
          <cell r="F2657" t="str">
            <v>135237906</v>
          </cell>
          <cell r="G2657" t="str">
            <v>450010</v>
          </cell>
        </row>
        <row r="2658">
          <cell r="F2658" t="str">
            <v>135237906</v>
          </cell>
          <cell r="G2658" t="str">
            <v>450010</v>
          </cell>
        </row>
        <row r="2659">
          <cell r="F2659" t="str">
            <v>135237906</v>
          </cell>
          <cell r="G2659" t="str">
            <v>450010</v>
          </cell>
        </row>
        <row r="2660">
          <cell r="F2660" t="str">
            <v>135237906</v>
          </cell>
          <cell r="G2660" t="str">
            <v>450010</v>
          </cell>
        </row>
        <row r="2661">
          <cell r="F2661" t="str">
            <v>135237906</v>
          </cell>
          <cell r="G2661" t="str">
            <v>450010</v>
          </cell>
        </row>
        <row r="2662">
          <cell r="F2662" t="str">
            <v>136140407</v>
          </cell>
          <cell r="G2662" t="str">
            <v>450373</v>
          </cell>
        </row>
        <row r="2663">
          <cell r="F2663" t="str">
            <v>136140407</v>
          </cell>
          <cell r="G2663" t="str">
            <v>450373</v>
          </cell>
        </row>
        <row r="2664">
          <cell r="F2664" t="str">
            <v>136140407</v>
          </cell>
          <cell r="G2664" t="str">
            <v>450373</v>
          </cell>
        </row>
        <row r="2665">
          <cell r="F2665" t="str">
            <v>136140407</v>
          </cell>
          <cell r="G2665" t="str">
            <v>450373</v>
          </cell>
        </row>
        <row r="2666">
          <cell r="F2666" t="str">
            <v>136140407</v>
          </cell>
          <cell r="G2666" t="str">
            <v>450373</v>
          </cell>
        </row>
        <row r="2667">
          <cell r="F2667" t="str">
            <v>136141205</v>
          </cell>
          <cell r="G2667" t="str">
            <v>450213</v>
          </cell>
        </row>
        <row r="2668">
          <cell r="F2668" t="str">
            <v>136141205</v>
          </cell>
          <cell r="G2668" t="str">
            <v>450213</v>
          </cell>
        </row>
        <row r="2669">
          <cell r="F2669" t="str">
            <v>136141205</v>
          </cell>
          <cell r="G2669" t="str">
            <v>450213</v>
          </cell>
        </row>
        <row r="2670">
          <cell r="F2670" t="str">
            <v>136141205</v>
          </cell>
          <cell r="G2670" t="str">
            <v>450213</v>
          </cell>
        </row>
        <row r="2671">
          <cell r="F2671" t="str">
            <v>136141205</v>
          </cell>
          <cell r="G2671" t="str">
            <v>450213</v>
          </cell>
        </row>
        <row r="2672">
          <cell r="F2672" t="str">
            <v>136141205</v>
          </cell>
          <cell r="G2672" t="str">
            <v>450213</v>
          </cell>
        </row>
        <row r="2673">
          <cell r="F2673" t="str">
            <v>136141205</v>
          </cell>
          <cell r="G2673" t="str">
            <v>450213</v>
          </cell>
        </row>
        <row r="2674">
          <cell r="F2674" t="str">
            <v>136141205</v>
          </cell>
          <cell r="G2674" t="str">
            <v>450213</v>
          </cell>
        </row>
        <row r="2675">
          <cell r="F2675" t="str">
            <v>136141205</v>
          </cell>
          <cell r="G2675" t="str">
            <v>450213</v>
          </cell>
        </row>
        <row r="2676">
          <cell r="F2676" t="str">
            <v>136141205</v>
          </cell>
          <cell r="G2676" t="str">
            <v>450213</v>
          </cell>
        </row>
        <row r="2677">
          <cell r="F2677" t="str">
            <v>136141205</v>
          </cell>
          <cell r="G2677" t="str">
            <v>450213</v>
          </cell>
        </row>
        <row r="2678">
          <cell r="F2678" t="str">
            <v>136141205</v>
          </cell>
          <cell r="G2678" t="str">
            <v>450213</v>
          </cell>
        </row>
        <row r="2679">
          <cell r="F2679" t="str">
            <v>136141205</v>
          </cell>
          <cell r="G2679" t="str">
            <v>450213</v>
          </cell>
        </row>
        <row r="2680">
          <cell r="F2680" t="str">
            <v>136141205</v>
          </cell>
          <cell r="G2680" t="str">
            <v>450213</v>
          </cell>
        </row>
        <row r="2681">
          <cell r="F2681" t="str">
            <v>136141205</v>
          </cell>
          <cell r="G2681" t="str">
            <v>450213</v>
          </cell>
        </row>
        <row r="2682">
          <cell r="F2682" t="str">
            <v>136141205</v>
          </cell>
          <cell r="G2682" t="str">
            <v>450213</v>
          </cell>
        </row>
        <row r="2683">
          <cell r="F2683" t="str">
            <v>136141205</v>
          </cell>
          <cell r="G2683" t="str">
            <v>450213</v>
          </cell>
        </row>
        <row r="2684">
          <cell r="F2684" t="str">
            <v>136141205</v>
          </cell>
          <cell r="G2684" t="str">
            <v>450213</v>
          </cell>
        </row>
        <row r="2685">
          <cell r="F2685" t="str">
            <v>136141205</v>
          </cell>
          <cell r="G2685" t="str">
            <v>450213</v>
          </cell>
        </row>
        <row r="2686">
          <cell r="F2686" t="str">
            <v>136141205</v>
          </cell>
          <cell r="G2686" t="str">
            <v>450213</v>
          </cell>
        </row>
        <row r="2687">
          <cell r="F2687" t="str">
            <v>136141205</v>
          </cell>
          <cell r="G2687" t="str">
            <v>450213</v>
          </cell>
        </row>
        <row r="2688">
          <cell r="F2688" t="str">
            <v>136142011</v>
          </cell>
          <cell r="G2688" t="str">
            <v>451350</v>
          </cell>
        </row>
        <row r="2689">
          <cell r="F2689" t="str">
            <v>136142011</v>
          </cell>
          <cell r="G2689" t="str">
            <v>451350</v>
          </cell>
        </row>
        <row r="2690">
          <cell r="F2690" t="str">
            <v>136142011</v>
          </cell>
          <cell r="G2690" t="str">
            <v>451350</v>
          </cell>
        </row>
        <row r="2691">
          <cell r="F2691" t="str">
            <v>136142011</v>
          </cell>
          <cell r="G2691" t="str">
            <v>451350</v>
          </cell>
        </row>
        <row r="2692">
          <cell r="F2692" t="str">
            <v>136142011</v>
          </cell>
          <cell r="G2692" t="str">
            <v>451350</v>
          </cell>
        </row>
        <row r="2693">
          <cell r="F2693" t="str">
            <v>136142011</v>
          </cell>
          <cell r="G2693" t="str">
            <v>451350</v>
          </cell>
        </row>
        <row r="2694">
          <cell r="F2694" t="str">
            <v>136143806</v>
          </cell>
          <cell r="G2694" t="str">
            <v>450133</v>
          </cell>
        </row>
        <row r="2695">
          <cell r="F2695" t="str">
            <v>136143806</v>
          </cell>
          <cell r="G2695" t="str">
            <v>450133</v>
          </cell>
        </row>
        <row r="2696">
          <cell r="F2696" t="str">
            <v>136143806</v>
          </cell>
          <cell r="G2696" t="str">
            <v>450133</v>
          </cell>
        </row>
        <row r="2697">
          <cell r="F2697" t="str">
            <v>136143806</v>
          </cell>
          <cell r="G2697" t="str">
            <v>450133</v>
          </cell>
        </row>
        <row r="2698">
          <cell r="F2698" t="str">
            <v>136143806</v>
          </cell>
          <cell r="G2698" t="str">
            <v>450133</v>
          </cell>
        </row>
        <row r="2699">
          <cell r="F2699" t="str">
            <v>136143806</v>
          </cell>
          <cell r="G2699" t="str">
            <v>450133</v>
          </cell>
        </row>
        <row r="2700">
          <cell r="F2700" t="str">
            <v>136143806</v>
          </cell>
          <cell r="G2700" t="str">
            <v>450133</v>
          </cell>
        </row>
        <row r="2701">
          <cell r="F2701" t="str">
            <v>136143806</v>
          </cell>
          <cell r="G2701" t="str">
            <v>450133</v>
          </cell>
        </row>
        <row r="2702">
          <cell r="F2702" t="str">
            <v>136143806</v>
          </cell>
          <cell r="G2702" t="str">
            <v>450133</v>
          </cell>
        </row>
        <row r="2703">
          <cell r="F2703" t="str">
            <v>136143806</v>
          </cell>
          <cell r="G2703" t="str">
            <v>450133</v>
          </cell>
        </row>
        <row r="2704">
          <cell r="F2704" t="str">
            <v>136143806</v>
          </cell>
          <cell r="G2704" t="str">
            <v>450133</v>
          </cell>
        </row>
        <row r="2705">
          <cell r="F2705" t="str">
            <v>136143806</v>
          </cell>
          <cell r="G2705" t="str">
            <v>450133</v>
          </cell>
        </row>
        <row r="2706">
          <cell r="F2706" t="str">
            <v>316360201</v>
          </cell>
          <cell r="G2706" t="str">
            <v>451347</v>
          </cell>
        </row>
        <row r="2707">
          <cell r="F2707" t="str">
            <v>316360201</v>
          </cell>
          <cell r="G2707" t="str">
            <v>451347</v>
          </cell>
        </row>
        <row r="2708">
          <cell r="F2708" t="str">
            <v>316360201</v>
          </cell>
          <cell r="G2708" t="str">
            <v>451347</v>
          </cell>
        </row>
        <row r="2709">
          <cell r="F2709" t="str">
            <v>316360201</v>
          </cell>
          <cell r="G2709" t="str">
            <v>451347</v>
          </cell>
        </row>
        <row r="2710">
          <cell r="F2710" t="str">
            <v>316360201</v>
          </cell>
          <cell r="G2710" t="str">
            <v>451347</v>
          </cell>
        </row>
        <row r="2711">
          <cell r="F2711" t="str">
            <v>316360201</v>
          </cell>
          <cell r="G2711" t="str">
            <v>451347</v>
          </cell>
        </row>
        <row r="2712">
          <cell r="F2712" t="str">
            <v>136145310</v>
          </cell>
          <cell r="G2712" t="str">
            <v>451333</v>
          </cell>
        </row>
        <row r="2713">
          <cell r="F2713" t="str">
            <v>136145310</v>
          </cell>
          <cell r="G2713" t="str">
            <v>451333</v>
          </cell>
        </row>
        <row r="2714">
          <cell r="F2714" t="str">
            <v>136145310</v>
          </cell>
          <cell r="G2714" t="str">
            <v>451333</v>
          </cell>
        </row>
        <row r="2715">
          <cell r="F2715" t="str">
            <v>136145310</v>
          </cell>
          <cell r="G2715" t="str">
            <v>451333</v>
          </cell>
        </row>
        <row r="2716">
          <cell r="F2716" t="str">
            <v>136145310</v>
          </cell>
          <cell r="G2716" t="str">
            <v>451333</v>
          </cell>
        </row>
        <row r="2717">
          <cell r="F2717" t="str">
            <v>136145310</v>
          </cell>
          <cell r="G2717" t="str">
            <v>451333</v>
          </cell>
        </row>
        <row r="2718">
          <cell r="F2718" t="str">
            <v>136145310</v>
          </cell>
          <cell r="G2718" t="str">
            <v>451333</v>
          </cell>
        </row>
        <row r="2719">
          <cell r="F2719" t="str">
            <v>136145310</v>
          </cell>
          <cell r="G2719" t="str">
            <v>451333</v>
          </cell>
        </row>
        <row r="2720">
          <cell r="F2720" t="str">
            <v>136325111</v>
          </cell>
          <cell r="G2720" t="str">
            <v>451342</v>
          </cell>
        </row>
        <row r="2721">
          <cell r="F2721" t="str">
            <v>136325111</v>
          </cell>
          <cell r="G2721" t="str">
            <v>451342</v>
          </cell>
        </row>
        <row r="2722">
          <cell r="F2722" t="str">
            <v>136325111</v>
          </cell>
          <cell r="G2722" t="str">
            <v>451342</v>
          </cell>
        </row>
        <row r="2723">
          <cell r="F2723" t="str">
            <v>136325111</v>
          </cell>
          <cell r="G2723" t="str">
            <v>451342</v>
          </cell>
        </row>
        <row r="2724">
          <cell r="F2724" t="str">
            <v>136325111</v>
          </cell>
          <cell r="G2724" t="str">
            <v>451342</v>
          </cell>
        </row>
        <row r="2725">
          <cell r="F2725" t="str">
            <v>136325111</v>
          </cell>
          <cell r="G2725" t="str">
            <v>451342</v>
          </cell>
        </row>
        <row r="2726">
          <cell r="F2726" t="str">
            <v>136325111</v>
          </cell>
          <cell r="G2726" t="str">
            <v>451342</v>
          </cell>
        </row>
        <row r="2727">
          <cell r="F2727" t="str">
            <v>136326908</v>
          </cell>
          <cell r="G2727" t="str">
            <v>450639</v>
          </cell>
        </row>
        <row r="2728">
          <cell r="F2728" t="str">
            <v>136326908</v>
          </cell>
          <cell r="G2728" t="str">
            <v>450639</v>
          </cell>
        </row>
        <row r="2729">
          <cell r="F2729" t="str">
            <v>136326908</v>
          </cell>
          <cell r="G2729" t="str">
            <v>450639</v>
          </cell>
        </row>
        <row r="2730">
          <cell r="F2730" t="str">
            <v>136326908</v>
          </cell>
          <cell r="G2730" t="str">
            <v>450639</v>
          </cell>
        </row>
        <row r="2731">
          <cell r="F2731" t="str">
            <v>136326908</v>
          </cell>
          <cell r="G2731" t="str">
            <v>450639</v>
          </cell>
        </row>
        <row r="2732">
          <cell r="F2732" t="str">
            <v>136326908</v>
          </cell>
          <cell r="G2732" t="str">
            <v>450639</v>
          </cell>
        </row>
        <row r="2733">
          <cell r="F2733" t="str">
            <v>136326908</v>
          </cell>
          <cell r="G2733" t="str">
            <v>450639</v>
          </cell>
        </row>
        <row r="2734">
          <cell r="F2734" t="str">
            <v>136326908</v>
          </cell>
          <cell r="G2734" t="str">
            <v>450639</v>
          </cell>
        </row>
        <row r="2735">
          <cell r="F2735" t="str">
            <v>136326908</v>
          </cell>
          <cell r="G2735" t="str">
            <v>450639</v>
          </cell>
        </row>
        <row r="2736">
          <cell r="F2736" t="str">
            <v>136326908</v>
          </cell>
          <cell r="G2736" t="str">
            <v>450639</v>
          </cell>
        </row>
        <row r="2737">
          <cell r="F2737" t="str">
            <v>136326908</v>
          </cell>
          <cell r="G2737" t="str">
            <v>450639</v>
          </cell>
        </row>
        <row r="2738">
          <cell r="F2738" t="str">
            <v>136326908</v>
          </cell>
          <cell r="G2738" t="str">
            <v>450639</v>
          </cell>
        </row>
        <row r="2739">
          <cell r="F2739" t="str">
            <v>136326908</v>
          </cell>
          <cell r="G2739" t="str">
            <v>450639</v>
          </cell>
        </row>
        <row r="2740">
          <cell r="F2740" t="str">
            <v>136326908</v>
          </cell>
          <cell r="G2740" t="str">
            <v>450639</v>
          </cell>
        </row>
        <row r="2741">
          <cell r="F2741" t="str">
            <v>136327710</v>
          </cell>
          <cell r="G2741" t="str">
            <v>451374</v>
          </cell>
        </row>
        <row r="2742">
          <cell r="F2742" t="str">
            <v>136327710</v>
          </cell>
          <cell r="G2742" t="str">
            <v>451374</v>
          </cell>
        </row>
        <row r="2743">
          <cell r="F2743" t="str">
            <v>136327710</v>
          </cell>
          <cell r="G2743" t="str">
            <v>451374</v>
          </cell>
        </row>
        <row r="2744">
          <cell r="F2744" t="str">
            <v>136327710</v>
          </cell>
          <cell r="G2744" t="str">
            <v>451374</v>
          </cell>
        </row>
        <row r="2745">
          <cell r="F2745" t="str">
            <v>136327710</v>
          </cell>
          <cell r="G2745" t="str">
            <v>451374</v>
          </cell>
        </row>
        <row r="2746">
          <cell r="F2746" t="str">
            <v>136327710</v>
          </cell>
          <cell r="G2746" t="str">
            <v>451374</v>
          </cell>
        </row>
        <row r="2747">
          <cell r="F2747" t="str">
            <v>136327710</v>
          </cell>
          <cell r="G2747" t="str">
            <v>451374</v>
          </cell>
        </row>
        <row r="2748">
          <cell r="F2748" t="str">
            <v>136327710</v>
          </cell>
          <cell r="G2748" t="str">
            <v>451374</v>
          </cell>
        </row>
        <row r="2749">
          <cell r="F2749" t="str">
            <v>136330112</v>
          </cell>
          <cell r="G2749" t="str">
            <v>451384</v>
          </cell>
        </row>
        <row r="2750">
          <cell r="F2750" t="str">
            <v>136330112</v>
          </cell>
          <cell r="G2750" t="str">
            <v>451384</v>
          </cell>
        </row>
        <row r="2751">
          <cell r="F2751" t="str">
            <v>136330112</v>
          </cell>
          <cell r="G2751" t="str">
            <v>451384</v>
          </cell>
        </row>
        <row r="2752">
          <cell r="F2752" t="str">
            <v>136330112</v>
          </cell>
          <cell r="G2752" t="str">
            <v>451384</v>
          </cell>
        </row>
        <row r="2753">
          <cell r="F2753" t="str">
            <v>136330112</v>
          </cell>
          <cell r="G2753" t="str">
            <v>451384</v>
          </cell>
        </row>
        <row r="2754">
          <cell r="F2754" t="str">
            <v>136330112</v>
          </cell>
          <cell r="G2754" t="str">
            <v>451384</v>
          </cell>
        </row>
        <row r="2755">
          <cell r="F2755" t="str">
            <v>136330112</v>
          </cell>
          <cell r="G2755" t="str">
            <v>451384</v>
          </cell>
        </row>
        <row r="2756">
          <cell r="F2756" t="str">
            <v>136330112</v>
          </cell>
          <cell r="G2756" t="str">
            <v>451384</v>
          </cell>
        </row>
        <row r="2757">
          <cell r="F2757" t="str">
            <v>136331910</v>
          </cell>
          <cell r="G2757" t="str">
            <v>451373</v>
          </cell>
        </row>
        <row r="2758">
          <cell r="F2758" t="str">
            <v>136331910</v>
          </cell>
          <cell r="G2758" t="str">
            <v>451373</v>
          </cell>
        </row>
        <row r="2759">
          <cell r="F2759" t="str">
            <v>136331910</v>
          </cell>
          <cell r="G2759" t="str">
            <v>451373</v>
          </cell>
        </row>
        <row r="2760">
          <cell r="F2760" t="str">
            <v>136331910</v>
          </cell>
          <cell r="G2760" t="str">
            <v>451373</v>
          </cell>
        </row>
        <row r="2761">
          <cell r="F2761" t="str">
            <v>136331910</v>
          </cell>
          <cell r="G2761" t="str">
            <v>451373</v>
          </cell>
        </row>
        <row r="2762">
          <cell r="F2762" t="str">
            <v>136331910</v>
          </cell>
          <cell r="G2762" t="str">
            <v>451373</v>
          </cell>
        </row>
        <row r="2763">
          <cell r="F2763" t="str">
            <v>136332705</v>
          </cell>
          <cell r="G2763" t="str">
            <v>450654</v>
          </cell>
        </row>
        <row r="2764">
          <cell r="F2764" t="str">
            <v>136332705</v>
          </cell>
          <cell r="G2764" t="str">
            <v>450654</v>
          </cell>
        </row>
        <row r="2765">
          <cell r="F2765" t="str">
            <v>136332705</v>
          </cell>
          <cell r="G2765" t="str">
            <v>450654</v>
          </cell>
        </row>
        <row r="2766">
          <cell r="F2766" t="str">
            <v>136332705</v>
          </cell>
          <cell r="G2766" t="str">
            <v>450654</v>
          </cell>
        </row>
        <row r="2767">
          <cell r="F2767" t="str">
            <v>136332705</v>
          </cell>
          <cell r="G2767" t="str">
            <v>450654</v>
          </cell>
        </row>
        <row r="2768">
          <cell r="F2768" t="str">
            <v>136332705</v>
          </cell>
          <cell r="G2768" t="str">
            <v>450654</v>
          </cell>
        </row>
        <row r="2769">
          <cell r="F2769" t="str">
            <v>136332705</v>
          </cell>
          <cell r="G2769" t="str">
            <v>450654</v>
          </cell>
        </row>
        <row r="2770">
          <cell r="F2770" t="str">
            <v>136381405</v>
          </cell>
          <cell r="G2770" t="str">
            <v>450460</v>
          </cell>
        </row>
        <row r="2771">
          <cell r="F2771" t="str">
            <v>136381405</v>
          </cell>
          <cell r="G2771" t="str">
            <v>450460</v>
          </cell>
        </row>
        <row r="2772">
          <cell r="F2772" t="str">
            <v>136381405</v>
          </cell>
          <cell r="G2772" t="str">
            <v>450460</v>
          </cell>
        </row>
        <row r="2773">
          <cell r="F2773" t="str">
            <v>136381405</v>
          </cell>
          <cell r="G2773" t="str">
            <v>450460</v>
          </cell>
        </row>
        <row r="2774">
          <cell r="F2774" t="str">
            <v>136381405</v>
          </cell>
          <cell r="G2774" t="str">
            <v>450460</v>
          </cell>
        </row>
        <row r="2775">
          <cell r="F2775" t="str">
            <v>136381405</v>
          </cell>
          <cell r="G2775" t="str">
            <v>450460</v>
          </cell>
        </row>
        <row r="2776">
          <cell r="F2776" t="str">
            <v>136381405</v>
          </cell>
          <cell r="G2776" t="str">
            <v>450460</v>
          </cell>
        </row>
        <row r="2777">
          <cell r="F2777" t="str">
            <v>136412710</v>
          </cell>
          <cell r="G2777" t="str">
            <v>451364</v>
          </cell>
        </row>
        <row r="2778">
          <cell r="F2778" t="str">
            <v>136412710</v>
          </cell>
          <cell r="G2778" t="str">
            <v>451364</v>
          </cell>
        </row>
        <row r="2779">
          <cell r="F2779" t="str">
            <v>136412710</v>
          </cell>
          <cell r="G2779" t="str">
            <v>451364</v>
          </cell>
        </row>
        <row r="2780">
          <cell r="F2780" t="str">
            <v>136412710</v>
          </cell>
          <cell r="G2780" t="str">
            <v>451364</v>
          </cell>
        </row>
        <row r="2781">
          <cell r="F2781" t="str">
            <v>136412710</v>
          </cell>
          <cell r="G2781" t="str">
            <v>451364</v>
          </cell>
        </row>
        <row r="2782">
          <cell r="F2782" t="str">
            <v>136412710</v>
          </cell>
          <cell r="G2782" t="str">
            <v>451364</v>
          </cell>
        </row>
        <row r="2783">
          <cell r="F2783" t="str">
            <v>136430906</v>
          </cell>
          <cell r="G2783" t="str">
            <v>450604</v>
          </cell>
        </row>
        <row r="2784">
          <cell r="F2784" t="str">
            <v>136430906</v>
          </cell>
          <cell r="G2784" t="str">
            <v>450604</v>
          </cell>
        </row>
        <row r="2785">
          <cell r="F2785" t="str">
            <v>136430906</v>
          </cell>
          <cell r="G2785" t="str">
            <v>450604</v>
          </cell>
        </row>
        <row r="2786">
          <cell r="F2786" t="str">
            <v>136430906</v>
          </cell>
          <cell r="G2786" t="str">
            <v>450604</v>
          </cell>
        </row>
        <row r="2787">
          <cell r="F2787" t="str">
            <v>136430906</v>
          </cell>
          <cell r="G2787" t="str">
            <v>450604</v>
          </cell>
        </row>
        <row r="2788">
          <cell r="F2788" t="str">
            <v>136436606</v>
          </cell>
          <cell r="G2788" t="str">
            <v>450163</v>
          </cell>
        </row>
        <row r="2789">
          <cell r="F2789" t="str">
            <v>136436606</v>
          </cell>
          <cell r="G2789" t="str">
            <v>450163</v>
          </cell>
        </row>
        <row r="2790">
          <cell r="F2790" t="str">
            <v>136436606</v>
          </cell>
          <cell r="G2790" t="str">
            <v>450163</v>
          </cell>
        </row>
        <row r="2791">
          <cell r="F2791" t="str">
            <v>136436606</v>
          </cell>
          <cell r="G2791" t="str">
            <v>450163</v>
          </cell>
        </row>
        <row r="2792">
          <cell r="F2792" t="str">
            <v>136436606</v>
          </cell>
          <cell r="G2792" t="str">
            <v>450163</v>
          </cell>
        </row>
        <row r="2793">
          <cell r="F2793" t="str">
            <v>136436606</v>
          </cell>
          <cell r="G2793" t="str">
            <v>450163</v>
          </cell>
        </row>
        <row r="2794">
          <cell r="F2794" t="str">
            <v>136436606</v>
          </cell>
          <cell r="G2794" t="str">
            <v>450163</v>
          </cell>
        </row>
        <row r="2795">
          <cell r="F2795" t="str">
            <v>136488705</v>
          </cell>
          <cell r="G2795" t="str">
            <v>450005</v>
          </cell>
        </row>
        <row r="2796">
          <cell r="F2796" t="str">
            <v>136488705</v>
          </cell>
          <cell r="G2796" t="str">
            <v>450005</v>
          </cell>
        </row>
        <row r="2797">
          <cell r="F2797" t="str">
            <v>136488705</v>
          </cell>
          <cell r="G2797" t="str">
            <v>450005</v>
          </cell>
        </row>
        <row r="2798">
          <cell r="F2798" t="str">
            <v>136488705</v>
          </cell>
          <cell r="G2798" t="str">
            <v>450005</v>
          </cell>
        </row>
        <row r="2799">
          <cell r="F2799" t="str">
            <v>136488705</v>
          </cell>
          <cell r="G2799" t="str">
            <v>450005</v>
          </cell>
        </row>
        <row r="2800">
          <cell r="F2800" t="str">
            <v>136488705</v>
          </cell>
          <cell r="G2800" t="str">
            <v>450005</v>
          </cell>
        </row>
        <row r="2801">
          <cell r="F2801" t="str">
            <v>136491104</v>
          </cell>
          <cell r="G2801" t="str">
            <v>450697</v>
          </cell>
        </row>
        <row r="2802">
          <cell r="F2802" t="str">
            <v>136491104</v>
          </cell>
          <cell r="G2802" t="str">
            <v>450697</v>
          </cell>
        </row>
        <row r="2803">
          <cell r="F2803" t="str">
            <v>136491104</v>
          </cell>
          <cell r="G2803" t="str">
            <v>450697</v>
          </cell>
        </row>
        <row r="2804">
          <cell r="F2804" t="str">
            <v>136491104</v>
          </cell>
          <cell r="G2804" t="str">
            <v>450697</v>
          </cell>
        </row>
        <row r="2805">
          <cell r="F2805" t="str">
            <v>136491104</v>
          </cell>
          <cell r="G2805" t="str">
            <v>450697</v>
          </cell>
        </row>
        <row r="2806">
          <cell r="F2806" t="str">
            <v>136491104</v>
          </cell>
          <cell r="G2806" t="str">
            <v>450697</v>
          </cell>
        </row>
        <row r="2807">
          <cell r="F2807" t="str">
            <v>136491104</v>
          </cell>
          <cell r="G2807" t="str">
            <v>450697</v>
          </cell>
        </row>
        <row r="2808">
          <cell r="F2808" t="str">
            <v>136491104</v>
          </cell>
          <cell r="G2808" t="str">
            <v>450697</v>
          </cell>
        </row>
        <row r="2809">
          <cell r="F2809" t="str">
            <v>136491104</v>
          </cell>
          <cell r="G2809" t="str">
            <v>450697</v>
          </cell>
        </row>
        <row r="2810">
          <cell r="F2810" t="str">
            <v>136491104</v>
          </cell>
          <cell r="G2810" t="str">
            <v>450697</v>
          </cell>
        </row>
        <row r="2811">
          <cell r="F2811" t="str">
            <v>136491104</v>
          </cell>
          <cell r="G2811" t="str">
            <v>450697</v>
          </cell>
        </row>
        <row r="2812">
          <cell r="F2812" t="str">
            <v>136491104</v>
          </cell>
          <cell r="G2812" t="str">
            <v>450697</v>
          </cell>
        </row>
        <row r="2813">
          <cell r="F2813" t="str">
            <v>136491104</v>
          </cell>
          <cell r="G2813" t="str">
            <v>450697</v>
          </cell>
        </row>
        <row r="2814">
          <cell r="F2814" t="str">
            <v>136491104</v>
          </cell>
          <cell r="G2814" t="str">
            <v>450697</v>
          </cell>
        </row>
        <row r="2815">
          <cell r="F2815" t="str">
            <v>137074409</v>
          </cell>
          <cell r="G2815" t="str">
            <v>450411</v>
          </cell>
        </row>
        <row r="2816">
          <cell r="F2816" t="str">
            <v>137074409</v>
          </cell>
          <cell r="G2816" t="str">
            <v>450411</v>
          </cell>
        </row>
        <row r="2817">
          <cell r="F2817" t="str">
            <v>137074409</v>
          </cell>
          <cell r="G2817" t="str">
            <v>450411</v>
          </cell>
        </row>
        <row r="2818">
          <cell r="F2818" t="str">
            <v>137074409</v>
          </cell>
          <cell r="G2818" t="str">
            <v>450411</v>
          </cell>
        </row>
        <row r="2819">
          <cell r="F2819" t="str">
            <v>137074409</v>
          </cell>
          <cell r="G2819" t="str">
            <v>450411</v>
          </cell>
        </row>
        <row r="2820">
          <cell r="F2820" t="str">
            <v>137074409</v>
          </cell>
          <cell r="G2820" t="str">
            <v>450411</v>
          </cell>
        </row>
        <row r="2821">
          <cell r="F2821" t="str">
            <v>137074409</v>
          </cell>
          <cell r="G2821" t="str">
            <v>450411</v>
          </cell>
        </row>
        <row r="2822">
          <cell r="F2822" t="str">
            <v>137074409</v>
          </cell>
          <cell r="G2822" t="str">
            <v>450411</v>
          </cell>
        </row>
        <row r="2823">
          <cell r="F2823" t="str">
            <v>137074409</v>
          </cell>
          <cell r="G2823" t="str">
            <v>450411</v>
          </cell>
        </row>
        <row r="2824">
          <cell r="F2824" t="str">
            <v>137074409</v>
          </cell>
          <cell r="G2824" t="str">
            <v>450411</v>
          </cell>
        </row>
        <row r="2825">
          <cell r="F2825" t="str">
            <v>137074409</v>
          </cell>
          <cell r="G2825" t="str">
            <v>450411</v>
          </cell>
        </row>
        <row r="2826">
          <cell r="F2826" t="str">
            <v>137074409</v>
          </cell>
          <cell r="G2826" t="str">
            <v>450411</v>
          </cell>
        </row>
        <row r="2827">
          <cell r="F2827" t="str">
            <v>401736001</v>
          </cell>
          <cell r="G2827" t="str">
            <v>451385</v>
          </cell>
        </row>
        <row r="2828">
          <cell r="F2828" t="str">
            <v>401736001</v>
          </cell>
          <cell r="G2828" t="str">
            <v>451385</v>
          </cell>
        </row>
        <row r="2829">
          <cell r="F2829" t="str">
            <v>401736001</v>
          </cell>
          <cell r="G2829" t="str">
            <v>451385</v>
          </cell>
        </row>
        <row r="2830">
          <cell r="F2830" t="str">
            <v>401736001</v>
          </cell>
          <cell r="G2830" t="str">
            <v>451385</v>
          </cell>
        </row>
        <row r="2831">
          <cell r="F2831" t="str">
            <v>401736001</v>
          </cell>
          <cell r="G2831" t="str">
            <v>451385</v>
          </cell>
        </row>
        <row r="2832">
          <cell r="F2832" t="str">
            <v>401736001</v>
          </cell>
          <cell r="G2832" t="str">
            <v>451385</v>
          </cell>
        </row>
        <row r="2833">
          <cell r="F2833" t="str">
            <v>401736001</v>
          </cell>
          <cell r="G2833" t="str">
            <v>451385</v>
          </cell>
        </row>
        <row r="2834">
          <cell r="F2834" t="str">
            <v>401736001</v>
          </cell>
          <cell r="G2834" t="str">
            <v>451385</v>
          </cell>
        </row>
        <row r="2835">
          <cell r="F2835" t="str">
            <v>401736001</v>
          </cell>
          <cell r="G2835" t="str">
            <v>451385</v>
          </cell>
        </row>
        <row r="2836">
          <cell r="F2836" t="str">
            <v>401736001</v>
          </cell>
          <cell r="G2836" t="str">
            <v>451385</v>
          </cell>
        </row>
        <row r="2837">
          <cell r="F2837" t="str">
            <v>401736001</v>
          </cell>
          <cell r="G2837" t="str">
            <v>451385</v>
          </cell>
        </row>
        <row r="2838">
          <cell r="F2838" t="str">
            <v>401736001</v>
          </cell>
          <cell r="G2838" t="str">
            <v>451385</v>
          </cell>
        </row>
        <row r="2839">
          <cell r="F2839" t="str">
            <v>401736001</v>
          </cell>
          <cell r="G2839" t="str">
            <v>451385</v>
          </cell>
        </row>
        <row r="2840">
          <cell r="F2840" t="str">
            <v>401736001</v>
          </cell>
          <cell r="G2840" t="str">
            <v>451385</v>
          </cell>
        </row>
        <row r="2841">
          <cell r="F2841" t="str">
            <v>401736001</v>
          </cell>
          <cell r="G2841" t="str">
            <v>451385</v>
          </cell>
        </row>
        <row r="2842">
          <cell r="F2842" t="str">
            <v>401736001</v>
          </cell>
          <cell r="G2842" t="str">
            <v>451385</v>
          </cell>
        </row>
        <row r="2843">
          <cell r="F2843" t="str">
            <v>401736001</v>
          </cell>
          <cell r="G2843" t="str">
            <v>451385</v>
          </cell>
        </row>
        <row r="2844">
          <cell r="F2844" t="str">
            <v>401736001</v>
          </cell>
          <cell r="G2844" t="str">
            <v>451385</v>
          </cell>
        </row>
        <row r="2845">
          <cell r="F2845" t="str">
            <v>401736001</v>
          </cell>
          <cell r="G2845" t="str">
            <v>451385</v>
          </cell>
        </row>
        <row r="2846">
          <cell r="F2846" t="str">
            <v>137226005</v>
          </cell>
          <cell r="G2846" t="str">
            <v>450571</v>
          </cell>
        </row>
        <row r="2847">
          <cell r="F2847" t="str">
            <v>137226005</v>
          </cell>
          <cell r="G2847" t="str">
            <v>450571</v>
          </cell>
        </row>
        <row r="2848">
          <cell r="F2848" t="str">
            <v>137226005</v>
          </cell>
          <cell r="G2848" t="str">
            <v>450571</v>
          </cell>
        </row>
        <row r="2849">
          <cell r="F2849" t="str">
            <v>112693002</v>
          </cell>
          <cell r="G2849" t="str">
            <v>450340</v>
          </cell>
        </row>
        <row r="2850">
          <cell r="F2850" t="str">
            <v>112693002</v>
          </cell>
          <cell r="G2850" t="str">
            <v>450340</v>
          </cell>
        </row>
        <row r="2851">
          <cell r="F2851" t="str">
            <v>112693002</v>
          </cell>
          <cell r="G2851" t="str">
            <v>450340</v>
          </cell>
        </row>
        <row r="2852">
          <cell r="F2852" t="str">
            <v>112693002</v>
          </cell>
          <cell r="G2852" t="str">
            <v>450340</v>
          </cell>
        </row>
        <row r="2853">
          <cell r="F2853" t="str">
            <v>112693002</v>
          </cell>
          <cell r="G2853" t="str">
            <v>450340</v>
          </cell>
        </row>
        <row r="2854">
          <cell r="F2854" t="str">
            <v>112693002</v>
          </cell>
          <cell r="G2854" t="str">
            <v>450340</v>
          </cell>
        </row>
        <row r="2855">
          <cell r="F2855" t="str">
            <v>112693002</v>
          </cell>
          <cell r="G2855" t="str">
            <v>450340</v>
          </cell>
        </row>
        <row r="2856">
          <cell r="F2856" t="str">
            <v>112693002</v>
          </cell>
          <cell r="G2856" t="str">
            <v>450340</v>
          </cell>
        </row>
        <row r="2857">
          <cell r="F2857" t="str">
            <v>112693002</v>
          </cell>
          <cell r="G2857" t="str">
            <v>450340</v>
          </cell>
        </row>
        <row r="2858">
          <cell r="F2858" t="str">
            <v>137226005</v>
          </cell>
          <cell r="G2858" t="str">
            <v>450571</v>
          </cell>
        </row>
        <row r="2859">
          <cell r="F2859" t="str">
            <v>137226005</v>
          </cell>
          <cell r="G2859" t="str">
            <v>450571</v>
          </cell>
        </row>
        <row r="2860">
          <cell r="F2860" t="str">
            <v>137226005</v>
          </cell>
          <cell r="G2860" t="str">
            <v>450571</v>
          </cell>
        </row>
        <row r="2861">
          <cell r="F2861" t="str">
            <v>137226005</v>
          </cell>
          <cell r="G2861" t="str">
            <v>450571</v>
          </cell>
        </row>
        <row r="2862">
          <cell r="F2862" t="str">
            <v>137226005</v>
          </cell>
          <cell r="G2862" t="str">
            <v>450571</v>
          </cell>
        </row>
        <row r="2863">
          <cell r="F2863" t="str">
            <v>137226005</v>
          </cell>
          <cell r="G2863" t="str">
            <v>450571</v>
          </cell>
        </row>
        <row r="2864">
          <cell r="F2864" t="str">
            <v>137226005</v>
          </cell>
          <cell r="G2864" t="str">
            <v>450571</v>
          </cell>
        </row>
        <row r="2865">
          <cell r="F2865" t="str">
            <v>137226005</v>
          </cell>
          <cell r="G2865" t="str">
            <v>450571</v>
          </cell>
        </row>
        <row r="2866">
          <cell r="F2866" t="str">
            <v>137226005</v>
          </cell>
          <cell r="G2866" t="str">
            <v>450571</v>
          </cell>
        </row>
        <row r="2867">
          <cell r="F2867" t="str">
            <v>137226005</v>
          </cell>
          <cell r="G2867" t="str">
            <v>450571</v>
          </cell>
        </row>
        <row r="2868">
          <cell r="F2868" t="str">
            <v>137226005</v>
          </cell>
          <cell r="G2868" t="str">
            <v>450571</v>
          </cell>
        </row>
        <row r="2869">
          <cell r="F2869" t="str">
            <v>137226005</v>
          </cell>
          <cell r="G2869" t="str">
            <v>450571</v>
          </cell>
        </row>
        <row r="2870">
          <cell r="F2870" t="str">
            <v>137226005</v>
          </cell>
          <cell r="G2870" t="str">
            <v>450571</v>
          </cell>
        </row>
        <row r="2871">
          <cell r="F2871" t="str">
            <v>137226005</v>
          </cell>
          <cell r="G2871" t="str">
            <v>450571</v>
          </cell>
        </row>
        <row r="2872">
          <cell r="F2872" t="str">
            <v>137226005</v>
          </cell>
          <cell r="G2872" t="str">
            <v>450571</v>
          </cell>
        </row>
        <row r="2873">
          <cell r="F2873" t="str">
            <v>137226005</v>
          </cell>
          <cell r="G2873" t="str">
            <v>450571</v>
          </cell>
        </row>
        <row r="2874">
          <cell r="F2874" t="str">
            <v>137226005</v>
          </cell>
          <cell r="G2874" t="str">
            <v>450571</v>
          </cell>
        </row>
        <row r="2875">
          <cell r="F2875" t="str">
            <v>137226005</v>
          </cell>
          <cell r="G2875" t="str">
            <v>450571</v>
          </cell>
        </row>
        <row r="2876">
          <cell r="F2876" t="str">
            <v>137226005</v>
          </cell>
          <cell r="G2876" t="str">
            <v>450571</v>
          </cell>
        </row>
        <row r="2877">
          <cell r="F2877" t="str">
            <v>137226005</v>
          </cell>
          <cell r="G2877" t="str">
            <v>450571</v>
          </cell>
        </row>
        <row r="2878">
          <cell r="F2878" t="str">
            <v>137226005</v>
          </cell>
          <cell r="G2878" t="str">
            <v>450571</v>
          </cell>
        </row>
        <row r="2879">
          <cell r="F2879" t="str">
            <v>137226005</v>
          </cell>
          <cell r="G2879" t="str">
            <v>450571</v>
          </cell>
        </row>
        <row r="2880">
          <cell r="F2880" t="str">
            <v>137226005</v>
          </cell>
          <cell r="G2880" t="str">
            <v>450571</v>
          </cell>
        </row>
        <row r="2881">
          <cell r="F2881" t="str">
            <v>137226005</v>
          </cell>
          <cell r="G2881" t="str">
            <v>450571</v>
          </cell>
        </row>
        <row r="2882">
          <cell r="F2882" t="str">
            <v>137226005</v>
          </cell>
          <cell r="G2882" t="str">
            <v>450571</v>
          </cell>
        </row>
        <row r="2883">
          <cell r="F2883" t="str">
            <v>137226005</v>
          </cell>
          <cell r="G2883" t="str">
            <v>450571</v>
          </cell>
        </row>
        <row r="2884">
          <cell r="F2884" t="str">
            <v>137226005</v>
          </cell>
          <cell r="G2884" t="str">
            <v>450571</v>
          </cell>
        </row>
        <row r="2885">
          <cell r="F2885" t="str">
            <v>137226005</v>
          </cell>
          <cell r="G2885" t="str">
            <v>450571</v>
          </cell>
        </row>
        <row r="2886">
          <cell r="F2886" t="str">
            <v>112693002</v>
          </cell>
          <cell r="G2886" t="str">
            <v>450340</v>
          </cell>
        </row>
        <row r="2887">
          <cell r="F2887" t="str">
            <v>137226005</v>
          </cell>
          <cell r="G2887" t="str">
            <v>450571</v>
          </cell>
        </row>
        <row r="2888">
          <cell r="F2888" t="str">
            <v>112693002</v>
          </cell>
          <cell r="G2888" t="str">
            <v>450340</v>
          </cell>
        </row>
        <row r="2889">
          <cell r="F2889" t="str">
            <v>137226005</v>
          </cell>
          <cell r="G2889" t="str">
            <v>450571</v>
          </cell>
        </row>
        <row r="2890">
          <cell r="F2890" t="str">
            <v>137227806</v>
          </cell>
          <cell r="G2890" t="str">
            <v>451308</v>
          </cell>
        </row>
        <row r="2891">
          <cell r="F2891" t="str">
            <v>137227806</v>
          </cell>
          <cell r="G2891" t="str">
            <v>451308</v>
          </cell>
        </row>
        <row r="2892">
          <cell r="F2892" t="str">
            <v>137227806</v>
          </cell>
          <cell r="G2892" t="str">
            <v>451308</v>
          </cell>
        </row>
        <row r="2893">
          <cell r="F2893" t="str">
            <v>137227806</v>
          </cell>
          <cell r="G2893" t="str">
            <v>451308</v>
          </cell>
        </row>
        <row r="2894">
          <cell r="F2894" t="str">
            <v>137227806</v>
          </cell>
          <cell r="G2894" t="str">
            <v>451308</v>
          </cell>
        </row>
        <row r="2895">
          <cell r="F2895" t="str">
            <v>137227806</v>
          </cell>
          <cell r="G2895" t="str">
            <v>451308</v>
          </cell>
        </row>
        <row r="2896">
          <cell r="F2896" t="str">
            <v>137227806</v>
          </cell>
          <cell r="G2896" t="str">
            <v>451308</v>
          </cell>
        </row>
        <row r="2897">
          <cell r="F2897" t="str">
            <v>137227806</v>
          </cell>
          <cell r="G2897" t="str">
            <v>451308</v>
          </cell>
        </row>
        <row r="2898">
          <cell r="F2898" t="str">
            <v>137227806</v>
          </cell>
          <cell r="G2898" t="str">
            <v>451308</v>
          </cell>
        </row>
        <row r="2899">
          <cell r="F2899" t="str">
            <v>137227806</v>
          </cell>
          <cell r="G2899" t="str">
            <v>451308</v>
          </cell>
        </row>
        <row r="2900">
          <cell r="F2900" t="str">
            <v>137227806</v>
          </cell>
          <cell r="G2900" t="str">
            <v>451308</v>
          </cell>
        </row>
        <row r="2901">
          <cell r="F2901" t="str">
            <v>137245009</v>
          </cell>
          <cell r="G2901" t="str">
            <v>450209</v>
          </cell>
        </row>
        <row r="2902">
          <cell r="F2902" t="str">
            <v>137245009</v>
          </cell>
          <cell r="G2902" t="str">
            <v>450209</v>
          </cell>
        </row>
        <row r="2903">
          <cell r="F2903" t="str">
            <v>137245009</v>
          </cell>
          <cell r="G2903" t="str">
            <v>450209</v>
          </cell>
        </row>
        <row r="2904">
          <cell r="F2904" t="str">
            <v>137245009</v>
          </cell>
          <cell r="G2904" t="str">
            <v>450209</v>
          </cell>
        </row>
        <row r="2905">
          <cell r="F2905" t="str">
            <v>137245009</v>
          </cell>
          <cell r="G2905" t="str">
            <v>450209</v>
          </cell>
        </row>
        <row r="2906">
          <cell r="F2906" t="str">
            <v>137245009</v>
          </cell>
          <cell r="G2906" t="str">
            <v>450209</v>
          </cell>
        </row>
        <row r="2907">
          <cell r="F2907" t="str">
            <v>137245009</v>
          </cell>
          <cell r="G2907" t="str">
            <v>450209</v>
          </cell>
        </row>
        <row r="2908">
          <cell r="F2908" t="str">
            <v>137245009</v>
          </cell>
          <cell r="G2908" t="str">
            <v>450209</v>
          </cell>
        </row>
        <row r="2909">
          <cell r="F2909" t="str">
            <v>137245009</v>
          </cell>
          <cell r="G2909" t="str">
            <v>450209</v>
          </cell>
        </row>
        <row r="2910">
          <cell r="F2910" t="str">
            <v>137245009</v>
          </cell>
          <cell r="G2910" t="str">
            <v>450209</v>
          </cell>
        </row>
        <row r="2911">
          <cell r="F2911" t="str">
            <v>137245009</v>
          </cell>
          <cell r="G2911" t="str">
            <v>450209</v>
          </cell>
        </row>
        <row r="2912">
          <cell r="F2912" t="str">
            <v>137245009</v>
          </cell>
          <cell r="G2912" t="str">
            <v>450209</v>
          </cell>
        </row>
        <row r="2913">
          <cell r="F2913" t="str">
            <v>137245009</v>
          </cell>
          <cell r="G2913" t="str">
            <v>450209</v>
          </cell>
        </row>
        <row r="2914">
          <cell r="F2914" t="str">
            <v>137245009</v>
          </cell>
          <cell r="G2914" t="str">
            <v>450209</v>
          </cell>
        </row>
        <row r="2915">
          <cell r="F2915" t="str">
            <v>137245009</v>
          </cell>
          <cell r="G2915" t="str">
            <v>450209</v>
          </cell>
        </row>
        <row r="2916">
          <cell r="F2916" t="str">
            <v>137245009</v>
          </cell>
          <cell r="G2916" t="str">
            <v>450209</v>
          </cell>
        </row>
        <row r="2917">
          <cell r="F2917" t="str">
            <v>137245009</v>
          </cell>
          <cell r="G2917" t="str">
            <v>450209</v>
          </cell>
        </row>
        <row r="2918">
          <cell r="F2918" t="str">
            <v>137249208</v>
          </cell>
          <cell r="G2918" t="str">
            <v>450054</v>
          </cell>
        </row>
        <row r="2919">
          <cell r="F2919" t="str">
            <v>137249208</v>
          </cell>
          <cell r="G2919" t="str">
            <v>450054</v>
          </cell>
        </row>
        <row r="2920">
          <cell r="F2920" t="str">
            <v>137249208</v>
          </cell>
          <cell r="G2920" t="str">
            <v>450054</v>
          </cell>
        </row>
        <row r="2921">
          <cell r="F2921" t="str">
            <v>137249208</v>
          </cell>
          <cell r="G2921" t="str">
            <v>450054</v>
          </cell>
        </row>
        <row r="2922">
          <cell r="F2922" t="str">
            <v>137249208</v>
          </cell>
          <cell r="G2922" t="str">
            <v>450054</v>
          </cell>
        </row>
        <row r="2923">
          <cell r="F2923" t="str">
            <v>137249208</v>
          </cell>
          <cell r="G2923" t="str">
            <v>450054</v>
          </cell>
        </row>
        <row r="2924">
          <cell r="F2924" t="str">
            <v>137249208</v>
          </cell>
          <cell r="G2924" t="str">
            <v>450054</v>
          </cell>
        </row>
        <row r="2925">
          <cell r="F2925" t="str">
            <v>137249208</v>
          </cell>
          <cell r="G2925" t="str">
            <v>450054</v>
          </cell>
        </row>
        <row r="2926">
          <cell r="F2926" t="str">
            <v>137249208</v>
          </cell>
          <cell r="G2926" t="str">
            <v>450054</v>
          </cell>
        </row>
        <row r="2927">
          <cell r="F2927" t="str">
            <v>137249208</v>
          </cell>
          <cell r="G2927" t="str">
            <v>450054</v>
          </cell>
        </row>
        <row r="2928">
          <cell r="F2928" t="str">
            <v>137249208</v>
          </cell>
          <cell r="G2928" t="str">
            <v>450054</v>
          </cell>
        </row>
        <row r="2929">
          <cell r="F2929" t="str">
            <v>137249208</v>
          </cell>
          <cell r="G2929" t="str">
            <v>450054</v>
          </cell>
        </row>
        <row r="2930">
          <cell r="F2930" t="str">
            <v>137249208</v>
          </cell>
          <cell r="G2930" t="str">
            <v>450054</v>
          </cell>
        </row>
        <row r="2931">
          <cell r="F2931" t="str">
            <v>137249208</v>
          </cell>
          <cell r="G2931" t="str">
            <v>450054</v>
          </cell>
        </row>
        <row r="2932">
          <cell r="F2932" t="str">
            <v>137249208</v>
          </cell>
          <cell r="G2932" t="str">
            <v>450054</v>
          </cell>
        </row>
        <row r="2933">
          <cell r="F2933" t="str">
            <v>137249208</v>
          </cell>
          <cell r="G2933" t="str">
            <v>450054</v>
          </cell>
        </row>
        <row r="2934">
          <cell r="F2934" t="str">
            <v>137249208</v>
          </cell>
          <cell r="G2934" t="str">
            <v>450054</v>
          </cell>
        </row>
        <row r="2935">
          <cell r="F2935" t="str">
            <v>137249208</v>
          </cell>
          <cell r="G2935" t="str">
            <v>450054</v>
          </cell>
        </row>
        <row r="2936">
          <cell r="F2936" t="str">
            <v>137249208</v>
          </cell>
          <cell r="G2936" t="str">
            <v>450054</v>
          </cell>
        </row>
        <row r="2937">
          <cell r="F2937" t="str">
            <v>137249208</v>
          </cell>
          <cell r="G2937" t="str">
            <v>450054</v>
          </cell>
        </row>
        <row r="2938">
          <cell r="F2938" t="str">
            <v>137249208</v>
          </cell>
          <cell r="G2938" t="str">
            <v>450054</v>
          </cell>
        </row>
        <row r="2939">
          <cell r="F2939" t="str">
            <v>137249208</v>
          </cell>
          <cell r="G2939" t="str">
            <v>450054</v>
          </cell>
        </row>
        <row r="2940">
          <cell r="F2940" t="str">
            <v>137265806</v>
          </cell>
          <cell r="G2940" t="str">
            <v>450124</v>
          </cell>
        </row>
        <row r="2941">
          <cell r="F2941" t="str">
            <v>137265806</v>
          </cell>
          <cell r="G2941" t="str">
            <v>450124</v>
          </cell>
        </row>
        <row r="2942">
          <cell r="F2942" t="str">
            <v>137265806</v>
          </cell>
          <cell r="G2942" t="str">
            <v>450124</v>
          </cell>
        </row>
        <row r="2943">
          <cell r="F2943" t="str">
            <v>137265806</v>
          </cell>
          <cell r="G2943" t="str">
            <v>450124</v>
          </cell>
        </row>
        <row r="2944">
          <cell r="F2944" t="str">
            <v>137265806</v>
          </cell>
          <cell r="G2944" t="str">
            <v>450124</v>
          </cell>
        </row>
        <row r="2945">
          <cell r="F2945" t="str">
            <v>137265806</v>
          </cell>
          <cell r="G2945" t="str">
            <v>450124</v>
          </cell>
        </row>
        <row r="2946">
          <cell r="F2946" t="str">
            <v>137265806</v>
          </cell>
          <cell r="G2946" t="str">
            <v>450124</v>
          </cell>
        </row>
        <row r="2947">
          <cell r="F2947" t="str">
            <v>137265806</v>
          </cell>
          <cell r="G2947" t="str">
            <v>450124</v>
          </cell>
        </row>
        <row r="2948">
          <cell r="F2948" t="str">
            <v>137265806</v>
          </cell>
          <cell r="G2948" t="str">
            <v>450124</v>
          </cell>
        </row>
        <row r="2949">
          <cell r="F2949" t="str">
            <v>137279905</v>
          </cell>
          <cell r="G2949" t="str">
            <v>450296</v>
          </cell>
        </row>
        <row r="2950">
          <cell r="F2950" t="str">
            <v>137279905</v>
          </cell>
          <cell r="G2950" t="str">
            <v>450296</v>
          </cell>
        </row>
        <row r="2951">
          <cell r="F2951" t="str">
            <v>137279905</v>
          </cell>
          <cell r="G2951" t="str">
            <v>450296</v>
          </cell>
        </row>
        <row r="2952">
          <cell r="F2952" t="str">
            <v>137279905</v>
          </cell>
          <cell r="G2952" t="str">
            <v>450296</v>
          </cell>
        </row>
        <row r="2953">
          <cell r="F2953" t="str">
            <v>137279905</v>
          </cell>
          <cell r="G2953" t="str">
            <v>450296</v>
          </cell>
        </row>
        <row r="2954">
          <cell r="F2954" t="str">
            <v>137279905</v>
          </cell>
          <cell r="G2954" t="str">
            <v>450296</v>
          </cell>
        </row>
        <row r="2955">
          <cell r="F2955" t="str">
            <v>137279905</v>
          </cell>
          <cell r="G2955" t="str">
            <v>450296</v>
          </cell>
        </row>
        <row r="2956">
          <cell r="F2956" t="str">
            <v>137279905</v>
          </cell>
          <cell r="G2956" t="str">
            <v>450296</v>
          </cell>
        </row>
        <row r="2957">
          <cell r="F2957" t="str">
            <v>137279905</v>
          </cell>
          <cell r="G2957" t="str">
            <v>450296</v>
          </cell>
        </row>
        <row r="2958">
          <cell r="F2958" t="str">
            <v>360991901</v>
          </cell>
          <cell r="G2958" t="str">
            <v>450580</v>
          </cell>
        </row>
        <row r="2959">
          <cell r="F2959" t="str">
            <v>360991901</v>
          </cell>
          <cell r="G2959" t="str">
            <v>450580</v>
          </cell>
        </row>
        <row r="2960">
          <cell r="F2960" t="str">
            <v>360991901</v>
          </cell>
          <cell r="G2960" t="str">
            <v>450580</v>
          </cell>
        </row>
        <row r="2961">
          <cell r="F2961" t="str">
            <v>360991901</v>
          </cell>
          <cell r="G2961" t="str">
            <v>450580</v>
          </cell>
        </row>
        <row r="2962">
          <cell r="F2962" t="str">
            <v>360991901</v>
          </cell>
          <cell r="G2962" t="str">
            <v>450580</v>
          </cell>
        </row>
        <row r="2963">
          <cell r="F2963" t="str">
            <v>360991901</v>
          </cell>
          <cell r="G2963" t="str">
            <v>450580</v>
          </cell>
        </row>
        <row r="2964">
          <cell r="F2964" t="str">
            <v>360991901</v>
          </cell>
          <cell r="G2964" t="str">
            <v>450580</v>
          </cell>
        </row>
        <row r="2965">
          <cell r="F2965" t="str">
            <v>360991901</v>
          </cell>
          <cell r="G2965" t="str">
            <v>450580</v>
          </cell>
        </row>
        <row r="2966">
          <cell r="F2966" t="str">
            <v>360991901</v>
          </cell>
          <cell r="G2966" t="str">
            <v>450580</v>
          </cell>
        </row>
        <row r="2967">
          <cell r="F2967" t="str">
            <v>360991901</v>
          </cell>
          <cell r="G2967" t="str">
            <v>450580</v>
          </cell>
        </row>
        <row r="2968">
          <cell r="F2968" t="str">
            <v>360991901</v>
          </cell>
          <cell r="G2968" t="str">
            <v>450580</v>
          </cell>
        </row>
        <row r="2969">
          <cell r="F2969" t="str">
            <v>137343308</v>
          </cell>
          <cell r="G2969" t="str">
            <v>451300</v>
          </cell>
        </row>
        <row r="2970">
          <cell r="F2970" t="str">
            <v>137343308</v>
          </cell>
          <cell r="G2970" t="str">
            <v>451300</v>
          </cell>
        </row>
        <row r="2971">
          <cell r="F2971" t="str">
            <v>137343308</v>
          </cell>
          <cell r="G2971" t="str">
            <v>451300</v>
          </cell>
        </row>
        <row r="2972">
          <cell r="F2972" t="str">
            <v>137343308</v>
          </cell>
          <cell r="G2972" t="str">
            <v>451300</v>
          </cell>
        </row>
        <row r="2973">
          <cell r="F2973" t="str">
            <v>137343308</v>
          </cell>
          <cell r="G2973" t="str">
            <v>451300</v>
          </cell>
        </row>
        <row r="2974">
          <cell r="F2974" t="str">
            <v>137805107</v>
          </cell>
          <cell r="G2974" t="str">
            <v>450068</v>
          </cell>
        </row>
        <row r="2975">
          <cell r="F2975" t="str">
            <v>137805107</v>
          </cell>
          <cell r="G2975" t="str">
            <v>450068</v>
          </cell>
        </row>
        <row r="2976">
          <cell r="F2976" t="str">
            <v>137805107</v>
          </cell>
          <cell r="G2976" t="str">
            <v>450068</v>
          </cell>
        </row>
        <row r="2977">
          <cell r="F2977" t="str">
            <v>137805107</v>
          </cell>
          <cell r="G2977" t="str">
            <v>450068</v>
          </cell>
        </row>
        <row r="2978">
          <cell r="F2978" t="str">
            <v>137805107</v>
          </cell>
          <cell r="G2978" t="str">
            <v>450068</v>
          </cell>
        </row>
        <row r="2979">
          <cell r="F2979" t="str">
            <v>137805107</v>
          </cell>
          <cell r="G2979" t="str">
            <v>450068</v>
          </cell>
        </row>
        <row r="2980">
          <cell r="F2980" t="str">
            <v>137805107</v>
          </cell>
          <cell r="G2980" t="str">
            <v>450068</v>
          </cell>
        </row>
        <row r="2981">
          <cell r="F2981" t="str">
            <v>137805107</v>
          </cell>
          <cell r="G2981" t="str">
            <v>450068</v>
          </cell>
        </row>
        <row r="2982">
          <cell r="F2982" t="str">
            <v>137805107</v>
          </cell>
          <cell r="G2982" t="str">
            <v>450068</v>
          </cell>
        </row>
        <row r="2983">
          <cell r="F2983" t="str">
            <v>137805107</v>
          </cell>
          <cell r="G2983" t="str">
            <v>450068</v>
          </cell>
        </row>
        <row r="2984">
          <cell r="F2984" t="str">
            <v>137805107</v>
          </cell>
          <cell r="G2984" t="str">
            <v>450068</v>
          </cell>
        </row>
        <row r="2985">
          <cell r="F2985" t="str">
            <v>137805107</v>
          </cell>
          <cell r="G2985" t="str">
            <v>450068</v>
          </cell>
        </row>
        <row r="2986">
          <cell r="F2986" t="str">
            <v>137805107</v>
          </cell>
          <cell r="G2986" t="str">
            <v>450068</v>
          </cell>
        </row>
        <row r="2987">
          <cell r="F2987" t="str">
            <v>137805107</v>
          </cell>
          <cell r="G2987" t="str">
            <v>450068</v>
          </cell>
        </row>
        <row r="2988">
          <cell r="F2988" t="str">
            <v>137805107</v>
          </cell>
          <cell r="G2988" t="str">
            <v>450068</v>
          </cell>
        </row>
        <row r="2989">
          <cell r="F2989" t="str">
            <v>137805107</v>
          </cell>
          <cell r="G2989" t="str">
            <v>450068</v>
          </cell>
        </row>
        <row r="2990">
          <cell r="F2990" t="str">
            <v>137805107</v>
          </cell>
          <cell r="G2990" t="str">
            <v>450068</v>
          </cell>
        </row>
        <row r="2991">
          <cell r="F2991" t="str">
            <v>137907508</v>
          </cell>
          <cell r="G2991" t="str">
            <v>450023</v>
          </cell>
        </row>
        <row r="2992">
          <cell r="F2992" t="str">
            <v>137907508</v>
          </cell>
          <cell r="G2992" t="str">
            <v>450023</v>
          </cell>
        </row>
        <row r="2993">
          <cell r="F2993" t="str">
            <v>137907508</v>
          </cell>
          <cell r="G2993" t="str">
            <v>450023</v>
          </cell>
        </row>
        <row r="2994">
          <cell r="F2994" t="str">
            <v>137907508</v>
          </cell>
          <cell r="G2994" t="str">
            <v>450023</v>
          </cell>
        </row>
        <row r="2995">
          <cell r="F2995" t="str">
            <v>137907508</v>
          </cell>
          <cell r="G2995" t="str">
            <v>450023</v>
          </cell>
        </row>
        <row r="2996">
          <cell r="F2996" t="str">
            <v>137907508</v>
          </cell>
          <cell r="G2996" t="str">
            <v>450023</v>
          </cell>
        </row>
        <row r="2997">
          <cell r="F2997" t="str">
            <v>137907508</v>
          </cell>
          <cell r="G2997" t="str">
            <v>450023</v>
          </cell>
        </row>
        <row r="2998">
          <cell r="F2998" t="str">
            <v>137907508</v>
          </cell>
          <cell r="G2998" t="str">
            <v>450023</v>
          </cell>
        </row>
        <row r="2999">
          <cell r="F2999" t="str">
            <v>137907508</v>
          </cell>
          <cell r="G2999" t="str">
            <v>450023</v>
          </cell>
        </row>
        <row r="3000">
          <cell r="F3000" t="str">
            <v>137907508</v>
          </cell>
          <cell r="G3000" t="str">
            <v>450023</v>
          </cell>
        </row>
        <row r="3001">
          <cell r="F3001" t="str">
            <v>137907508</v>
          </cell>
          <cell r="G3001" t="str">
            <v>450023</v>
          </cell>
        </row>
        <row r="3002">
          <cell r="F3002" t="str">
            <v>137907508</v>
          </cell>
          <cell r="G3002" t="str">
            <v>450023</v>
          </cell>
        </row>
        <row r="3003">
          <cell r="F3003" t="str">
            <v>137907508</v>
          </cell>
          <cell r="G3003" t="str">
            <v>450023</v>
          </cell>
        </row>
        <row r="3004">
          <cell r="F3004" t="str">
            <v>137909111</v>
          </cell>
          <cell r="G3004" t="str">
            <v>451356</v>
          </cell>
        </row>
        <row r="3005">
          <cell r="F3005" t="str">
            <v>137909111</v>
          </cell>
          <cell r="G3005" t="str">
            <v>451356</v>
          </cell>
        </row>
        <row r="3006">
          <cell r="F3006" t="str">
            <v>137909111</v>
          </cell>
          <cell r="G3006" t="str">
            <v>451356</v>
          </cell>
        </row>
        <row r="3007">
          <cell r="F3007" t="str">
            <v>137909111</v>
          </cell>
          <cell r="G3007" t="str">
            <v>451356</v>
          </cell>
        </row>
        <row r="3008">
          <cell r="F3008" t="str">
            <v>137909111</v>
          </cell>
          <cell r="G3008" t="str">
            <v>451356</v>
          </cell>
        </row>
        <row r="3009">
          <cell r="F3009" t="str">
            <v>137909111</v>
          </cell>
          <cell r="G3009" t="str">
            <v>451356</v>
          </cell>
        </row>
        <row r="3010">
          <cell r="F3010" t="str">
            <v>137909111</v>
          </cell>
          <cell r="G3010" t="str">
            <v>451356</v>
          </cell>
        </row>
        <row r="3011">
          <cell r="F3011" t="str">
            <v>137909111</v>
          </cell>
          <cell r="G3011" t="str">
            <v>451356</v>
          </cell>
        </row>
        <row r="3012">
          <cell r="F3012" t="str">
            <v>137909111</v>
          </cell>
          <cell r="G3012" t="str">
            <v>451356</v>
          </cell>
        </row>
        <row r="3013">
          <cell r="F3013" t="str">
            <v>137909111</v>
          </cell>
          <cell r="G3013" t="str">
            <v>451356</v>
          </cell>
        </row>
        <row r="3014">
          <cell r="F3014" t="str">
            <v>137909111</v>
          </cell>
          <cell r="G3014" t="str">
            <v>451356</v>
          </cell>
        </row>
        <row r="3015">
          <cell r="F3015" t="str">
            <v>137909111</v>
          </cell>
          <cell r="G3015" t="str">
            <v>451356</v>
          </cell>
        </row>
        <row r="3016">
          <cell r="F3016" t="str">
            <v>137909111</v>
          </cell>
          <cell r="G3016" t="str">
            <v>451356</v>
          </cell>
        </row>
        <row r="3017">
          <cell r="F3017" t="str">
            <v>137909111</v>
          </cell>
          <cell r="G3017" t="str">
            <v>451356</v>
          </cell>
        </row>
        <row r="3018">
          <cell r="F3018" t="str">
            <v>137918204</v>
          </cell>
          <cell r="G3018" t="str">
            <v>4533C1</v>
          </cell>
        </row>
        <row r="3019">
          <cell r="F3019" t="str">
            <v>137918204</v>
          </cell>
          <cell r="G3019" t="str">
            <v>4533C1</v>
          </cell>
        </row>
        <row r="3020">
          <cell r="F3020" t="str">
            <v>137918204</v>
          </cell>
          <cell r="G3020" t="str">
            <v>4533C1</v>
          </cell>
        </row>
        <row r="3021">
          <cell r="F3021" t="str">
            <v>137918204</v>
          </cell>
          <cell r="G3021" t="str">
            <v>4533C1</v>
          </cell>
        </row>
        <row r="3022">
          <cell r="F3022" t="str">
            <v>137919003</v>
          </cell>
          <cell r="G3022" t="str">
            <v>4533C3</v>
          </cell>
        </row>
        <row r="3023">
          <cell r="F3023" t="str">
            <v>137919003</v>
          </cell>
          <cell r="G3023" t="str">
            <v>4533C3</v>
          </cell>
        </row>
        <row r="3024">
          <cell r="F3024" t="str">
            <v>137919003</v>
          </cell>
          <cell r="G3024" t="str">
            <v>4533C3</v>
          </cell>
        </row>
        <row r="3025">
          <cell r="F3025" t="str">
            <v>137919003</v>
          </cell>
          <cell r="G3025" t="str">
            <v>4533C3</v>
          </cell>
        </row>
        <row r="3026">
          <cell r="F3026" t="str">
            <v>137919003</v>
          </cell>
          <cell r="G3026" t="str">
            <v>4533C3</v>
          </cell>
        </row>
        <row r="3027">
          <cell r="F3027" t="str">
            <v>137949705</v>
          </cell>
          <cell r="G3027" t="str">
            <v>450358</v>
          </cell>
        </row>
        <row r="3028">
          <cell r="F3028" t="str">
            <v>137949705</v>
          </cell>
          <cell r="G3028" t="str">
            <v>450358</v>
          </cell>
        </row>
        <row r="3029">
          <cell r="F3029" t="str">
            <v>137949705</v>
          </cell>
          <cell r="G3029" t="str">
            <v>450358</v>
          </cell>
        </row>
        <row r="3030">
          <cell r="F3030" t="str">
            <v>137949705</v>
          </cell>
          <cell r="G3030" t="str">
            <v>450358</v>
          </cell>
        </row>
        <row r="3031">
          <cell r="F3031" t="str">
            <v>137949705</v>
          </cell>
          <cell r="G3031" t="str">
            <v>450358</v>
          </cell>
        </row>
        <row r="3032">
          <cell r="F3032" t="str">
            <v>137949705</v>
          </cell>
          <cell r="G3032" t="str">
            <v>450358</v>
          </cell>
        </row>
        <row r="3033">
          <cell r="F3033" t="str">
            <v>137949705</v>
          </cell>
          <cell r="G3033" t="str">
            <v>450358</v>
          </cell>
        </row>
        <row r="3034">
          <cell r="F3034" t="str">
            <v>137949705</v>
          </cell>
          <cell r="G3034" t="str">
            <v>450358</v>
          </cell>
        </row>
        <row r="3035">
          <cell r="F3035" t="str">
            <v>137949705</v>
          </cell>
          <cell r="G3035" t="str">
            <v>450358</v>
          </cell>
        </row>
        <row r="3036">
          <cell r="F3036" t="str">
            <v>137949705</v>
          </cell>
          <cell r="G3036" t="str">
            <v>450358</v>
          </cell>
        </row>
        <row r="3037">
          <cell r="F3037" t="str">
            <v>137949705</v>
          </cell>
          <cell r="G3037" t="str">
            <v>450358</v>
          </cell>
        </row>
        <row r="3038">
          <cell r="F3038" t="str">
            <v>137949705</v>
          </cell>
          <cell r="G3038" t="str">
            <v>450358</v>
          </cell>
        </row>
        <row r="3039">
          <cell r="F3039" t="str">
            <v>137949705</v>
          </cell>
          <cell r="G3039" t="str">
            <v>450358</v>
          </cell>
        </row>
        <row r="3040">
          <cell r="F3040" t="str">
            <v>137949705</v>
          </cell>
          <cell r="G3040" t="str">
            <v>450358</v>
          </cell>
        </row>
        <row r="3041">
          <cell r="F3041" t="str">
            <v>137949705</v>
          </cell>
          <cell r="G3041" t="str">
            <v>450358</v>
          </cell>
        </row>
        <row r="3042">
          <cell r="F3042" t="str">
            <v>137949705</v>
          </cell>
          <cell r="G3042" t="str">
            <v>450358</v>
          </cell>
        </row>
        <row r="3043">
          <cell r="F3043" t="str">
            <v>137949705</v>
          </cell>
          <cell r="G3043" t="str">
            <v>450358</v>
          </cell>
        </row>
        <row r="3044">
          <cell r="F3044" t="str">
            <v>137949705</v>
          </cell>
          <cell r="G3044" t="str">
            <v>450358</v>
          </cell>
        </row>
        <row r="3045">
          <cell r="F3045" t="str">
            <v>137949705</v>
          </cell>
          <cell r="G3045" t="str">
            <v>450358</v>
          </cell>
        </row>
        <row r="3046">
          <cell r="F3046" t="str">
            <v>137949705</v>
          </cell>
          <cell r="G3046" t="str">
            <v>450358</v>
          </cell>
        </row>
        <row r="3047">
          <cell r="F3047" t="str">
            <v>137949705</v>
          </cell>
          <cell r="G3047" t="str">
            <v>450358</v>
          </cell>
        </row>
        <row r="3048">
          <cell r="F3048" t="str">
            <v>137949705</v>
          </cell>
          <cell r="G3048" t="str">
            <v>450358</v>
          </cell>
        </row>
        <row r="3049">
          <cell r="F3049" t="str">
            <v>137949705</v>
          </cell>
          <cell r="G3049" t="str">
            <v>450358</v>
          </cell>
        </row>
        <row r="3050">
          <cell r="F3050" t="str">
            <v>137949705</v>
          </cell>
          <cell r="G3050" t="str">
            <v>450358</v>
          </cell>
        </row>
        <row r="3051">
          <cell r="F3051" t="str">
            <v>137949705</v>
          </cell>
          <cell r="G3051" t="str">
            <v>450358</v>
          </cell>
        </row>
        <row r="3052">
          <cell r="F3052" t="str">
            <v>137949705</v>
          </cell>
          <cell r="G3052" t="str">
            <v>450358</v>
          </cell>
        </row>
        <row r="3053">
          <cell r="F3053" t="str">
            <v>137962006</v>
          </cell>
          <cell r="G3053" t="str">
            <v>450424</v>
          </cell>
        </row>
        <row r="3054">
          <cell r="F3054" t="str">
            <v>137962006</v>
          </cell>
          <cell r="G3054" t="str">
            <v>450424</v>
          </cell>
        </row>
        <row r="3055">
          <cell r="F3055" t="str">
            <v>137962006</v>
          </cell>
          <cell r="G3055" t="str">
            <v>450424</v>
          </cell>
        </row>
        <row r="3056">
          <cell r="F3056" t="str">
            <v>137962006</v>
          </cell>
          <cell r="G3056" t="str">
            <v>450424</v>
          </cell>
        </row>
        <row r="3057">
          <cell r="F3057" t="str">
            <v>137962006</v>
          </cell>
          <cell r="G3057" t="str">
            <v>450424</v>
          </cell>
        </row>
        <row r="3058">
          <cell r="F3058" t="str">
            <v>137962006</v>
          </cell>
          <cell r="G3058" t="str">
            <v>450424</v>
          </cell>
        </row>
        <row r="3059">
          <cell r="F3059" t="str">
            <v>137962006</v>
          </cell>
          <cell r="G3059" t="str">
            <v>450424</v>
          </cell>
        </row>
        <row r="3060">
          <cell r="F3060" t="str">
            <v>137962006</v>
          </cell>
          <cell r="G3060" t="str">
            <v>450424</v>
          </cell>
        </row>
        <row r="3061">
          <cell r="F3061" t="str">
            <v>137962006</v>
          </cell>
          <cell r="G3061" t="str">
            <v>450424</v>
          </cell>
        </row>
        <row r="3062">
          <cell r="F3062" t="str">
            <v>137962006</v>
          </cell>
          <cell r="G3062" t="str">
            <v>450424</v>
          </cell>
        </row>
        <row r="3063">
          <cell r="F3063" t="str">
            <v>137962006</v>
          </cell>
          <cell r="G3063" t="str">
            <v>450424</v>
          </cell>
        </row>
        <row r="3064">
          <cell r="F3064" t="str">
            <v>137962006</v>
          </cell>
          <cell r="G3064" t="str">
            <v>450424</v>
          </cell>
        </row>
        <row r="3065">
          <cell r="F3065" t="str">
            <v>137962006</v>
          </cell>
          <cell r="G3065" t="str">
            <v>450424</v>
          </cell>
        </row>
        <row r="3066">
          <cell r="F3066" t="str">
            <v>137962006</v>
          </cell>
          <cell r="G3066" t="str">
            <v>450424</v>
          </cell>
        </row>
        <row r="3067">
          <cell r="F3067" t="str">
            <v>137962006</v>
          </cell>
          <cell r="G3067" t="str">
            <v>450424</v>
          </cell>
        </row>
        <row r="3068">
          <cell r="F3068" t="str">
            <v>137962006</v>
          </cell>
          <cell r="G3068" t="str">
            <v>450424</v>
          </cell>
        </row>
        <row r="3069">
          <cell r="F3069" t="str">
            <v>137962006</v>
          </cell>
          <cell r="G3069" t="str">
            <v>450424</v>
          </cell>
        </row>
        <row r="3070">
          <cell r="F3070" t="str">
            <v>137962006</v>
          </cell>
          <cell r="G3070" t="str">
            <v>450424</v>
          </cell>
        </row>
        <row r="3071">
          <cell r="F3071" t="str">
            <v>137962006</v>
          </cell>
          <cell r="G3071" t="str">
            <v>450424</v>
          </cell>
        </row>
        <row r="3072">
          <cell r="F3072" t="str">
            <v>137962006</v>
          </cell>
          <cell r="G3072" t="str">
            <v>450424</v>
          </cell>
        </row>
        <row r="3073">
          <cell r="F3073" t="str">
            <v>137962006</v>
          </cell>
          <cell r="G3073" t="str">
            <v>450424</v>
          </cell>
        </row>
        <row r="3074">
          <cell r="F3074" t="str">
            <v>137962006</v>
          </cell>
          <cell r="G3074" t="str">
            <v>450424</v>
          </cell>
        </row>
        <row r="3075">
          <cell r="F3075" t="str">
            <v>137962006</v>
          </cell>
          <cell r="G3075" t="str">
            <v>450424</v>
          </cell>
        </row>
        <row r="3076">
          <cell r="F3076" t="str">
            <v>137962006</v>
          </cell>
          <cell r="G3076" t="str">
            <v>450424</v>
          </cell>
        </row>
        <row r="3077">
          <cell r="F3077" t="str">
            <v>137962006</v>
          </cell>
          <cell r="G3077" t="str">
            <v>450424</v>
          </cell>
        </row>
        <row r="3078">
          <cell r="F3078" t="str">
            <v>137962006</v>
          </cell>
          <cell r="G3078" t="str">
            <v>450424</v>
          </cell>
        </row>
        <row r="3079">
          <cell r="F3079" t="str">
            <v>137962006</v>
          </cell>
          <cell r="G3079" t="str">
            <v>450424</v>
          </cell>
        </row>
        <row r="3080">
          <cell r="F3080" t="str">
            <v>137962006</v>
          </cell>
          <cell r="G3080" t="str">
            <v>450424</v>
          </cell>
        </row>
        <row r="3081">
          <cell r="F3081" t="str">
            <v>137962006</v>
          </cell>
          <cell r="G3081" t="str">
            <v>450424</v>
          </cell>
        </row>
        <row r="3082">
          <cell r="F3082" t="str">
            <v>137999206</v>
          </cell>
          <cell r="G3082" t="str">
            <v>450686</v>
          </cell>
        </row>
        <row r="3083">
          <cell r="F3083" t="str">
            <v>137999206</v>
          </cell>
          <cell r="G3083" t="str">
            <v>450686</v>
          </cell>
        </row>
        <row r="3084">
          <cell r="F3084" t="str">
            <v>137999206</v>
          </cell>
          <cell r="G3084" t="str">
            <v>450686</v>
          </cell>
        </row>
        <row r="3085">
          <cell r="F3085" t="str">
            <v>137999206</v>
          </cell>
          <cell r="G3085" t="str">
            <v>450686</v>
          </cell>
        </row>
        <row r="3086">
          <cell r="F3086" t="str">
            <v>137999206</v>
          </cell>
          <cell r="G3086" t="str">
            <v>450686</v>
          </cell>
        </row>
        <row r="3087">
          <cell r="F3087" t="str">
            <v>137999206</v>
          </cell>
          <cell r="G3087" t="str">
            <v>450686</v>
          </cell>
        </row>
        <row r="3088">
          <cell r="F3088" t="str">
            <v>137999206</v>
          </cell>
          <cell r="G3088" t="str">
            <v>450686</v>
          </cell>
        </row>
        <row r="3089">
          <cell r="F3089" t="str">
            <v>137999206</v>
          </cell>
          <cell r="G3089" t="str">
            <v>450686</v>
          </cell>
        </row>
        <row r="3090">
          <cell r="F3090" t="str">
            <v>137999206</v>
          </cell>
          <cell r="G3090" t="str">
            <v>450686</v>
          </cell>
        </row>
        <row r="3091">
          <cell r="F3091" t="str">
            <v>137999206</v>
          </cell>
          <cell r="G3091" t="str">
            <v>450686</v>
          </cell>
        </row>
        <row r="3092">
          <cell r="F3092" t="str">
            <v>137999206</v>
          </cell>
          <cell r="G3092" t="str">
            <v>450686</v>
          </cell>
        </row>
        <row r="3093">
          <cell r="F3093" t="str">
            <v>137999206</v>
          </cell>
          <cell r="G3093" t="str">
            <v>450686</v>
          </cell>
        </row>
        <row r="3094">
          <cell r="F3094" t="str">
            <v>137999206</v>
          </cell>
          <cell r="G3094" t="str">
            <v>450686</v>
          </cell>
        </row>
        <row r="3095">
          <cell r="F3095" t="str">
            <v>337433201</v>
          </cell>
          <cell r="G3095" t="str">
            <v>453025</v>
          </cell>
        </row>
        <row r="3096">
          <cell r="F3096" t="str">
            <v>337433201</v>
          </cell>
          <cell r="G3096" t="str">
            <v>453025</v>
          </cell>
        </row>
        <row r="3097">
          <cell r="F3097" t="str">
            <v>337433201</v>
          </cell>
          <cell r="G3097" t="str">
            <v>453025</v>
          </cell>
        </row>
        <row r="3098">
          <cell r="F3098" t="str">
            <v>337433201</v>
          </cell>
          <cell r="G3098" t="str">
            <v>453025</v>
          </cell>
        </row>
        <row r="3099">
          <cell r="F3099" t="str">
            <v>337433201</v>
          </cell>
          <cell r="G3099" t="str">
            <v>453025</v>
          </cell>
        </row>
        <row r="3100">
          <cell r="F3100" t="str">
            <v>337433201</v>
          </cell>
          <cell r="G3100" t="str">
            <v>453025</v>
          </cell>
        </row>
        <row r="3101">
          <cell r="F3101" t="str">
            <v>337433201</v>
          </cell>
          <cell r="G3101" t="str">
            <v>453025</v>
          </cell>
        </row>
        <row r="3102">
          <cell r="F3102" t="str">
            <v>337433201</v>
          </cell>
          <cell r="G3102" t="str">
            <v>453025</v>
          </cell>
        </row>
        <row r="3103">
          <cell r="F3103" t="str">
            <v>337433201</v>
          </cell>
          <cell r="G3103" t="str">
            <v>453025</v>
          </cell>
        </row>
        <row r="3104">
          <cell r="F3104" t="str">
            <v>337433201</v>
          </cell>
          <cell r="G3104" t="str">
            <v>453025</v>
          </cell>
        </row>
        <row r="3105">
          <cell r="F3105" t="str">
            <v>337433201</v>
          </cell>
          <cell r="G3105" t="str">
            <v>453025</v>
          </cell>
        </row>
        <row r="3106">
          <cell r="F3106" t="str">
            <v>337433201</v>
          </cell>
          <cell r="G3106" t="str">
            <v>453025</v>
          </cell>
        </row>
        <row r="3107">
          <cell r="F3107" t="str">
            <v>337433201</v>
          </cell>
          <cell r="G3107" t="str">
            <v>453025</v>
          </cell>
        </row>
        <row r="3108">
          <cell r="F3108" t="str">
            <v>337433201</v>
          </cell>
          <cell r="G3108" t="str">
            <v>453025</v>
          </cell>
        </row>
        <row r="3109">
          <cell r="F3109" t="str">
            <v>337433201</v>
          </cell>
          <cell r="G3109" t="str">
            <v>453025</v>
          </cell>
        </row>
        <row r="3110">
          <cell r="F3110" t="str">
            <v>337433201</v>
          </cell>
          <cell r="G3110" t="str">
            <v>453025</v>
          </cell>
        </row>
        <row r="3111">
          <cell r="F3111" t="str">
            <v>138296208</v>
          </cell>
          <cell r="G3111" t="str">
            <v>450034</v>
          </cell>
        </row>
        <row r="3112">
          <cell r="F3112" t="str">
            <v>138296208</v>
          </cell>
          <cell r="G3112" t="str">
            <v>450034</v>
          </cell>
        </row>
        <row r="3113">
          <cell r="F3113" t="str">
            <v>138296208</v>
          </cell>
          <cell r="G3113" t="str">
            <v>450034</v>
          </cell>
        </row>
        <row r="3114">
          <cell r="F3114" t="str">
            <v>138296208</v>
          </cell>
          <cell r="G3114" t="str">
            <v>450034</v>
          </cell>
        </row>
        <row r="3115">
          <cell r="F3115" t="str">
            <v>138296208</v>
          </cell>
          <cell r="G3115" t="str">
            <v>450034</v>
          </cell>
        </row>
        <row r="3116">
          <cell r="F3116" t="str">
            <v>138296208</v>
          </cell>
          <cell r="G3116" t="str">
            <v>450034</v>
          </cell>
        </row>
        <row r="3117">
          <cell r="F3117" t="str">
            <v>138296208</v>
          </cell>
          <cell r="G3117" t="str">
            <v>450034</v>
          </cell>
        </row>
        <row r="3118">
          <cell r="F3118" t="str">
            <v>138296208</v>
          </cell>
          <cell r="G3118" t="str">
            <v>450034</v>
          </cell>
        </row>
        <row r="3119">
          <cell r="F3119" t="str">
            <v>138296208</v>
          </cell>
          <cell r="G3119" t="str">
            <v>450034</v>
          </cell>
        </row>
        <row r="3120">
          <cell r="F3120" t="str">
            <v>138296208</v>
          </cell>
          <cell r="G3120" t="str">
            <v>450034</v>
          </cell>
        </row>
        <row r="3121">
          <cell r="F3121" t="str">
            <v>138296208</v>
          </cell>
          <cell r="G3121" t="str">
            <v>450034</v>
          </cell>
        </row>
        <row r="3122">
          <cell r="F3122" t="str">
            <v>138296208</v>
          </cell>
          <cell r="G3122" t="str">
            <v>450034</v>
          </cell>
        </row>
        <row r="3123">
          <cell r="F3123" t="str">
            <v>138296208</v>
          </cell>
          <cell r="G3123" t="str">
            <v>450034</v>
          </cell>
        </row>
        <row r="3124">
          <cell r="F3124" t="str">
            <v>138296208</v>
          </cell>
          <cell r="G3124" t="str">
            <v>450034</v>
          </cell>
        </row>
        <row r="3125">
          <cell r="F3125" t="str">
            <v>138296208</v>
          </cell>
          <cell r="G3125" t="str">
            <v>450034</v>
          </cell>
        </row>
        <row r="3126">
          <cell r="F3126" t="str">
            <v>138296208</v>
          </cell>
          <cell r="G3126" t="str">
            <v>450034</v>
          </cell>
        </row>
        <row r="3127">
          <cell r="F3127" t="str">
            <v>138296208</v>
          </cell>
          <cell r="G3127" t="str">
            <v>450034</v>
          </cell>
        </row>
        <row r="3128">
          <cell r="F3128" t="str">
            <v>138296208</v>
          </cell>
          <cell r="G3128" t="str">
            <v>450034</v>
          </cell>
        </row>
        <row r="3129">
          <cell r="F3129" t="str">
            <v>138296208</v>
          </cell>
          <cell r="G3129" t="str">
            <v>450034</v>
          </cell>
        </row>
        <row r="3130">
          <cell r="F3130" t="str">
            <v>138353107</v>
          </cell>
          <cell r="G3130" t="str">
            <v>450586</v>
          </cell>
        </row>
        <row r="3131">
          <cell r="F3131" t="str">
            <v>138353107</v>
          </cell>
          <cell r="G3131" t="str">
            <v>450586</v>
          </cell>
        </row>
        <row r="3132">
          <cell r="F3132" t="str">
            <v>138353107</v>
          </cell>
          <cell r="G3132" t="str">
            <v>450586</v>
          </cell>
        </row>
        <row r="3133">
          <cell r="F3133" t="str">
            <v>138353107</v>
          </cell>
          <cell r="G3133" t="str">
            <v>450586</v>
          </cell>
        </row>
        <row r="3134">
          <cell r="F3134" t="str">
            <v>138353107</v>
          </cell>
          <cell r="G3134" t="str">
            <v>450586</v>
          </cell>
        </row>
        <row r="3135">
          <cell r="F3135" t="str">
            <v>138353107</v>
          </cell>
          <cell r="G3135" t="str">
            <v>450586</v>
          </cell>
        </row>
        <row r="3136">
          <cell r="F3136" t="str">
            <v>138353107</v>
          </cell>
          <cell r="G3136" t="str">
            <v>450586</v>
          </cell>
        </row>
        <row r="3137">
          <cell r="F3137" t="str">
            <v>138353107</v>
          </cell>
          <cell r="G3137" t="str">
            <v>450586</v>
          </cell>
        </row>
        <row r="3138">
          <cell r="F3138" t="str">
            <v>138353107</v>
          </cell>
          <cell r="G3138" t="str">
            <v>450586</v>
          </cell>
        </row>
        <row r="3139">
          <cell r="F3139" t="str">
            <v>138353107</v>
          </cell>
          <cell r="G3139" t="str">
            <v>450586</v>
          </cell>
        </row>
        <row r="3140">
          <cell r="F3140" t="str">
            <v>388696201</v>
          </cell>
          <cell r="G3140" t="str">
            <v>451367</v>
          </cell>
        </row>
        <row r="3141">
          <cell r="F3141" t="str">
            <v>388696201</v>
          </cell>
          <cell r="G3141" t="str">
            <v>451367</v>
          </cell>
        </row>
        <row r="3142">
          <cell r="F3142" t="str">
            <v>388696201</v>
          </cell>
          <cell r="G3142" t="str">
            <v>451367</v>
          </cell>
        </row>
        <row r="3143">
          <cell r="F3143" t="str">
            <v>388696201</v>
          </cell>
          <cell r="G3143" t="str">
            <v>451367</v>
          </cell>
        </row>
        <row r="3144">
          <cell r="F3144" t="str">
            <v>388696201</v>
          </cell>
          <cell r="G3144" t="str">
            <v>451367</v>
          </cell>
        </row>
        <row r="3145">
          <cell r="F3145" t="str">
            <v>388696201</v>
          </cell>
          <cell r="G3145" t="str">
            <v>451367</v>
          </cell>
        </row>
        <row r="3146">
          <cell r="F3146" t="str">
            <v>388696201</v>
          </cell>
          <cell r="G3146" t="str">
            <v>451367</v>
          </cell>
        </row>
        <row r="3147">
          <cell r="F3147" t="str">
            <v>388696201</v>
          </cell>
          <cell r="G3147" t="str">
            <v>451367</v>
          </cell>
        </row>
        <row r="3148">
          <cell r="F3148" t="str">
            <v>388696201</v>
          </cell>
          <cell r="G3148" t="str">
            <v>451367</v>
          </cell>
        </row>
        <row r="3149">
          <cell r="F3149" t="str">
            <v>388696201</v>
          </cell>
          <cell r="G3149" t="str">
            <v>451367</v>
          </cell>
        </row>
        <row r="3150">
          <cell r="F3150" t="str">
            <v>388696201</v>
          </cell>
          <cell r="G3150" t="str">
            <v>451367</v>
          </cell>
        </row>
        <row r="3151">
          <cell r="F3151" t="str">
            <v>388696201</v>
          </cell>
          <cell r="G3151" t="str">
            <v>451367</v>
          </cell>
        </row>
        <row r="3152">
          <cell r="F3152" t="str">
            <v>388696201</v>
          </cell>
          <cell r="G3152" t="str">
            <v>451367</v>
          </cell>
        </row>
        <row r="3153">
          <cell r="F3153" t="str">
            <v>388696201</v>
          </cell>
          <cell r="G3153" t="str">
            <v>451367</v>
          </cell>
        </row>
        <row r="3154">
          <cell r="F3154" t="str">
            <v>388696201</v>
          </cell>
          <cell r="G3154" t="str">
            <v>451367</v>
          </cell>
        </row>
        <row r="3155">
          <cell r="F3155" t="str">
            <v>388696201</v>
          </cell>
          <cell r="G3155" t="str">
            <v>451367</v>
          </cell>
        </row>
        <row r="3156">
          <cell r="F3156" t="str">
            <v>138411709</v>
          </cell>
          <cell r="G3156" t="str">
            <v>450104</v>
          </cell>
        </row>
        <row r="3157">
          <cell r="F3157" t="str">
            <v>138411709</v>
          </cell>
          <cell r="G3157" t="str">
            <v>450104</v>
          </cell>
        </row>
        <row r="3158">
          <cell r="F3158" t="str">
            <v>138411709</v>
          </cell>
          <cell r="G3158" t="str">
            <v>450104</v>
          </cell>
        </row>
        <row r="3159">
          <cell r="F3159" t="str">
            <v>138411709</v>
          </cell>
          <cell r="G3159" t="str">
            <v>450104</v>
          </cell>
        </row>
        <row r="3160">
          <cell r="F3160" t="str">
            <v>138411709</v>
          </cell>
          <cell r="G3160" t="str">
            <v>450104</v>
          </cell>
        </row>
        <row r="3161">
          <cell r="F3161" t="str">
            <v>138411709</v>
          </cell>
          <cell r="G3161" t="str">
            <v>450104</v>
          </cell>
        </row>
        <row r="3162">
          <cell r="F3162" t="str">
            <v>138411709</v>
          </cell>
          <cell r="G3162" t="str">
            <v>450104</v>
          </cell>
        </row>
        <row r="3163">
          <cell r="F3163" t="str">
            <v>138411709</v>
          </cell>
          <cell r="G3163" t="str">
            <v>450104</v>
          </cell>
        </row>
        <row r="3164">
          <cell r="F3164" t="str">
            <v>138411709</v>
          </cell>
          <cell r="G3164" t="str">
            <v>450104</v>
          </cell>
        </row>
        <row r="3165">
          <cell r="F3165" t="str">
            <v>138411709</v>
          </cell>
          <cell r="G3165" t="str">
            <v>450104</v>
          </cell>
        </row>
        <row r="3166">
          <cell r="F3166" t="str">
            <v>138411709</v>
          </cell>
          <cell r="G3166" t="str">
            <v>450104</v>
          </cell>
        </row>
        <row r="3167">
          <cell r="F3167" t="str">
            <v>138411709</v>
          </cell>
          <cell r="G3167" t="str">
            <v>450104</v>
          </cell>
        </row>
        <row r="3168">
          <cell r="F3168" t="str">
            <v>138411709</v>
          </cell>
          <cell r="G3168" t="str">
            <v>450104</v>
          </cell>
        </row>
        <row r="3169">
          <cell r="F3169" t="str">
            <v>112705203</v>
          </cell>
          <cell r="G3169" t="str">
            <v>450558</v>
          </cell>
        </row>
        <row r="3170">
          <cell r="F3170" t="str">
            <v>112705203</v>
          </cell>
          <cell r="G3170" t="str">
            <v>450558</v>
          </cell>
        </row>
        <row r="3171">
          <cell r="F3171" t="str">
            <v>112705203</v>
          </cell>
          <cell r="G3171" t="str">
            <v>450558</v>
          </cell>
        </row>
        <row r="3172">
          <cell r="F3172" t="str">
            <v>138644310</v>
          </cell>
          <cell r="G3172" t="str">
            <v>450229</v>
          </cell>
        </row>
        <row r="3173">
          <cell r="F3173" t="str">
            <v>138644310</v>
          </cell>
          <cell r="G3173" t="str">
            <v>450229</v>
          </cell>
        </row>
        <row r="3174">
          <cell r="F3174" t="str">
            <v>138644310</v>
          </cell>
          <cell r="G3174" t="str">
            <v>450229</v>
          </cell>
        </row>
        <row r="3175">
          <cell r="F3175" t="str">
            <v>138644310</v>
          </cell>
          <cell r="G3175" t="str">
            <v>450229</v>
          </cell>
        </row>
        <row r="3176">
          <cell r="F3176" t="str">
            <v>138644310</v>
          </cell>
          <cell r="G3176" t="str">
            <v>450229</v>
          </cell>
        </row>
        <row r="3177">
          <cell r="F3177" t="str">
            <v>138644310</v>
          </cell>
          <cell r="G3177" t="str">
            <v>450229</v>
          </cell>
        </row>
        <row r="3178">
          <cell r="F3178" t="str">
            <v>112705203</v>
          </cell>
          <cell r="G3178" t="str">
            <v>450558</v>
          </cell>
        </row>
        <row r="3179">
          <cell r="F3179" t="str">
            <v>138644310</v>
          </cell>
          <cell r="G3179" t="str">
            <v>450229</v>
          </cell>
        </row>
        <row r="3180">
          <cell r="F3180" t="str">
            <v>112705203</v>
          </cell>
          <cell r="G3180" t="str">
            <v>450558</v>
          </cell>
        </row>
        <row r="3181">
          <cell r="F3181" t="str">
            <v>138644310</v>
          </cell>
          <cell r="G3181" t="str">
            <v>450229</v>
          </cell>
        </row>
        <row r="3182">
          <cell r="F3182" t="str">
            <v>138706004</v>
          </cell>
          <cell r="G3182" t="str">
            <v>4533C2</v>
          </cell>
        </row>
        <row r="3183">
          <cell r="F3183" t="str">
            <v>138706004</v>
          </cell>
          <cell r="G3183" t="str">
            <v>4533C2</v>
          </cell>
        </row>
        <row r="3184">
          <cell r="F3184" t="str">
            <v>138706004</v>
          </cell>
          <cell r="G3184" t="str">
            <v>4533C2</v>
          </cell>
        </row>
        <row r="3185">
          <cell r="F3185" t="str">
            <v>138706004</v>
          </cell>
          <cell r="G3185" t="str">
            <v>4533C2</v>
          </cell>
        </row>
        <row r="3186">
          <cell r="F3186" t="str">
            <v>322916301</v>
          </cell>
          <cell r="G3186" t="str">
            <v>451348</v>
          </cell>
        </row>
        <row r="3187">
          <cell r="F3187" t="str">
            <v>322916301</v>
          </cell>
          <cell r="G3187" t="str">
            <v>451348</v>
          </cell>
        </row>
        <row r="3188">
          <cell r="F3188" t="str">
            <v>322916301</v>
          </cell>
          <cell r="G3188" t="str">
            <v>451348</v>
          </cell>
        </row>
        <row r="3189">
          <cell r="F3189" t="str">
            <v>322916301</v>
          </cell>
          <cell r="G3189" t="str">
            <v>451348</v>
          </cell>
        </row>
        <row r="3190">
          <cell r="F3190" t="str">
            <v>322916301</v>
          </cell>
          <cell r="G3190" t="str">
            <v>451348</v>
          </cell>
        </row>
        <row r="3191">
          <cell r="F3191" t="str">
            <v>322916301</v>
          </cell>
          <cell r="G3191" t="str">
            <v>451348</v>
          </cell>
        </row>
        <row r="3192">
          <cell r="F3192" t="str">
            <v>322916301</v>
          </cell>
          <cell r="G3192" t="str">
            <v>451348</v>
          </cell>
        </row>
        <row r="3193">
          <cell r="F3193" t="str">
            <v>322916301</v>
          </cell>
          <cell r="G3193" t="str">
            <v>451348</v>
          </cell>
        </row>
        <row r="3194">
          <cell r="F3194" t="str">
            <v>322916301</v>
          </cell>
          <cell r="G3194" t="str">
            <v>451348</v>
          </cell>
        </row>
        <row r="3195">
          <cell r="F3195" t="str">
            <v>322916301</v>
          </cell>
          <cell r="G3195" t="str">
            <v>451348</v>
          </cell>
        </row>
        <row r="3196">
          <cell r="F3196" t="str">
            <v>322916301</v>
          </cell>
          <cell r="G3196" t="str">
            <v>451348</v>
          </cell>
        </row>
        <row r="3197">
          <cell r="F3197" t="str">
            <v>322916301</v>
          </cell>
          <cell r="G3197" t="str">
            <v>451348</v>
          </cell>
        </row>
        <row r="3198">
          <cell r="F3198" t="str">
            <v>322916301</v>
          </cell>
          <cell r="G3198" t="str">
            <v>451348</v>
          </cell>
        </row>
        <row r="3199">
          <cell r="F3199" t="str">
            <v>138910807</v>
          </cell>
          <cell r="G3199" t="str">
            <v>453302</v>
          </cell>
        </row>
        <row r="3200">
          <cell r="F3200" t="str">
            <v>138910807</v>
          </cell>
          <cell r="G3200" t="str">
            <v>453302</v>
          </cell>
        </row>
        <row r="3201">
          <cell r="F3201" t="str">
            <v>138910807</v>
          </cell>
          <cell r="G3201" t="str">
            <v>453302</v>
          </cell>
        </row>
        <row r="3202">
          <cell r="F3202" t="str">
            <v>138910807</v>
          </cell>
          <cell r="G3202" t="str">
            <v>453302</v>
          </cell>
        </row>
        <row r="3203">
          <cell r="F3203" t="str">
            <v>138910807</v>
          </cell>
          <cell r="G3203" t="str">
            <v>453302</v>
          </cell>
        </row>
        <row r="3204">
          <cell r="F3204" t="str">
            <v>138910807</v>
          </cell>
          <cell r="G3204" t="str">
            <v>453302</v>
          </cell>
        </row>
        <row r="3205">
          <cell r="F3205" t="str">
            <v>138910807</v>
          </cell>
          <cell r="G3205" t="str">
            <v>453302</v>
          </cell>
        </row>
        <row r="3206">
          <cell r="F3206" t="str">
            <v>138910807</v>
          </cell>
          <cell r="G3206" t="str">
            <v>453302</v>
          </cell>
        </row>
        <row r="3207">
          <cell r="F3207" t="str">
            <v>138910807</v>
          </cell>
          <cell r="G3207" t="str">
            <v>453302</v>
          </cell>
        </row>
        <row r="3208">
          <cell r="F3208" t="str">
            <v>138910807</v>
          </cell>
          <cell r="G3208" t="str">
            <v>453302</v>
          </cell>
        </row>
        <row r="3209">
          <cell r="F3209" t="str">
            <v>138910807</v>
          </cell>
          <cell r="G3209" t="str">
            <v>453302</v>
          </cell>
        </row>
        <row r="3210">
          <cell r="F3210" t="str">
            <v>138910807</v>
          </cell>
          <cell r="G3210" t="str">
            <v>453302</v>
          </cell>
        </row>
        <row r="3211">
          <cell r="F3211" t="str">
            <v>138910807</v>
          </cell>
          <cell r="G3211" t="str">
            <v>453302</v>
          </cell>
        </row>
        <row r="3212">
          <cell r="F3212" t="str">
            <v>138910807</v>
          </cell>
          <cell r="G3212" t="str">
            <v>453302</v>
          </cell>
        </row>
        <row r="3213">
          <cell r="F3213" t="str">
            <v>138910807</v>
          </cell>
          <cell r="G3213" t="str">
            <v>453302</v>
          </cell>
        </row>
        <row r="3214">
          <cell r="F3214" t="str">
            <v>138910807</v>
          </cell>
          <cell r="G3214" t="str">
            <v>453302</v>
          </cell>
        </row>
        <row r="3215">
          <cell r="F3215" t="str">
            <v>138910807</v>
          </cell>
          <cell r="G3215" t="str">
            <v>453302</v>
          </cell>
        </row>
        <row r="3216">
          <cell r="F3216" t="str">
            <v>138910807</v>
          </cell>
          <cell r="G3216" t="str">
            <v>453302</v>
          </cell>
        </row>
        <row r="3217">
          <cell r="F3217" t="str">
            <v>138910807</v>
          </cell>
          <cell r="G3217" t="str">
            <v>453302</v>
          </cell>
        </row>
        <row r="3218">
          <cell r="F3218" t="str">
            <v>138910807</v>
          </cell>
          <cell r="G3218" t="str">
            <v>453302</v>
          </cell>
        </row>
        <row r="3219">
          <cell r="F3219" t="str">
            <v>138910807</v>
          </cell>
          <cell r="G3219" t="str">
            <v>453302</v>
          </cell>
        </row>
        <row r="3220">
          <cell r="F3220" t="str">
            <v>138910807</v>
          </cell>
          <cell r="G3220" t="str">
            <v>453302</v>
          </cell>
        </row>
        <row r="3221">
          <cell r="F3221" t="str">
            <v>138910807</v>
          </cell>
          <cell r="G3221" t="str">
            <v>453302</v>
          </cell>
        </row>
        <row r="3222">
          <cell r="F3222" t="str">
            <v>138910807</v>
          </cell>
          <cell r="G3222" t="str">
            <v>453302</v>
          </cell>
        </row>
        <row r="3223">
          <cell r="F3223" t="str">
            <v>138910807</v>
          </cell>
          <cell r="G3223" t="str">
            <v>453302</v>
          </cell>
        </row>
        <row r="3224">
          <cell r="F3224" t="str">
            <v>138910807</v>
          </cell>
          <cell r="G3224" t="str">
            <v>453302</v>
          </cell>
        </row>
        <row r="3225">
          <cell r="F3225" t="str">
            <v>138910807</v>
          </cell>
          <cell r="G3225" t="str">
            <v>453302</v>
          </cell>
        </row>
        <row r="3226">
          <cell r="F3226" t="str">
            <v>138910807</v>
          </cell>
          <cell r="G3226" t="str">
            <v>453302</v>
          </cell>
        </row>
        <row r="3227">
          <cell r="F3227" t="str">
            <v>138910807</v>
          </cell>
          <cell r="G3227" t="str">
            <v>453302</v>
          </cell>
        </row>
        <row r="3228">
          <cell r="F3228" t="str">
            <v>138910807</v>
          </cell>
          <cell r="G3228" t="str">
            <v>453302</v>
          </cell>
        </row>
        <row r="3229">
          <cell r="F3229" t="str">
            <v>138910807</v>
          </cell>
          <cell r="G3229" t="str">
            <v>453302</v>
          </cell>
        </row>
        <row r="3230">
          <cell r="F3230" t="str">
            <v>138910807</v>
          </cell>
          <cell r="G3230" t="str">
            <v>453302</v>
          </cell>
        </row>
        <row r="3231">
          <cell r="F3231" t="str">
            <v>138910807</v>
          </cell>
          <cell r="G3231" t="str">
            <v>453302</v>
          </cell>
        </row>
        <row r="3232">
          <cell r="F3232" t="str">
            <v>138910807</v>
          </cell>
          <cell r="G3232" t="str">
            <v>453302</v>
          </cell>
        </row>
        <row r="3233">
          <cell r="F3233" t="str">
            <v>138910807</v>
          </cell>
          <cell r="G3233" t="str">
            <v>453302</v>
          </cell>
        </row>
        <row r="3234">
          <cell r="F3234" t="str">
            <v>138910807</v>
          </cell>
          <cell r="G3234" t="str">
            <v>453302</v>
          </cell>
        </row>
        <row r="3235">
          <cell r="F3235" t="str">
            <v>138910807</v>
          </cell>
          <cell r="G3235" t="str">
            <v>453302</v>
          </cell>
        </row>
        <row r="3236">
          <cell r="F3236" t="str">
            <v>138910807</v>
          </cell>
          <cell r="G3236" t="str">
            <v>453302</v>
          </cell>
        </row>
        <row r="3237">
          <cell r="F3237" t="str">
            <v>138910807</v>
          </cell>
          <cell r="G3237" t="str">
            <v>453302</v>
          </cell>
        </row>
        <row r="3238">
          <cell r="F3238" t="str">
            <v>138910807</v>
          </cell>
          <cell r="G3238" t="str">
            <v>453302</v>
          </cell>
        </row>
        <row r="3239">
          <cell r="F3239" t="str">
            <v>138910807</v>
          </cell>
          <cell r="G3239" t="str">
            <v>453302</v>
          </cell>
        </row>
        <row r="3240">
          <cell r="F3240" t="str">
            <v>138910807</v>
          </cell>
          <cell r="G3240" t="str">
            <v>453302</v>
          </cell>
        </row>
        <row r="3241">
          <cell r="F3241" t="str">
            <v>138910807</v>
          </cell>
          <cell r="G3241" t="str">
            <v>453302</v>
          </cell>
        </row>
        <row r="3242">
          <cell r="F3242" t="str">
            <v>138910807</v>
          </cell>
          <cell r="G3242" t="str">
            <v>453302</v>
          </cell>
        </row>
        <row r="3243">
          <cell r="F3243" t="str">
            <v>138910807</v>
          </cell>
          <cell r="G3243" t="str">
            <v>453302</v>
          </cell>
        </row>
        <row r="3244">
          <cell r="F3244" t="str">
            <v>138910807</v>
          </cell>
          <cell r="G3244" t="str">
            <v>453302</v>
          </cell>
        </row>
        <row r="3245">
          <cell r="F3245" t="str">
            <v>138910807</v>
          </cell>
          <cell r="G3245" t="str">
            <v>453302</v>
          </cell>
        </row>
        <row r="3246">
          <cell r="F3246" t="str">
            <v>138910807</v>
          </cell>
          <cell r="G3246" t="str">
            <v>453302</v>
          </cell>
        </row>
        <row r="3247">
          <cell r="F3247" t="str">
            <v>138910807</v>
          </cell>
          <cell r="G3247" t="str">
            <v>453302</v>
          </cell>
        </row>
        <row r="3248">
          <cell r="F3248" t="str">
            <v>138910807</v>
          </cell>
          <cell r="G3248" t="str">
            <v>453302</v>
          </cell>
        </row>
        <row r="3249">
          <cell r="F3249" t="str">
            <v>138910807</v>
          </cell>
          <cell r="G3249" t="str">
            <v>453302</v>
          </cell>
        </row>
        <row r="3250">
          <cell r="F3250" t="str">
            <v>138910807</v>
          </cell>
          <cell r="G3250" t="str">
            <v>453302</v>
          </cell>
        </row>
        <row r="3251">
          <cell r="F3251" t="str">
            <v>138910807</v>
          </cell>
          <cell r="G3251" t="str">
            <v>453302</v>
          </cell>
        </row>
        <row r="3252">
          <cell r="F3252" t="str">
            <v>138910807</v>
          </cell>
          <cell r="G3252" t="str">
            <v>453302</v>
          </cell>
        </row>
        <row r="3253">
          <cell r="F3253" t="str">
            <v>138910807</v>
          </cell>
          <cell r="G3253" t="str">
            <v>453302</v>
          </cell>
        </row>
        <row r="3254">
          <cell r="F3254" t="str">
            <v>138910807</v>
          </cell>
          <cell r="G3254" t="str">
            <v>453302</v>
          </cell>
        </row>
        <row r="3255">
          <cell r="F3255" t="str">
            <v>138910807</v>
          </cell>
          <cell r="G3255" t="str">
            <v>453302</v>
          </cell>
        </row>
        <row r="3256">
          <cell r="F3256" t="str">
            <v>138910807</v>
          </cell>
          <cell r="G3256" t="str">
            <v>453302</v>
          </cell>
        </row>
        <row r="3257">
          <cell r="F3257" t="str">
            <v>138910807</v>
          </cell>
          <cell r="G3257" t="str">
            <v>453302</v>
          </cell>
        </row>
        <row r="3258">
          <cell r="F3258" t="str">
            <v>138910807</v>
          </cell>
          <cell r="G3258" t="str">
            <v>453302</v>
          </cell>
        </row>
        <row r="3259">
          <cell r="F3259" t="str">
            <v>138910807</v>
          </cell>
          <cell r="G3259" t="str">
            <v>453302</v>
          </cell>
        </row>
        <row r="3260">
          <cell r="F3260" t="str">
            <v>138910807</v>
          </cell>
          <cell r="G3260" t="str">
            <v>453302</v>
          </cell>
        </row>
        <row r="3261">
          <cell r="F3261" t="str">
            <v>138910807</v>
          </cell>
          <cell r="G3261" t="str">
            <v>453302</v>
          </cell>
        </row>
        <row r="3262">
          <cell r="F3262" t="str">
            <v>138910807</v>
          </cell>
          <cell r="G3262" t="str">
            <v>453302</v>
          </cell>
        </row>
        <row r="3263">
          <cell r="F3263" t="str">
            <v>138910807</v>
          </cell>
          <cell r="G3263" t="str">
            <v>453302</v>
          </cell>
        </row>
        <row r="3264">
          <cell r="F3264" t="str">
            <v>138910807</v>
          </cell>
          <cell r="G3264" t="str">
            <v>453302</v>
          </cell>
        </row>
        <row r="3265">
          <cell r="F3265" t="str">
            <v>138910807</v>
          </cell>
          <cell r="G3265" t="str">
            <v>453302</v>
          </cell>
        </row>
        <row r="3266">
          <cell r="F3266" t="str">
            <v>138910807</v>
          </cell>
          <cell r="G3266" t="str">
            <v>453302</v>
          </cell>
        </row>
        <row r="3267">
          <cell r="F3267" t="str">
            <v>138911619</v>
          </cell>
          <cell r="G3267" t="str">
            <v>450597</v>
          </cell>
        </row>
        <row r="3268">
          <cell r="F3268" t="str">
            <v>138911619</v>
          </cell>
          <cell r="G3268" t="str">
            <v>450597</v>
          </cell>
        </row>
        <row r="3269">
          <cell r="F3269" t="str">
            <v>138911619</v>
          </cell>
          <cell r="G3269" t="str">
            <v>450597</v>
          </cell>
        </row>
        <row r="3270">
          <cell r="F3270" t="str">
            <v>138911619</v>
          </cell>
          <cell r="G3270" t="str">
            <v>450597</v>
          </cell>
        </row>
        <row r="3271">
          <cell r="F3271" t="str">
            <v>138911619</v>
          </cell>
          <cell r="G3271" t="str">
            <v>450597</v>
          </cell>
        </row>
        <row r="3272">
          <cell r="F3272" t="str">
            <v>138911619</v>
          </cell>
          <cell r="G3272" t="str">
            <v>450597</v>
          </cell>
        </row>
        <row r="3273">
          <cell r="F3273" t="str">
            <v>138911619</v>
          </cell>
          <cell r="G3273" t="str">
            <v>450597</v>
          </cell>
        </row>
        <row r="3274">
          <cell r="F3274" t="str">
            <v>138913209</v>
          </cell>
          <cell r="G3274" t="str">
            <v>450080</v>
          </cell>
        </row>
        <row r="3275">
          <cell r="F3275" t="str">
            <v>138913209</v>
          </cell>
          <cell r="G3275" t="str">
            <v>450080</v>
          </cell>
        </row>
        <row r="3276">
          <cell r="F3276" t="str">
            <v>138913209</v>
          </cell>
          <cell r="G3276" t="str">
            <v>450080</v>
          </cell>
        </row>
        <row r="3277">
          <cell r="F3277" t="str">
            <v>138913209</v>
          </cell>
          <cell r="G3277" t="str">
            <v>450080</v>
          </cell>
        </row>
        <row r="3278">
          <cell r="F3278" t="str">
            <v>138913209</v>
          </cell>
          <cell r="G3278" t="str">
            <v>450080</v>
          </cell>
        </row>
        <row r="3279">
          <cell r="F3279" t="str">
            <v>138913209</v>
          </cell>
          <cell r="G3279" t="str">
            <v>450080</v>
          </cell>
        </row>
        <row r="3280">
          <cell r="F3280" t="str">
            <v>138913209</v>
          </cell>
          <cell r="G3280" t="str">
            <v>450080</v>
          </cell>
        </row>
        <row r="3281">
          <cell r="F3281" t="str">
            <v>138913209</v>
          </cell>
          <cell r="G3281" t="str">
            <v>450080</v>
          </cell>
        </row>
        <row r="3282">
          <cell r="F3282" t="str">
            <v>138913209</v>
          </cell>
          <cell r="G3282" t="str">
            <v>450080</v>
          </cell>
        </row>
        <row r="3283">
          <cell r="F3283" t="str">
            <v>138913209</v>
          </cell>
          <cell r="G3283" t="str">
            <v>450080</v>
          </cell>
        </row>
        <row r="3284">
          <cell r="F3284" t="str">
            <v>138913209</v>
          </cell>
          <cell r="G3284" t="str">
            <v>450080</v>
          </cell>
        </row>
        <row r="3285">
          <cell r="F3285" t="str">
            <v>138950412</v>
          </cell>
          <cell r="G3285" t="str">
            <v>450565</v>
          </cell>
        </row>
        <row r="3286">
          <cell r="F3286" t="str">
            <v>138950412</v>
          </cell>
          <cell r="G3286" t="str">
            <v>450565</v>
          </cell>
        </row>
        <row r="3287">
          <cell r="F3287" t="str">
            <v>138950412</v>
          </cell>
          <cell r="G3287" t="str">
            <v>450565</v>
          </cell>
        </row>
        <row r="3288">
          <cell r="F3288" t="str">
            <v>138950412</v>
          </cell>
          <cell r="G3288" t="str">
            <v>450565</v>
          </cell>
        </row>
        <row r="3289">
          <cell r="F3289" t="str">
            <v>138950412</v>
          </cell>
          <cell r="G3289" t="str">
            <v>450565</v>
          </cell>
        </row>
        <row r="3290">
          <cell r="F3290" t="str">
            <v>138950412</v>
          </cell>
          <cell r="G3290" t="str">
            <v>450565</v>
          </cell>
        </row>
        <row r="3291">
          <cell r="F3291" t="str">
            <v>138950412</v>
          </cell>
          <cell r="G3291" t="str">
            <v>450565</v>
          </cell>
        </row>
        <row r="3292">
          <cell r="F3292" t="str">
            <v>138950412</v>
          </cell>
          <cell r="G3292" t="str">
            <v>450565</v>
          </cell>
        </row>
        <row r="3293">
          <cell r="F3293" t="str">
            <v>138950412</v>
          </cell>
          <cell r="G3293" t="str">
            <v>450565</v>
          </cell>
        </row>
        <row r="3294">
          <cell r="F3294" t="str">
            <v>138950412</v>
          </cell>
          <cell r="G3294" t="str">
            <v>450565</v>
          </cell>
        </row>
        <row r="3295">
          <cell r="F3295" t="str">
            <v>138951211</v>
          </cell>
          <cell r="G3295" t="str">
            <v>450024</v>
          </cell>
        </row>
        <row r="3296">
          <cell r="F3296" t="str">
            <v>138951211</v>
          </cell>
          <cell r="G3296" t="str">
            <v>450024</v>
          </cell>
        </row>
        <row r="3297">
          <cell r="F3297" t="str">
            <v>138951211</v>
          </cell>
          <cell r="G3297" t="str">
            <v>450024</v>
          </cell>
        </row>
        <row r="3298">
          <cell r="F3298" t="str">
            <v>138951211</v>
          </cell>
          <cell r="G3298" t="str">
            <v>450024</v>
          </cell>
        </row>
        <row r="3299">
          <cell r="F3299" t="str">
            <v>138951211</v>
          </cell>
          <cell r="G3299" t="str">
            <v>450024</v>
          </cell>
        </row>
        <row r="3300">
          <cell r="F3300" t="str">
            <v>138951211</v>
          </cell>
          <cell r="G3300" t="str">
            <v>450024</v>
          </cell>
        </row>
        <row r="3301">
          <cell r="F3301" t="str">
            <v>138951211</v>
          </cell>
          <cell r="G3301" t="str">
            <v>450024</v>
          </cell>
        </row>
        <row r="3302">
          <cell r="F3302" t="str">
            <v>138951211</v>
          </cell>
          <cell r="G3302" t="str">
            <v>450024</v>
          </cell>
        </row>
        <row r="3303">
          <cell r="F3303" t="str">
            <v>138951211</v>
          </cell>
          <cell r="G3303" t="str">
            <v>450024</v>
          </cell>
        </row>
        <row r="3304">
          <cell r="F3304" t="str">
            <v>138951211</v>
          </cell>
          <cell r="G3304" t="str">
            <v>450024</v>
          </cell>
        </row>
        <row r="3305">
          <cell r="F3305" t="str">
            <v>138951211</v>
          </cell>
          <cell r="G3305" t="str">
            <v>450024</v>
          </cell>
        </row>
        <row r="3306">
          <cell r="F3306" t="str">
            <v>138951211</v>
          </cell>
          <cell r="G3306" t="str">
            <v>450024</v>
          </cell>
        </row>
        <row r="3307">
          <cell r="F3307" t="str">
            <v>138951211</v>
          </cell>
          <cell r="G3307" t="str">
            <v>450024</v>
          </cell>
        </row>
        <row r="3308">
          <cell r="F3308" t="str">
            <v>138951211</v>
          </cell>
          <cell r="G3308" t="str">
            <v>450024</v>
          </cell>
        </row>
        <row r="3309">
          <cell r="F3309" t="str">
            <v>138951211</v>
          </cell>
          <cell r="G3309" t="str">
            <v>450024</v>
          </cell>
        </row>
        <row r="3310">
          <cell r="F3310" t="str">
            <v>138951211</v>
          </cell>
          <cell r="G3310" t="str">
            <v>450024</v>
          </cell>
        </row>
        <row r="3311">
          <cell r="F3311" t="str">
            <v>138951211</v>
          </cell>
          <cell r="G3311" t="str">
            <v>450024</v>
          </cell>
        </row>
        <row r="3312">
          <cell r="F3312" t="str">
            <v>138951211</v>
          </cell>
          <cell r="G3312" t="str">
            <v>450024</v>
          </cell>
        </row>
        <row r="3313">
          <cell r="F3313" t="str">
            <v>138951211</v>
          </cell>
          <cell r="G3313" t="str">
            <v>450024</v>
          </cell>
        </row>
        <row r="3314">
          <cell r="F3314" t="str">
            <v>138951211</v>
          </cell>
          <cell r="G3314" t="str">
            <v>450024</v>
          </cell>
        </row>
        <row r="3315">
          <cell r="F3315" t="str">
            <v>138951211</v>
          </cell>
          <cell r="G3315" t="str">
            <v>450024</v>
          </cell>
        </row>
        <row r="3316">
          <cell r="F3316" t="str">
            <v>138962907</v>
          </cell>
          <cell r="G3316" t="str">
            <v>450101</v>
          </cell>
        </row>
        <row r="3317">
          <cell r="F3317" t="str">
            <v>138962907</v>
          </cell>
          <cell r="G3317" t="str">
            <v>450101</v>
          </cell>
        </row>
        <row r="3318">
          <cell r="F3318" t="str">
            <v>138962907</v>
          </cell>
          <cell r="G3318" t="str">
            <v>450101</v>
          </cell>
        </row>
        <row r="3319">
          <cell r="F3319" t="str">
            <v>138962907</v>
          </cell>
          <cell r="G3319" t="str">
            <v>450101</v>
          </cell>
        </row>
        <row r="3320">
          <cell r="F3320" t="str">
            <v>138962907</v>
          </cell>
          <cell r="G3320" t="str">
            <v>450101</v>
          </cell>
        </row>
        <row r="3321">
          <cell r="F3321" t="str">
            <v>138962907</v>
          </cell>
          <cell r="G3321" t="str">
            <v>450101</v>
          </cell>
        </row>
        <row r="3322">
          <cell r="F3322" t="str">
            <v>138962907</v>
          </cell>
          <cell r="G3322" t="str">
            <v>450101</v>
          </cell>
        </row>
        <row r="3323">
          <cell r="F3323" t="str">
            <v>138962907</v>
          </cell>
          <cell r="G3323" t="str">
            <v>450101</v>
          </cell>
        </row>
        <row r="3324">
          <cell r="F3324" t="str">
            <v>138962907</v>
          </cell>
          <cell r="G3324" t="str">
            <v>450101</v>
          </cell>
        </row>
        <row r="3325">
          <cell r="F3325" t="str">
            <v>138962907</v>
          </cell>
          <cell r="G3325" t="str">
            <v>450101</v>
          </cell>
        </row>
        <row r="3326">
          <cell r="F3326" t="str">
            <v>139135109</v>
          </cell>
          <cell r="G3326" t="str">
            <v>453304</v>
          </cell>
        </row>
        <row r="3327">
          <cell r="F3327" t="str">
            <v>139135109</v>
          </cell>
          <cell r="G3327" t="str">
            <v>453304</v>
          </cell>
        </row>
        <row r="3328">
          <cell r="F3328" t="str">
            <v>139135109</v>
          </cell>
          <cell r="G3328" t="str">
            <v>453304</v>
          </cell>
        </row>
        <row r="3329">
          <cell r="F3329" t="str">
            <v>139135109</v>
          </cell>
          <cell r="G3329" t="str">
            <v>453304</v>
          </cell>
        </row>
        <row r="3330">
          <cell r="F3330" t="str">
            <v>139135109</v>
          </cell>
          <cell r="G3330" t="str">
            <v>453304</v>
          </cell>
        </row>
        <row r="3331">
          <cell r="F3331" t="str">
            <v>139135109</v>
          </cell>
          <cell r="G3331" t="str">
            <v>453304</v>
          </cell>
        </row>
        <row r="3332">
          <cell r="F3332" t="str">
            <v>139135109</v>
          </cell>
          <cell r="G3332" t="str">
            <v>453304</v>
          </cell>
        </row>
        <row r="3333">
          <cell r="F3333" t="str">
            <v>139135109</v>
          </cell>
          <cell r="G3333" t="str">
            <v>453304</v>
          </cell>
        </row>
        <row r="3334">
          <cell r="F3334" t="str">
            <v>139135109</v>
          </cell>
          <cell r="G3334" t="str">
            <v>453304</v>
          </cell>
        </row>
        <row r="3335">
          <cell r="F3335" t="str">
            <v>139135109</v>
          </cell>
          <cell r="G3335" t="str">
            <v>453304</v>
          </cell>
        </row>
        <row r="3336">
          <cell r="F3336" t="str">
            <v>139135109</v>
          </cell>
          <cell r="G3336" t="str">
            <v>453304</v>
          </cell>
        </row>
        <row r="3337">
          <cell r="F3337" t="str">
            <v>139135109</v>
          </cell>
          <cell r="G3337" t="str">
            <v>453304</v>
          </cell>
        </row>
        <row r="3338">
          <cell r="F3338" t="str">
            <v>139135109</v>
          </cell>
          <cell r="G3338" t="str">
            <v>453304</v>
          </cell>
        </row>
        <row r="3339">
          <cell r="F3339" t="str">
            <v>139135109</v>
          </cell>
          <cell r="G3339" t="str">
            <v>453304</v>
          </cell>
        </row>
        <row r="3340">
          <cell r="F3340" t="str">
            <v>139135109</v>
          </cell>
          <cell r="G3340" t="str">
            <v>453304</v>
          </cell>
        </row>
        <row r="3341">
          <cell r="F3341" t="str">
            <v>139135109</v>
          </cell>
          <cell r="G3341" t="str">
            <v>453304</v>
          </cell>
        </row>
        <row r="3342">
          <cell r="F3342" t="str">
            <v>139135109</v>
          </cell>
          <cell r="G3342" t="str">
            <v>453304</v>
          </cell>
        </row>
        <row r="3343">
          <cell r="F3343" t="str">
            <v>139135109</v>
          </cell>
          <cell r="G3343" t="str">
            <v>453304</v>
          </cell>
        </row>
        <row r="3344">
          <cell r="F3344" t="str">
            <v>139135109</v>
          </cell>
          <cell r="G3344" t="str">
            <v>453304</v>
          </cell>
        </row>
        <row r="3345">
          <cell r="F3345" t="str">
            <v>139135109</v>
          </cell>
          <cell r="G3345" t="str">
            <v>453304</v>
          </cell>
        </row>
        <row r="3346">
          <cell r="F3346" t="str">
            <v>139135109</v>
          </cell>
          <cell r="G3346" t="str">
            <v>453304</v>
          </cell>
        </row>
        <row r="3347">
          <cell r="F3347" t="str">
            <v>139135109</v>
          </cell>
          <cell r="G3347" t="str">
            <v>453304</v>
          </cell>
        </row>
        <row r="3348">
          <cell r="F3348" t="str">
            <v>139135109</v>
          </cell>
          <cell r="G3348" t="str">
            <v>453304</v>
          </cell>
        </row>
        <row r="3349">
          <cell r="F3349" t="str">
            <v>139135109</v>
          </cell>
          <cell r="G3349" t="str">
            <v>453304</v>
          </cell>
        </row>
        <row r="3350">
          <cell r="F3350" t="str">
            <v>139135109</v>
          </cell>
          <cell r="G3350" t="str">
            <v>453304</v>
          </cell>
        </row>
        <row r="3351">
          <cell r="F3351" t="str">
            <v>139135109</v>
          </cell>
          <cell r="G3351" t="str">
            <v>453304</v>
          </cell>
        </row>
        <row r="3352">
          <cell r="F3352" t="str">
            <v>139135109</v>
          </cell>
          <cell r="G3352" t="str">
            <v>453304</v>
          </cell>
        </row>
        <row r="3353">
          <cell r="F3353" t="str">
            <v>139172412</v>
          </cell>
          <cell r="G3353" t="str">
            <v>450211</v>
          </cell>
        </row>
        <row r="3354">
          <cell r="F3354" t="str">
            <v>139172412</v>
          </cell>
          <cell r="G3354" t="str">
            <v>450211</v>
          </cell>
        </row>
        <row r="3355">
          <cell r="F3355" t="str">
            <v>139172412</v>
          </cell>
          <cell r="G3355" t="str">
            <v>450211</v>
          </cell>
        </row>
        <row r="3356">
          <cell r="F3356" t="str">
            <v>139172412</v>
          </cell>
          <cell r="G3356" t="str">
            <v>450211</v>
          </cell>
        </row>
        <row r="3357">
          <cell r="F3357" t="str">
            <v>139172412</v>
          </cell>
          <cell r="G3357" t="str">
            <v>450211</v>
          </cell>
        </row>
        <row r="3358">
          <cell r="F3358" t="str">
            <v>139172412</v>
          </cell>
          <cell r="G3358" t="str">
            <v>450211</v>
          </cell>
        </row>
        <row r="3359">
          <cell r="F3359" t="str">
            <v>139172412</v>
          </cell>
          <cell r="G3359" t="str">
            <v>450211</v>
          </cell>
        </row>
        <row r="3360">
          <cell r="F3360" t="str">
            <v>139172412</v>
          </cell>
          <cell r="G3360" t="str">
            <v>450211</v>
          </cell>
        </row>
        <row r="3361">
          <cell r="F3361" t="str">
            <v>139172412</v>
          </cell>
          <cell r="G3361" t="str">
            <v>450211</v>
          </cell>
        </row>
        <row r="3362">
          <cell r="F3362" t="str">
            <v>139172412</v>
          </cell>
          <cell r="G3362" t="str">
            <v>450211</v>
          </cell>
        </row>
        <row r="3363">
          <cell r="F3363" t="str">
            <v>139172412</v>
          </cell>
          <cell r="G3363" t="str">
            <v>450211</v>
          </cell>
        </row>
        <row r="3364">
          <cell r="F3364" t="str">
            <v>139172412</v>
          </cell>
          <cell r="G3364" t="str">
            <v>450211</v>
          </cell>
        </row>
        <row r="3365">
          <cell r="F3365" t="str">
            <v>139172412</v>
          </cell>
          <cell r="G3365" t="str">
            <v>450211</v>
          </cell>
        </row>
        <row r="3366">
          <cell r="F3366" t="str">
            <v>387515501</v>
          </cell>
          <cell r="G3366" t="str">
            <v>450389</v>
          </cell>
        </row>
        <row r="3367">
          <cell r="F3367" t="str">
            <v>387515501</v>
          </cell>
          <cell r="G3367" t="str">
            <v>450389</v>
          </cell>
        </row>
        <row r="3368">
          <cell r="F3368" t="str">
            <v>387515501</v>
          </cell>
          <cell r="G3368" t="str">
            <v>450389</v>
          </cell>
        </row>
        <row r="3369">
          <cell r="F3369" t="str">
            <v>387515501</v>
          </cell>
          <cell r="G3369" t="str">
            <v>450389</v>
          </cell>
        </row>
        <row r="3370">
          <cell r="F3370" t="str">
            <v>387515501</v>
          </cell>
          <cell r="G3370" t="str">
            <v>450389</v>
          </cell>
        </row>
        <row r="3371">
          <cell r="F3371" t="str">
            <v>387515501</v>
          </cell>
          <cell r="G3371" t="str">
            <v>450389</v>
          </cell>
        </row>
        <row r="3372">
          <cell r="F3372" t="str">
            <v>387515501</v>
          </cell>
          <cell r="G3372" t="str">
            <v>450389</v>
          </cell>
        </row>
        <row r="3373">
          <cell r="F3373" t="str">
            <v>387515501</v>
          </cell>
          <cell r="G3373" t="str">
            <v>450389</v>
          </cell>
        </row>
        <row r="3374">
          <cell r="F3374" t="str">
            <v>387515501</v>
          </cell>
          <cell r="G3374" t="str">
            <v>450389</v>
          </cell>
        </row>
        <row r="3375">
          <cell r="F3375" t="str">
            <v>387515501</v>
          </cell>
          <cell r="G3375" t="str">
            <v>450389</v>
          </cell>
        </row>
        <row r="3376">
          <cell r="F3376" t="str">
            <v>387515501</v>
          </cell>
          <cell r="G3376" t="str">
            <v>450389</v>
          </cell>
        </row>
        <row r="3377">
          <cell r="F3377" t="str">
            <v>387515501</v>
          </cell>
          <cell r="G3377" t="str">
            <v>450389</v>
          </cell>
        </row>
        <row r="3378">
          <cell r="F3378" t="str">
            <v>387515501</v>
          </cell>
          <cell r="G3378" t="str">
            <v>450389</v>
          </cell>
        </row>
        <row r="3379">
          <cell r="F3379" t="str">
            <v>387515501</v>
          </cell>
          <cell r="G3379" t="str">
            <v>450389</v>
          </cell>
        </row>
        <row r="3380">
          <cell r="F3380" t="str">
            <v>387515501</v>
          </cell>
          <cell r="G3380" t="str">
            <v>450389</v>
          </cell>
        </row>
        <row r="3381">
          <cell r="F3381" t="str">
            <v>387515501</v>
          </cell>
          <cell r="G3381" t="str">
            <v>450389</v>
          </cell>
        </row>
        <row r="3382">
          <cell r="F3382" t="str">
            <v>387515501</v>
          </cell>
          <cell r="G3382" t="str">
            <v>450389</v>
          </cell>
        </row>
        <row r="3383">
          <cell r="F3383" t="str">
            <v>387515501</v>
          </cell>
          <cell r="G3383" t="str">
            <v>450389</v>
          </cell>
        </row>
        <row r="3384">
          <cell r="F3384" t="str">
            <v>387515501</v>
          </cell>
          <cell r="G3384" t="str">
            <v>450389</v>
          </cell>
        </row>
        <row r="3385">
          <cell r="F3385" t="str">
            <v>387515501</v>
          </cell>
          <cell r="G3385" t="str">
            <v>450389</v>
          </cell>
        </row>
        <row r="3386">
          <cell r="F3386" t="str">
            <v>387515501</v>
          </cell>
          <cell r="G3386" t="str">
            <v>450389</v>
          </cell>
        </row>
        <row r="3387">
          <cell r="F3387" t="str">
            <v>387515501</v>
          </cell>
          <cell r="G3387" t="str">
            <v>450389</v>
          </cell>
        </row>
        <row r="3388">
          <cell r="F3388" t="str">
            <v>387515501</v>
          </cell>
          <cell r="G3388" t="str">
            <v>450389</v>
          </cell>
        </row>
        <row r="3389">
          <cell r="F3389" t="str">
            <v>387515501</v>
          </cell>
          <cell r="G3389" t="str">
            <v>450389</v>
          </cell>
        </row>
        <row r="3390">
          <cell r="F3390" t="str">
            <v>408600101</v>
          </cell>
          <cell r="G3390" t="str">
            <v>450040</v>
          </cell>
        </row>
        <row r="3391">
          <cell r="F3391" t="str">
            <v>408600101</v>
          </cell>
          <cell r="G3391" t="str">
            <v>450040</v>
          </cell>
        </row>
        <row r="3392">
          <cell r="F3392" t="str">
            <v>408600101</v>
          </cell>
          <cell r="G3392" t="str">
            <v>450040</v>
          </cell>
        </row>
        <row r="3393">
          <cell r="F3393" t="str">
            <v>408600101</v>
          </cell>
          <cell r="G3393" t="str">
            <v>450040</v>
          </cell>
        </row>
        <row r="3394">
          <cell r="F3394" t="str">
            <v>408600101</v>
          </cell>
          <cell r="G3394" t="str">
            <v>450040</v>
          </cell>
        </row>
        <row r="3395">
          <cell r="F3395" t="str">
            <v>408600101</v>
          </cell>
          <cell r="G3395" t="str">
            <v>450040</v>
          </cell>
        </row>
        <row r="3396">
          <cell r="F3396" t="str">
            <v>408600101</v>
          </cell>
          <cell r="G3396" t="str">
            <v>450040</v>
          </cell>
        </row>
        <row r="3397">
          <cell r="F3397" t="str">
            <v>408600101</v>
          </cell>
          <cell r="G3397" t="str">
            <v>450040</v>
          </cell>
        </row>
        <row r="3398">
          <cell r="F3398" t="str">
            <v>408600101</v>
          </cell>
          <cell r="G3398" t="str">
            <v>450040</v>
          </cell>
        </row>
        <row r="3399">
          <cell r="F3399" t="str">
            <v>408600101</v>
          </cell>
          <cell r="G3399" t="str">
            <v>450040</v>
          </cell>
        </row>
        <row r="3400">
          <cell r="F3400" t="str">
            <v>408600101</v>
          </cell>
          <cell r="G3400" t="str">
            <v>450040</v>
          </cell>
        </row>
        <row r="3401">
          <cell r="F3401" t="str">
            <v>408600101</v>
          </cell>
          <cell r="G3401" t="str">
            <v>450040</v>
          </cell>
        </row>
        <row r="3402">
          <cell r="F3402" t="str">
            <v>408600101</v>
          </cell>
          <cell r="G3402" t="str">
            <v>450040</v>
          </cell>
        </row>
        <row r="3403">
          <cell r="F3403" t="str">
            <v>408600101</v>
          </cell>
          <cell r="G3403" t="str">
            <v>450040</v>
          </cell>
        </row>
        <row r="3404">
          <cell r="F3404" t="str">
            <v>408600101</v>
          </cell>
          <cell r="G3404" t="str">
            <v>450040</v>
          </cell>
        </row>
        <row r="3405">
          <cell r="F3405" t="str">
            <v>408600101</v>
          </cell>
          <cell r="G3405" t="str">
            <v>450040</v>
          </cell>
        </row>
        <row r="3406">
          <cell r="F3406" t="str">
            <v>408600101</v>
          </cell>
          <cell r="G3406" t="str">
            <v>450040</v>
          </cell>
        </row>
        <row r="3407">
          <cell r="F3407" t="str">
            <v>408600101</v>
          </cell>
          <cell r="G3407" t="str">
            <v>450040</v>
          </cell>
        </row>
        <row r="3408">
          <cell r="F3408" t="str">
            <v>408600101</v>
          </cell>
          <cell r="G3408" t="str">
            <v>450040</v>
          </cell>
        </row>
        <row r="3409">
          <cell r="F3409" t="str">
            <v>408600101</v>
          </cell>
          <cell r="G3409" t="str">
            <v>450040</v>
          </cell>
        </row>
        <row r="3410">
          <cell r="F3410" t="str">
            <v>139485012</v>
          </cell>
          <cell r="G3410" t="str">
            <v>450021</v>
          </cell>
        </row>
        <row r="3411">
          <cell r="F3411" t="str">
            <v>139485012</v>
          </cell>
          <cell r="G3411" t="str">
            <v>450021</v>
          </cell>
        </row>
        <row r="3412">
          <cell r="F3412" t="str">
            <v>139485012</v>
          </cell>
          <cell r="G3412" t="str">
            <v>450021</v>
          </cell>
        </row>
        <row r="3413">
          <cell r="F3413" t="str">
            <v>139485012</v>
          </cell>
          <cell r="G3413" t="str">
            <v>450021</v>
          </cell>
        </row>
        <row r="3414">
          <cell r="F3414" t="str">
            <v>139485012</v>
          </cell>
          <cell r="G3414" t="str">
            <v>450021</v>
          </cell>
        </row>
        <row r="3415">
          <cell r="F3415" t="str">
            <v>139485012</v>
          </cell>
          <cell r="G3415" t="str">
            <v>450021</v>
          </cell>
        </row>
        <row r="3416">
          <cell r="F3416" t="str">
            <v>139485012</v>
          </cell>
          <cell r="G3416" t="str">
            <v>450021</v>
          </cell>
        </row>
        <row r="3417">
          <cell r="F3417" t="str">
            <v>139485012</v>
          </cell>
          <cell r="G3417" t="str">
            <v>450021</v>
          </cell>
        </row>
        <row r="3418">
          <cell r="F3418" t="str">
            <v>139485012</v>
          </cell>
          <cell r="G3418" t="str">
            <v>450021</v>
          </cell>
        </row>
        <row r="3419">
          <cell r="F3419" t="str">
            <v>139485012</v>
          </cell>
          <cell r="G3419" t="str">
            <v>450021</v>
          </cell>
        </row>
        <row r="3420">
          <cell r="F3420" t="str">
            <v>140713201</v>
          </cell>
          <cell r="G3420" t="str">
            <v>450844</v>
          </cell>
        </row>
        <row r="3421">
          <cell r="F3421" t="str">
            <v>140713201</v>
          </cell>
          <cell r="G3421" t="str">
            <v>450844</v>
          </cell>
        </row>
        <row r="3422">
          <cell r="F3422" t="str">
            <v>140713201</v>
          </cell>
          <cell r="G3422" t="str">
            <v>450844</v>
          </cell>
        </row>
        <row r="3423">
          <cell r="F3423" t="str">
            <v>140713201</v>
          </cell>
          <cell r="G3423" t="str">
            <v>450844</v>
          </cell>
        </row>
        <row r="3424">
          <cell r="F3424" t="str">
            <v>140713201</v>
          </cell>
          <cell r="G3424" t="str">
            <v>450844</v>
          </cell>
        </row>
        <row r="3425">
          <cell r="F3425" t="str">
            <v>140713201</v>
          </cell>
          <cell r="G3425" t="str">
            <v>450844</v>
          </cell>
        </row>
        <row r="3426">
          <cell r="F3426" t="str">
            <v>140713201</v>
          </cell>
          <cell r="G3426" t="str">
            <v>450844</v>
          </cell>
        </row>
        <row r="3427">
          <cell r="F3427" t="str">
            <v>140713201</v>
          </cell>
          <cell r="G3427" t="str">
            <v>450844</v>
          </cell>
        </row>
        <row r="3428">
          <cell r="F3428" t="str">
            <v>140713201</v>
          </cell>
          <cell r="G3428" t="str">
            <v>450844</v>
          </cell>
        </row>
        <row r="3429">
          <cell r="F3429" t="str">
            <v>140713201</v>
          </cell>
          <cell r="G3429" t="str">
            <v>450844</v>
          </cell>
        </row>
        <row r="3430">
          <cell r="F3430" t="str">
            <v>140713201</v>
          </cell>
          <cell r="G3430" t="str">
            <v>450844</v>
          </cell>
        </row>
        <row r="3431">
          <cell r="F3431" t="str">
            <v>140713201</v>
          </cell>
          <cell r="G3431" t="str">
            <v>450844</v>
          </cell>
        </row>
        <row r="3432">
          <cell r="F3432" t="str">
            <v>140714001</v>
          </cell>
          <cell r="G3432" t="str">
            <v>451303</v>
          </cell>
        </row>
        <row r="3433">
          <cell r="F3433" t="str">
            <v>140714001</v>
          </cell>
          <cell r="G3433" t="str">
            <v>451303</v>
          </cell>
        </row>
        <row r="3434">
          <cell r="F3434" t="str">
            <v>140714001</v>
          </cell>
          <cell r="G3434" t="str">
            <v>451303</v>
          </cell>
        </row>
        <row r="3435">
          <cell r="F3435" t="str">
            <v>140714001</v>
          </cell>
          <cell r="G3435" t="str">
            <v>451303</v>
          </cell>
        </row>
        <row r="3436">
          <cell r="F3436" t="str">
            <v>140714001</v>
          </cell>
          <cell r="G3436" t="str">
            <v>451303</v>
          </cell>
        </row>
        <row r="3437">
          <cell r="F3437" t="str">
            <v>140714001</v>
          </cell>
          <cell r="G3437" t="str">
            <v>451303</v>
          </cell>
        </row>
        <row r="3438">
          <cell r="F3438" t="str">
            <v>140714001</v>
          </cell>
          <cell r="G3438" t="str">
            <v>451303</v>
          </cell>
        </row>
        <row r="3439">
          <cell r="F3439" t="str">
            <v>140714001</v>
          </cell>
          <cell r="G3439" t="str">
            <v>451303</v>
          </cell>
        </row>
        <row r="3440">
          <cell r="F3440" t="str">
            <v>140714001</v>
          </cell>
          <cell r="G3440" t="str">
            <v>451303</v>
          </cell>
        </row>
        <row r="3441">
          <cell r="F3441" t="str">
            <v>140714001</v>
          </cell>
          <cell r="G3441" t="str">
            <v>451303</v>
          </cell>
        </row>
        <row r="3442">
          <cell r="F3442" t="str">
            <v>141858401</v>
          </cell>
          <cell r="G3442" t="str">
            <v>451319</v>
          </cell>
        </row>
        <row r="3443">
          <cell r="F3443" t="str">
            <v>141858401</v>
          </cell>
          <cell r="G3443" t="str">
            <v>451319</v>
          </cell>
        </row>
        <row r="3444">
          <cell r="F3444" t="str">
            <v>141858401</v>
          </cell>
          <cell r="G3444" t="str">
            <v>451319</v>
          </cell>
        </row>
        <row r="3445">
          <cell r="F3445" t="str">
            <v>141858401</v>
          </cell>
          <cell r="G3445" t="str">
            <v>451319</v>
          </cell>
        </row>
        <row r="3446">
          <cell r="F3446" t="str">
            <v>141858401</v>
          </cell>
          <cell r="G3446" t="str">
            <v>451319</v>
          </cell>
        </row>
        <row r="3447">
          <cell r="F3447" t="str">
            <v>141858401</v>
          </cell>
          <cell r="G3447" t="str">
            <v>451319</v>
          </cell>
        </row>
        <row r="3448">
          <cell r="F3448" t="str">
            <v>141858401</v>
          </cell>
          <cell r="G3448" t="str">
            <v>451319</v>
          </cell>
        </row>
        <row r="3449">
          <cell r="F3449" t="str">
            <v>141858401</v>
          </cell>
          <cell r="G3449" t="str">
            <v>451319</v>
          </cell>
        </row>
        <row r="3450">
          <cell r="F3450" t="str">
            <v>331384301</v>
          </cell>
          <cell r="G3450" t="str">
            <v>452056</v>
          </cell>
        </row>
        <row r="3451">
          <cell r="F3451" t="str">
            <v>331384301</v>
          </cell>
          <cell r="G3451" t="str">
            <v>452056</v>
          </cell>
        </row>
        <row r="3452">
          <cell r="F3452" t="str">
            <v>331384301</v>
          </cell>
          <cell r="G3452" t="str">
            <v>452056</v>
          </cell>
        </row>
        <row r="3453">
          <cell r="F3453" t="str">
            <v>331384301</v>
          </cell>
          <cell r="G3453" t="str">
            <v>452056</v>
          </cell>
        </row>
        <row r="3454">
          <cell r="F3454" t="str">
            <v>146021401</v>
          </cell>
          <cell r="G3454" t="str">
            <v>450848</v>
          </cell>
        </row>
        <row r="3455">
          <cell r="F3455" t="str">
            <v>146021401</v>
          </cell>
          <cell r="G3455" t="str">
            <v>450848</v>
          </cell>
        </row>
        <row r="3456">
          <cell r="F3456" t="str">
            <v>146021401</v>
          </cell>
          <cell r="G3456" t="str">
            <v>450848</v>
          </cell>
        </row>
        <row r="3457">
          <cell r="F3457" t="str">
            <v>146021401</v>
          </cell>
          <cell r="G3457" t="str">
            <v>450848</v>
          </cell>
        </row>
        <row r="3458">
          <cell r="F3458" t="str">
            <v>146021401</v>
          </cell>
          <cell r="G3458" t="str">
            <v>450848</v>
          </cell>
        </row>
        <row r="3459">
          <cell r="F3459" t="str">
            <v>146021401</v>
          </cell>
          <cell r="G3459" t="str">
            <v>450848</v>
          </cell>
        </row>
        <row r="3460">
          <cell r="F3460" t="str">
            <v>146021401</v>
          </cell>
          <cell r="G3460" t="str">
            <v>450848</v>
          </cell>
        </row>
        <row r="3461">
          <cell r="F3461" t="str">
            <v>146021401</v>
          </cell>
          <cell r="G3461" t="str">
            <v>450848</v>
          </cell>
        </row>
        <row r="3462">
          <cell r="F3462" t="str">
            <v>146021401</v>
          </cell>
          <cell r="G3462" t="str">
            <v>450848</v>
          </cell>
        </row>
        <row r="3463">
          <cell r="F3463" t="str">
            <v>146021401</v>
          </cell>
          <cell r="G3463" t="str">
            <v>450848</v>
          </cell>
        </row>
        <row r="3464">
          <cell r="F3464" t="str">
            <v>146021401</v>
          </cell>
          <cell r="G3464" t="str">
            <v>450848</v>
          </cell>
        </row>
        <row r="3465">
          <cell r="F3465" t="str">
            <v>146021401</v>
          </cell>
          <cell r="G3465" t="str">
            <v>450848</v>
          </cell>
        </row>
        <row r="3466">
          <cell r="F3466" t="str">
            <v>146021401</v>
          </cell>
          <cell r="G3466" t="str">
            <v>450848</v>
          </cell>
        </row>
        <row r="3467">
          <cell r="F3467" t="str">
            <v>146021401</v>
          </cell>
          <cell r="G3467" t="str">
            <v>450848</v>
          </cell>
        </row>
        <row r="3468">
          <cell r="F3468" t="str">
            <v>146021401</v>
          </cell>
          <cell r="G3468" t="str">
            <v>450848</v>
          </cell>
        </row>
        <row r="3469">
          <cell r="F3469" t="str">
            <v>146021401</v>
          </cell>
          <cell r="G3469" t="str">
            <v>450848</v>
          </cell>
        </row>
        <row r="3470">
          <cell r="F3470" t="str">
            <v>146021401</v>
          </cell>
          <cell r="G3470" t="str">
            <v>450848</v>
          </cell>
        </row>
        <row r="3471">
          <cell r="F3471" t="str">
            <v>146509801</v>
          </cell>
          <cell r="G3471" t="str">
            <v>450847</v>
          </cell>
        </row>
        <row r="3472">
          <cell r="F3472" t="str">
            <v>146509801</v>
          </cell>
          <cell r="G3472" t="str">
            <v>450847</v>
          </cell>
        </row>
        <row r="3473">
          <cell r="F3473" t="str">
            <v>146509801</v>
          </cell>
          <cell r="G3473" t="str">
            <v>450847</v>
          </cell>
        </row>
        <row r="3474">
          <cell r="F3474" t="str">
            <v>146509801</v>
          </cell>
          <cell r="G3474" t="str">
            <v>450847</v>
          </cell>
        </row>
        <row r="3475">
          <cell r="F3475" t="str">
            <v>146509801</v>
          </cell>
          <cell r="G3475" t="str">
            <v>450847</v>
          </cell>
        </row>
        <row r="3476">
          <cell r="F3476" t="str">
            <v>146509801</v>
          </cell>
          <cell r="G3476" t="str">
            <v>450847</v>
          </cell>
        </row>
        <row r="3477">
          <cell r="F3477" t="str">
            <v>146509801</v>
          </cell>
          <cell r="G3477" t="str">
            <v>450847</v>
          </cell>
        </row>
        <row r="3478">
          <cell r="F3478" t="str">
            <v>146509801</v>
          </cell>
          <cell r="G3478" t="str">
            <v>450847</v>
          </cell>
        </row>
        <row r="3479">
          <cell r="F3479" t="str">
            <v>146509801</v>
          </cell>
          <cell r="G3479" t="str">
            <v>450847</v>
          </cell>
        </row>
        <row r="3480">
          <cell r="F3480" t="str">
            <v>146509801</v>
          </cell>
          <cell r="G3480" t="str">
            <v>450847</v>
          </cell>
        </row>
        <row r="3481">
          <cell r="F3481" t="str">
            <v>146509801</v>
          </cell>
          <cell r="G3481" t="str">
            <v>450847</v>
          </cell>
        </row>
        <row r="3482">
          <cell r="F3482" t="str">
            <v>146509801</v>
          </cell>
          <cell r="G3482" t="str">
            <v>450847</v>
          </cell>
        </row>
        <row r="3483">
          <cell r="F3483" t="str">
            <v>146509801</v>
          </cell>
          <cell r="G3483" t="str">
            <v>450847</v>
          </cell>
        </row>
        <row r="3484">
          <cell r="F3484" t="str">
            <v>146509801</v>
          </cell>
          <cell r="G3484" t="str">
            <v>450847</v>
          </cell>
        </row>
        <row r="3485">
          <cell r="F3485" t="str">
            <v>146509801</v>
          </cell>
          <cell r="G3485" t="str">
            <v>450847</v>
          </cell>
        </row>
        <row r="3486">
          <cell r="F3486" t="str">
            <v>146509801</v>
          </cell>
          <cell r="G3486" t="str">
            <v>450847</v>
          </cell>
        </row>
        <row r="3487">
          <cell r="F3487" t="str">
            <v>146509801</v>
          </cell>
          <cell r="G3487" t="str">
            <v>450847</v>
          </cell>
        </row>
        <row r="3488">
          <cell r="F3488" t="str">
            <v>146509801</v>
          </cell>
          <cell r="G3488" t="str">
            <v>450847</v>
          </cell>
        </row>
        <row r="3489">
          <cell r="F3489" t="str">
            <v>147227603</v>
          </cell>
          <cell r="G3489" t="str">
            <v>452038</v>
          </cell>
        </row>
        <row r="3490">
          <cell r="F3490" t="str">
            <v>147227603</v>
          </cell>
          <cell r="G3490" t="str">
            <v>452038</v>
          </cell>
        </row>
        <row r="3491">
          <cell r="F3491" t="str">
            <v>147227603</v>
          </cell>
          <cell r="G3491" t="str">
            <v>452038</v>
          </cell>
        </row>
        <row r="3492">
          <cell r="F3492" t="str">
            <v>147227603</v>
          </cell>
          <cell r="G3492" t="str">
            <v>452038</v>
          </cell>
        </row>
        <row r="3493">
          <cell r="F3493" t="str">
            <v>147918003</v>
          </cell>
          <cell r="G3493" t="str">
            <v>451322</v>
          </cell>
        </row>
        <row r="3494">
          <cell r="F3494" t="str">
            <v>147918003</v>
          </cell>
          <cell r="G3494" t="str">
            <v>451322</v>
          </cell>
        </row>
        <row r="3495">
          <cell r="F3495" t="str">
            <v>147918003</v>
          </cell>
          <cell r="G3495" t="str">
            <v>451322</v>
          </cell>
        </row>
        <row r="3496">
          <cell r="F3496" t="str">
            <v>147918003</v>
          </cell>
          <cell r="G3496" t="str">
            <v>451322</v>
          </cell>
        </row>
        <row r="3497">
          <cell r="F3497" t="str">
            <v>148322401</v>
          </cell>
          <cell r="G3497" t="str">
            <v>450845</v>
          </cell>
        </row>
        <row r="3498">
          <cell r="F3498" t="str">
            <v>148322401</v>
          </cell>
          <cell r="G3498" t="str">
            <v>450845</v>
          </cell>
        </row>
        <row r="3499">
          <cell r="F3499" t="str">
            <v>148322401</v>
          </cell>
          <cell r="G3499" t="str">
            <v>450845</v>
          </cell>
        </row>
        <row r="3500">
          <cell r="F3500" t="str">
            <v>148698701</v>
          </cell>
          <cell r="G3500" t="str">
            <v>451328</v>
          </cell>
        </row>
        <row r="3501">
          <cell r="F3501" t="str">
            <v>148698701</v>
          </cell>
          <cell r="G3501" t="str">
            <v>451328</v>
          </cell>
        </row>
        <row r="3502">
          <cell r="F3502" t="str">
            <v>148698701</v>
          </cell>
          <cell r="G3502" t="str">
            <v>451328</v>
          </cell>
        </row>
        <row r="3503">
          <cell r="F3503" t="str">
            <v>148698701</v>
          </cell>
          <cell r="G3503" t="str">
            <v>451328</v>
          </cell>
        </row>
        <row r="3504">
          <cell r="F3504" t="str">
            <v>148698701</v>
          </cell>
          <cell r="G3504" t="str">
            <v>451328</v>
          </cell>
        </row>
        <row r="3505">
          <cell r="F3505" t="str">
            <v>149047601</v>
          </cell>
          <cell r="G3505" t="str">
            <v>452075</v>
          </cell>
        </row>
        <row r="3506">
          <cell r="F3506" t="str">
            <v>149047601</v>
          </cell>
          <cell r="G3506" t="str">
            <v>452075</v>
          </cell>
        </row>
        <row r="3507">
          <cell r="F3507" t="str">
            <v>149047601</v>
          </cell>
          <cell r="G3507" t="str">
            <v>452075</v>
          </cell>
        </row>
        <row r="3508">
          <cell r="F3508" t="str">
            <v>149073203</v>
          </cell>
          <cell r="G3508" t="str">
            <v>451323</v>
          </cell>
        </row>
        <row r="3509">
          <cell r="F3509" t="str">
            <v>149073203</v>
          </cell>
          <cell r="G3509" t="str">
            <v>451323</v>
          </cell>
        </row>
        <row r="3510">
          <cell r="F3510" t="str">
            <v>149073203</v>
          </cell>
          <cell r="G3510" t="str">
            <v>451323</v>
          </cell>
        </row>
        <row r="3511">
          <cell r="F3511" t="str">
            <v>149073203</v>
          </cell>
          <cell r="G3511" t="str">
            <v>451323</v>
          </cell>
        </row>
        <row r="3512">
          <cell r="F3512" t="str">
            <v>149633301</v>
          </cell>
          <cell r="G3512" t="str">
            <v>452071</v>
          </cell>
        </row>
        <row r="3513">
          <cell r="F3513" t="str">
            <v>150967102</v>
          </cell>
          <cell r="G3513" t="str">
            <v>452079</v>
          </cell>
        </row>
        <row r="3514">
          <cell r="F3514" t="str">
            <v>150967102</v>
          </cell>
          <cell r="G3514" t="str">
            <v>452079</v>
          </cell>
        </row>
        <row r="3515">
          <cell r="F3515" t="str">
            <v>151691601</v>
          </cell>
          <cell r="G3515" t="str">
            <v>450851</v>
          </cell>
        </row>
        <row r="3516">
          <cell r="F3516" t="str">
            <v>151691601</v>
          </cell>
          <cell r="G3516" t="str">
            <v>450851</v>
          </cell>
        </row>
        <row r="3517">
          <cell r="F3517" t="str">
            <v>151691601</v>
          </cell>
          <cell r="G3517" t="str">
            <v>450851</v>
          </cell>
        </row>
        <row r="3518">
          <cell r="F3518" t="str">
            <v>152686501</v>
          </cell>
          <cell r="G3518" t="str">
            <v>451332</v>
          </cell>
        </row>
        <row r="3519">
          <cell r="F3519" t="str">
            <v>152686501</v>
          </cell>
          <cell r="G3519" t="str">
            <v>451332</v>
          </cell>
        </row>
        <row r="3520">
          <cell r="F3520" t="str">
            <v>152686501</v>
          </cell>
          <cell r="G3520" t="str">
            <v>451332</v>
          </cell>
        </row>
        <row r="3521">
          <cell r="F3521" t="str">
            <v>152686501</v>
          </cell>
          <cell r="G3521" t="str">
            <v>451332</v>
          </cell>
        </row>
        <row r="3522">
          <cell r="F3522" t="str">
            <v>152686501</v>
          </cell>
          <cell r="G3522" t="str">
            <v>451332</v>
          </cell>
        </row>
        <row r="3523">
          <cell r="F3523" t="str">
            <v>152686501</v>
          </cell>
          <cell r="G3523" t="str">
            <v>451332</v>
          </cell>
        </row>
        <row r="3524">
          <cell r="F3524" t="str">
            <v>152686501</v>
          </cell>
          <cell r="G3524" t="str">
            <v>451332</v>
          </cell>
        </row>
        <row r="3525">
          <cell r="F3525" t="str">
            <v>154504801</v>
          </cell>
          <cell r="G3525" t="str">
            <v>450855</v>
          </cell>
        </row>
        <row r="3526">
          <cell r="F3526" t="str">
            <v>154504801</v>
          </cell>
          <cell r="G3526" t="str">
            <v>450855</v>
          </cell>
        </row>
        <row r="3527">
          <cell r="F3527" t="str">
            <v>154504801</v>
          </cell>
          <cell r="G3527" t="str">
            <v>450855</v>
          </cell>
        </row>
        <row r="3528">
          <cell r="F3528" t="str">
            <v>154504801</v>
          </cell>
          <cell r="G3528" t="str">
            <v>450855</v>
          </cell>
        </row>
        <row r="3529">
          <cell r="F3529" t="str">
            <v>154504801</v>
          </cell>
          <cell r="G3529" t="str">
            <v>450855</v>
          </cell>
        </row>
        <row r="3530">
          <cell r="F3530" t="str">
            <v>154504801</v>
          </cell>
          <cell r="G3530" t="str">
            <v>450855</v>
          </cell>
        </row>
        <row r="3531">
          <cell r="F3531" t="str">
            <v>154632701</v>
          </cell>
          <cell r="G3531" t="str">
            <v>451326</v>
          </cell>
        </row>
        <row r="3532">
          <cell r="F3532" t="str">
            <v>154632701</v>
          </cell>
          <cell r="G3532" t="str">
            <v>451326</v>
          </cell>
        </row>
        <row r="3533">
          <cell r="F3533" t="str">
            <v>154632701</v>
          </cell>
          <cell r="G3533" t="str">
            <v>451326</v>
          </cell>
        </row>
        <row r="3534">
          <cell r="F3534" t="str">
            <v>154632701</v>
          </cell>
          <cell r="G3534" t="str">
            <v>451326</v>
          </cell>
        </row>
        <row r="3535">
          <cell r="F3535" t="str">
            <v>154632701</v>
          </cell>
          <cell r="G3535" t="str">
            <v>451326</v>
          </cell>
        </row>
        <row r="3536">
          <cell r="F3536" t="str">
            <v>154632701</v>
          </cell>
          <cell r="G3536" t="str">
            <v>451326</v>
          </cell>
        </row>
        <row r="3537">
          <cell r="F3537" t="str">
            <v>155006302</v>
          </cell>
          <cell r="G3537" t="str">
            <v>454908</v>
          </cell>
        </row>
        <row r="3538">
          <cell r="F3538" t="str">
            <v>155006302</v>
          </cell>
          <cell r="G3538" t="str">
            <v>454908</v>
          </cell>
        </row>
        <row r="3539">
          <cell r="F3539" t="str">
            <v>284333604</v>
          </cell>
          <cell r="G3539" t="str">
            <v>451375</v>
          </cell>
        </row>
        <row r="3540">
          <cell r="F3540" t="str">
            <v>284333604</v>
          </cell>
          <cell r="G3540" t="str">
            <v>451375</v>
          </cell>
        </row>
        <row r="3541">
          <cell r="F3541" t="str">
            <v>284333604</v>
          </cell>
          <cell r="G3541" t="str">
            <v>451375</v>
          </cell>
        </row>
        <row r="3542">
          <cell r="F3542" t="str">
            <v>284333604</v>
          </cell>
          <cell r="G3542" t="str">
            <v>451375</v>
          </cell>
        </row>
        <row r="3543">
          <cell r="F3543" t="str">
            <v>284333604</v>
          </cell>
          <cell r="G3543" t="str">
            <v>451375</v>
          </cell>
        </row>
        <row r="3544">
          <cell r="F3544" t="str">
            <v>284333604</v>
          </cell>
          <cell r="G3544" t="str">
            <v>451375</v>
          </cell>
        </row>
        <row r="3545">
          <cell r="F3545" t="str">
            <v>284333604</v>
          </cell>
          <cell r="G3545" t="str">
            <v>451375</v>
          </cell>
        </row>
        <row r="3546">
          <cell r="F3546" t="str">
            <v>284333604</v>
          </cell>
          <cell r="G3546" t="str">
            <v>451375</v>
          </cell>
        </row>
        <row r="3547">
          <cell r="F3547" t="str">
            <v>284333604</v>
          </cell>
          <cell r="G3547" t="str">
            <v>451375</v>
          </cell>
        </row>
        <row r="3548">
          <cell r="F3548" t="str">
            <v>284333604</v>
          </cell>
          <cell r="G3548" t="str">
            <v>451375</v>
          </cell>
        </row>
        <row r="3549">
          <cell r="F3549" t="str">
            <v>284333604</v>
          </cell>
          <cell r="G3549" t="str">
            <v>451375</v>
          </cell>
        </row>
        <row r="3550">
          <cell r="F3550" t="str">
            <v>284333604</v>
          </cell>
          <cell r="G3550" t="str">
            <v>451375</v>
          </cell>
        </row>
        <row r="3551">
          <cell r="F3551" t="str">
            <v>157144001</v>
          </cell>
          <cell r="G3551" t="str">
            <v>450853</v>
          </cell>
        </row>
        <row r="3552">
          <cell r="F3552" t="str">
            <v>157144001</v>
          </cell>
          <cell r="G3552" t="str">
            <v>450853</v>
          </cell>
        </row>
        <row r="3553">
          <cell r="F3553" t="str">
            <v>157144001</v>
          </cell>
          <cell r="G3553" t="str">
            <v>450853</v>
          </cell>
        </row>
        <row r="3554">
          <cell r="F3554" t="str">
            <v>157203401</v>
          </cell>
          <cell r="G3554" t="str">
            <v>452080</v>
          </cell>
        </row>
        <row r="3555">
          <cell r="F3555" t="str">
            <v>157203401</v>
          </cell>
          <cell r="G3555" t="str">
            <v>452080</v>
          </cell>
        </row>
        <row r="3556">
          <cell r="F3556" t="str">
            <v>157203401</v>
          </cell>
          <cell r="G3556" t="str">
            <v>452080</v>
          </cell>
        </row>
        <row r="3557">
          <cell r="F3557" t="str">
            <v>157203401</v>
          </cell>
          <cell r="G3557" t="str">
            <v>452080</v>
          </cell>
        </row>
        <row r="3558">
          <cell r="F3558" t="str">
            <v>157203401</v>
          </cell>
          <cell r="G3558" t="str">
            <v>452080</v>
          </cell>
        </row>
        <row r="3559">
          <cell r="F3559" t="str">
            <v>158914501</v>
          </cell>
          <cell r="G3559" t="str">
            <v>450856</v>
          </cell>
        </row>
        <row r="3560">
          <cell r="F3560" t="str">
            <v>158914501</v>
          </cell>
          <cell r="G3560" t="str">
            <v>450856</v>
          </cell>
        </row>
        <row r="3561">
          <cell r="F3561" t="str">
            <v>158977201</v>
          </cell>
          <cell r="G3561" t="str">
            <v>450865</v>
          </cell>
        </row>
        <row r="3562">
          <cell r="F3562" t="str">
            <v>158977201</v>
          </cell>
          <cell r="G3562" t="str">
            <v>450865</v>
          </cell>
        </row>
        <row r="3563">
          <cell r="F3563" t="str">
            <v>158977201</v>
          </cell>
          <cell r="G3563" t="str">
            <v>450865</v>
          </cell>
        </row>
        <row r="3564">
          <cell r="F3564" t="str">
            <v>159156201</v>
          </cell>
          <cell r="G3564" t="str">
            <v>450058</v>
          </cell>
        </row>
        <row r="3565">
          <cell r="F3565" t="str">
            <v>159156201</v>
          </cell>
          <cell r="G3565" t="str">
            <v>450058</v>
          </cell>
        </row>
        <row r="3566">
          <cell r="F3566" t="str">
            <v>159156201</v>
          </cell>
          <cell r="G3566" t="str">
            <v>450058</v>
          </cell>
        </row>
        <row r="3567">
          <cell r="F3567" t="str">
            <v>159156201</v>
          </cell>
          <cell r="G3567" t="str">
            <v>450058</v>
          </cell>
        </row>
        <row r="3568">
          <cell r="F3568" t="str">
            <v>159156201</v>
          </cell>
          <cell r="G3568" t="str">
            <v>450058</v>
          </cell>
        </row>
        <row r="3569">
          <cell r="F3569" t="str">
            <v>159156201</v>
          </cell>
          <cell r="G3569" t="str">
            <v>450058</v>
          </cell>
        </row>
        <row r="3570">
          <cell r="F3570" t="str">
            <v>159156201</v>
          </cell>
          <cell r="G3570" t="str">
            <v>450058</v>
          </cell>
        </row>
        <row r="3571">
          <cell r="F3571" t="str">
            <v>159156201</v>
          </cell>
          <cell r="G3571" t="str">
            <v>450058</v>
          </cell>
        </row>
        <row r="3572">
          <cell r="F3572" t="str">
            <v>159156201</v>
          </cell>
          <cell r="G3572" t="str">
            <v>450058</v>
          </cell>
        </row>
        <row r="3573">
          <cell r="F3573" t="str">
            <v>159156201</v>
          </cell>
          <cell r="G3573" t="str">
            <v>450058</v>
          </cell>
        </row>
        <row r="3574">
          <cell r="F3574" t="str">
            <v>159156201</v>
          </cell>
          <cell r="G3574" t="str">
            <v>450058</v>
          </cell>
        </row>
        <row r="3575">
          <cell r="F3575" t="str">
            <v>159156201</v>
          </cell>
          <cell r="G3575" t="str">
            <v>450058</v>
          </cell>
        </row>
        <row r="3576">
          <cell r="F3576" t="str">
            <v>159156201</v>
          </cell>
          <cell r="G3576" t="str">
            <v>450058</v>
          </cell>
        </row>
        <row r="3577">
          <cell r="F3577" t="str">
            <v>159156201</v>
          </cell>
          <cell r="G3577" t="str">
            <v>450058</v>
          </cell>
        </row>
        <row r="3578">
          <cell r="F3578" t="str">
            <v>159156201</v>
          </cell>
          <cell r="G3578" t="str">
            <v>450058</v>
          </cell>
        </row>
        <row r="3579">
          <cell r="F3579" t="str">
            <v>159156201</v>
          </cell>
          <cell r="G3579" t="str">
            <v>450058</v>
          </cell>
        </row>
        <row r="3580">
          <cell r="F3580" t="str">
            <v>159156201</v>
          </cell>
          <cell r="G3580" t="str">
            <v>450058</v>
          </cell>
        </row>
        <row r="3581">
          <cell r="F3581" t="str">
            <v>159156201</v>
          </cell>
          <cell r="G3581" t="str">
            <v>450058</v>
          </cell>
        </row>
        <row r="3582">
          <cell r="F3582" t="str">
            <v>160630301</v>
          </cell>
          <cell r="G3582" t="str">
            <v>450862</v>
          </cell>
        </row>
        <row r="3583">
          <cell r="F3583" t="str">
            <v>160630301</v>
          </cell>
          <cell r="G3583" t="str">
            <v>450862</v>
          </cell>
        </row>
        <row r="3584">
          <cell r="F3584" t="str">
            <v>160630301</v>
          </cell>
          <cell r="G3584" t="str">
            <v>450862</v>
          </cell>
        </row>
        <row r="3585">
          <cell r="F3585" t="str">
            <v>160630301</v>
          </cell>
          <cell r="G3585" t="str">
            <v>450862</v>
          </cell>
        </row>
        <row r="3586">
          <cell r="F3586" t="str">
            <v>160630301</v>
          </cell>
          <cell r="G3586" t="str">
            <v>450862</v>
          </cell>
        </row>
        <row r="3587">
          <cell r="F3587" t="str">
            <v>160630301</v>
          </cell>
          <cell r="G3587" t="str">
            <v>450862</v>
          </cell>
        </row>
        <row r="3588">
          <cell r="F3588" t="str">
            <v>160630301</v>
          </cell>
          <cell r="G3588" t="str">
            <v>450862</v>
          </cell>
        </row>
        <row r="3589">
          <cell r="F3589" t="str">
            <v>160630301</v>
          </cell>
          <cell r="G3589" t="str">
            <v>450862</v>
          </cell>
        </row>
        <row r="3590">
          <cell r="F3590" t="str">
            <v>160630301</v>
          </cell>
          <cell r="G3590" t="str">
            <v>450862</v>
          </cell>
        </row>
        <row r="3591">
          <cell r="F3591" t="str">
            <v>160630301</v>
          </cell>
          <cell r="G3591" t="str">
            <v>450862</v>
          </cell>
        </row>
        <row r="3592">
          <cell r="F3592" t="str">
            <v>160709501</v>
          </cell>
          <cell r="G3592" t="str">
            <v>450869</v>
          </cell>
        </row>
        <row r="3593">
          <cell r="F3593" t="str">
            <v>160709501</v>
          </cell>
          <cell r="G3593" t="str">
            <v>450869</v>
          </cell>
        </row>
        <row r="3594">
          <cell r="F3594" t="str">
            <v>160709501</v>
          </cell>
          <cell r="G3594" t="str">
            <v>450869</v>
          </cell>
        </row>
        <row r="3595">
          <cell r="F3595" t="str">
            <v>160709501</v>
          </cell>
          <cell r="G3595" t="str">
            <v>450869</v>
          </cell>
        </row>
        <row r="3596">
          <cell r="F3596" t="str">
            <v>160709501</v>
          </cell>
          <cell r="G3596" t="str">
            <v>450869</v>
          </cell>
        </row>
        <row r="3597">
          <cell r="F3597" t="str">
            <v>160709501</v>
          </cell>
          <cell r="G3597" t="str">
            <v>450869</v>
          </cell>
        </row>
        <row r="3598">
          <cell r="F3598" t="str">
            <v>160709501</v>
          </cell>
          <cell r="G3598" t="str">
            <v>450869</v>
          </cell>
        </row>
        <row r="3599">
          <cell r="F3599" t="str">
            <v>160709501</v>
          </cell>
          <cell r="G3599" t="str">
            <v>450869</v>
          </cell>
        </row>
        <row r="3600">
          <cell r="F3600" t="str">
            <v>160709501</v>
          </cell>
          <cell r="G3600" t="str">
            <v>450869</v>
          </cell>
        </row>
        <row r="3601">
          <cell r="F3601" t="str">
            <v>160709501</v>
          </cell>
          <cell r="G3601" t="str">
            <v>450869</v>
          </cell>
        </row>
        <row r="3602">
          <cell r="F3602" t="str">
            <v>160709501</v>
          </cell>
          <cell r="G3602" t="str">
            <v>450869</v>
          </cell>
        </row>
        <row r="3603">
          <cell r="F3603" t="str">
            <v>160709501</v>
          </cell>
          <cell r="G3603" t="str">
            <v>450869</v>
          </cell>
        </row>
        <row r="3604">
          <cell r="F3604" t="str">
            <v>160709501</v>
          </cell>
          <cell r="G3604" t="str">
            <v>450869</v>
          </cell>
        </row>
        <row r="3605">
          <cell r="F3605" t="str">
            <v>160709501</v>
          </cell>
          <cell r="G3605" t="str">
            <v>450869</v>
          </cell>
        </row>
        <row r="3606">
          <cell r="F3606" t="str">
            <v>160709501</v>
          </cell>
          <cell r="G3606" t="str">
            <v>450869</v>
          </cell>
        </row>
        <row r="3607">
          <cell r="F3607" t="str">
            <v>160709501</v>
          </cell>
          <cell r="G3607" t="str">
            <v>450869</v>
          </cell>
        </row>
        <row r="3608">
          <cell r="F3608" t="str">
            <v>160709501</v>
          </cell>
          <cell r="G3608" t="str">
            <v>450869</v>
          </cell>
        </row>
        <row r="3609">
          <cell r="F3609" t="str">
            <v>160709501</v>
          </cell>
          <cell r="G3609" t="str">
            <v>450869</v>
          </cell>
        </row>
        <row r="3610">
          <cell r="F3610" t="str">
            <v>160709501</v>
          </cell>
          <cell r="G3610" t="str">
            <v>450869</v>
          </cell>
        </row>
        <row r="3611">
          <cell r="F3611" t="str">
            <v>160709501</v>
          </cell>
          <cell r="G3611" t="str">
            <v>450869</v>
          </cell>
        </row>
        <row r="3612">
          <cell r="F3612" t="str">
            <v>160709501</v>
          </cell>
          <cell r="G3612" t="str">
            <v>450869</v>
          </cell>
        </row>
        <row r="3613">
          <cell r="F3613" t="str">
            <v>160709501</v>
          </cell>
          <cell r="G3613" t="str">
            <v>450869</v>
          </cell>
        </row>
        <row r="3614">
          <cell r="F3614" t="str">
            <v>160709501</v>
          </cell>
          <cell r="G3614" t="str">
            <v>450869</v>
          </cell>
        </row>
        <row r="3615">
          <cell r="F3615" t="str">
            <v>160709501</v>
          </cell>
          <cell r="G3615" t="str">
            <v>450869</v>
          </cell>
        </row>
        <row r="3616">
          <cell r="F3616" t="str">
            <v>160709501</v>
          </cell>
          <cell r="G3616" t="str">
            <v>450869</v>
          </cell>
        </row>
        <row r="3617">
          <cell r="F3617" t="str">
            <v>160957003</v>
          </cell>
          <cell r="G3617" t="str">
            <v>454907</v>
          </cell>
        </row>
        <row r="3618">
          <cell r="F3618" t="str">
            <v>162033801</v>
          </cell>
          <cell r="G3618" t="str">
            <v>450029</v>
          </cell>
        </row>
        <row r="3619">
          <cell r="F3619" t="str">
            <v>162033801</v>
          </cell>
          <cell r="G3619" t="str">
            <v>450029</v>
          </cell>
        </row>
        <row r="3620">
          <cell r="F3620" t="str">
            <v>162033801</v>
          </cell>
          <cell r="G3620" t="str">
            <v>450029</v>
          </cell>
        </row>
        <row r="3621">
          <cell r="F3621" t="str">
            <v>162033801</v>
          </cell>
          <cell r="G3621" t="str">
            <v>450029</v>
          </cell>
        </row>
        <row r="3622">
          <cell r="F3622" t="str">
            <v>162033801</v>
          </cell>
          <cell r="G3622" t="str">
            <v>450029</v>
          </cell>
        </row>
        <row r="3623">
          <cell r="F3623" t="str">
            <v>162033801</v>
          </cell>
          <cell r="G3623" t="str">
            <v>450029</v>
          </cell>
        </row>
        <row r="3624">
          <cell r="F3624" t="str">
            <v>162033801</v>
          </cell>
          <cell r="G3624" t="str">
            <v>450029</v>
          </cell>
        </row>
        <row r="3625">
          <cell r="F3625" t="str">
            <v>162033801</v>
          </cell>
          <cell r="G3625" t="str">
            <v>450029</v>
          </cell>
        </row>
        <row r="3626">
          <cell r="F3626" t="str">
            <v>162033801</v>
          </cell>
          <cell r="G3626" t="str">
            <v>450029</v>
          </cell>
        </row>
        <row r="3627">
          <cell r="F3627" t="str">
            <v>162033801</v>
          </cell>
          <cell r="G3627" t="str">
            <v>450029</v>
          </cell>
        </row>
        <row r="3628">
          <cell r="F3628" t="str">
            <v>162033801</v>
          </cell>
          <cell r="G3628" t="str">
            <v>450029</v>
          </cell>
        </row>
        <row r="3629">
          <cell r="F3629" t="str">
            <v>162033801</v>
          </cell>
          <cell r="G3629" t="str">
            <v>450029</v>
          </cell>
        </row>
        <row r="3630">
          <cell r="F3630" t="str">
            <v>162033801</v>
          </cell>
          <cell r="G3630" t="str">
            <v>450029</v>
          </cell>
        </row>
        <row r="3631">
          <cell r="F3631" t="str">
            <v>162033801</v>
          </cell>
          <cell r="G3631" t="str">
            <v>450029</v>
          </cell>
        </row>
        <row r="3632">
          <cell r="F3632" t="str">
            <v>162033801</v>
          </cell>
          <cell r="G3632" t="str">
            <v>450029</v>
          </cell>
        </row>
        <row r="3633">
          <cell r="F3633" t="str">
            <v>162033801</v>
          </cell>
          <cell r="G3633" t="str">
            <v>450029</v>
          </cell>
        </row>
        <row r="3634">
          <cell r="F3634" t="str">
            <v>334284201</v>
          </cell>
          <cell r="G3634" t="str">
            <v>450871</v>
          </cell>
        </row>
        <row r="3635">
          <cell r="F3635" t="str">
            <v>334284201</v>
          </cell>
          <cell r="G3635" t="str">
            <v>450871</v>
          </cell>
        </row>
        <row r="3636">
          <cell r="F3636" t="str">
            <v>334284201</v>
          </cell>
          <cell r="G3636" t="str">
            <v>450871</v>
          </cell>
        </row>
        <row r="3637">
          <cell r="F3637" t="str">
            <v>334284201</v>
          </cell>
          <cell r="G3637" t="str">
            <v>450871</v>
          </cell>
        </row>
        <row r="3638">
          <cell r="F3638" t="str">
            <v>334284201</v>
          </cell>
          <cell r="G3638" t="str">
            <v>450871</v>
          </cell>
        </row>
        <row r="3639">
          <cell r="F3639" t="str">
            <v>162457903</v>
          </cell>
          <cell r="G3639" t="str">
            <v>45S378</v>
          </cell>
        </row>
        <row r="3640">
          <cell r="F3640" t="str">
            <v>162457903</v>
          </cell>
          <cell r="G3640" t="str">
            <v>45S378</v>
          </cell>
        </row>
        <row r="3641">
          <cell r="F3641" t="str">
            <v>162457903</v>
          </cell>
          <cell r="G3641" t="str">
            <v>45S378</v>
          </cell>
        </row>
        <row r="3642">
          <cell r="F3642" t="str">
            <v>162459501</v>
          </cell>
          <cell r="G3642" t="str">
            <v>450864</v>
          </cell>
        </row>
        <row r="3643">
          <cell r="F3643" t="str">
            <v>162459501</v>
          </cell>
          <cell r="G3643" t="str">
            <v>450864</v>
          </cell>
        </row>
        <row r="3644">
          <cell r="F3644" t="str">
            <v>162459501</v>
          </cell>
          <cell r="G3644" t="str">
            <v>450864</v>
          </cell>
        </row>
        <row r="3645">
          <cell r="F3645" t="str">
            <v>162459501</v>
          </cell>
          <cell r="G3645" t="str">
            <v>450864</v>
          </cell>
        </row>
        <row r="3646">
          <cell r="F3646" t="str">
            <v>162965101</v>
          </cell>
          <cell r="G3646" t="str">
            <v>450872</v>
          </cell>
        </row>
        <row r="3647">
          <cell r="F3647" t="str">
            <v>162965101</v>
          </cell>
          <cell r="G3647" t="str">
            <v>450872</v>
          </cell>
        </row>
        <row r="3648">
          <cell r="F3648" t="str">
            <v>162965101</v>
          </cell>
          <cell r="G3648" t="str">
            <v>450872</v>
          </cell>
        </row>
        <row r="3649">
          <cell r="F3649" t="str">
            <v>162965101</v>
          </cell>
          <cell r="G3649" t="str">
            <v>450872</v>
          </cell>
        </row>
        <row r="3650">
          <cell r="F3650" t="str">
            <v>162965101</v>
          </cell>
          <cell r="G3650" t="str">
            <v>450872</v>
          </cell>
        </row>
        <row r="3651">
          <cell r="F3651" t="str">
            <v>162965101</v>
          </cell>
          <cell r="G3651" t="str">
            <v>450872</v>
          </cell>
        </row>
        <row r="3652">
          <cell r="F3652" t="str">
            <v>162965101</v>
          </cell>
          <cell r="G3652" t="str">
            <v>450872</v>
          </cell>
        </row>
        <row r="3653">
          <cell r="F3653" t="str">
            <v>162965101</v>
          </cell>
          <cell r="G3653" t="str">
            <v>450872</v>
          </cell>
        </row>
        <row r="3654">
          <cell r="F3654" t="str">
            <v>162965101</v>
          </cell>
          <cell r="G3654" t="str">
            <v>450872</v>
          </cell>
        </row>
        <row r="3655">
          <cell r="F3655" t="str">
            <v>163111101</v>
          </cell>
          <cell r="G3655" t="str">
            <v>450196</v>
          </cell>
        </row>
        <row r="3656">
          <cell r="F3656" t="str">
            <v>163111101</v>
          </cell>
          <cell r="G3656" t="str">
            <v>450196</v>
          </cell>
        </row>
        <row r="3657">
          <cell r="F3657" t="str">
            <v>163111101</v>
          </cell>
          <cell r="G3657" t="str">
            <v>450196</v>
          </cell>
        </row>
        <row r="3658">
          <cell r="F3658" t="str">
            <v>163111101</v>
          </cell>
          <cell r="G3658" t="str">
            <v>450196</v>
          </cell>
        </row>
        <row r="3659">
          <cell r="F3659" t="str">
            <v>163111101</v>
          </cell>
          <cell r="G3659" t="str">
            <v>450196</v>
          </cell>
        </row>
        <row r="3660">
          <cell r="F3660" t="str">
            <v>163111101</v>
          </cell>
          <cell r="G3660" t="str">
            <v>450196</v>
          </cell>
        </row>
        <row r="3661">
          <cell r="F3661" t="str">
            <v>163111101</v>
          </cell>
          <cell r="G3661" t="str">
            <v>450196</v>
          </cell>
        </row>
        <row r="3662">
          <cell r="F3662" t="str">
            <v>163111101</v>
          </cell>
          <cell r="G3662" t="str">
            <v>450196</v>
          </cell>
        </row>
        <row r="3663">
          <cell r="F3663" t="str">
            <v>163111101</v>
          </cell>
          <cell r="G3663" t="str">
            <v>450196</v>
          </cell>
        </row>
        <row r="3664">
          <cell r="F3664" t="str">
            <v>163111101</v>
          </cell>
          <cell r="G3664" t="str">
            <v>450196</v>
          </cell>
        </row>
        <row r="3665">
          <cell r="F3665" t="str">
            <v>163111101</v>
          </cell>
          <cell r="G3665" t="str">
            <v>450196</v>
          </cell>
        </row>
        <row r="3666">
          <cell r="F3666" t="str">
            <v>163111101</v>
          </cell>
          <cell r="G3666" t="str">
            <v>450196</v>
          </cell>
        </row>
        <row r="3667">
          <cell r="F3667" t="str">
            <v>163111101</v>
          </cell>
          <cell r="G3667" t="str">
            <v>450196</v>
          </cell>
        </row>
        <row r="3668">
          <cell r="F3668" t="str">
            <v>163111101</v>
          </cell>
          <cell r="G3668" t="str">
            <v>450196</v>
          </cell>
        </row>
        <row r="3669">
          <cell r="F3669" t="str">
            <v>163111101</v>
          </cell>
          <cell r="G3669" t="str">
            <v>450196</v>
          </cell>
        </row>
        <row r="3670">
          <cell r="F3670" t="str">
            <v>163219201</v>
          </cell>
          <cell r="G3670" t="str">
            <v>450876</v>
          </cell>
        </row>
        <row r="3671">
          <cell r="F3671" t="str">
            <v>163219201</v>
          </cell>
          <cell r="G3671" t="str">
            <v>450876</v>
          </cell>
        </row>
        <row r="3672">
          <cell r="F3672" t="str">
            <v>163219201</v>
          </cell>
          <cell r="G3672" t="str">
            <v>450876</v>
          </cell>
        </row>
        <row r="3673">
          <cell r="F3673" t="str">
            <v>163925401</v>
          </cell>
          <cell r="G3673" t="str">
            <v>450518</v>
          </cell>
        </row>
        <row r="3674">
          <cell r="F3674" t="str">
            <v>163925401</v>
          </cell>
          <cell r="G3674" t="str">
            <v>450518</v>
          </cell>
        </row>
        <row r="3675">
          <cell r="F3675" t="str">
            <v>163925401</v>
          </cell>
          <cell r="G3675" t="str">
            <v>450518</v>
          </cell>
        </row>
        <row r="3676">
          <cell r="F3676" t="str">
            <v>163925401</v>
          </cell>
          <cell r="G3676" t="str">
            <v>450518</v>
          </cell>
        </row>
        <row r="3677">
          <cell r="F3677" t="str">
            <v>163925401</v>
          </cell>
          <cell r="G3677" t="str">
            <v>450518</v>
          </cell>
        </row>
        <row r="3678">
          <cell r="F3678" t="str">
            <v>163925401</v>
          </cell>
          <cell r="G3678" t="str">
            <v>450518</v>
          </cell>
        </row>
        <row r="3679">
          <cell r="F3679" t="str">
            <v>163925401</v>
          </cell>
          <cell r="G3679" t="str">
            <v>450518</v>
          </cell>
        </row>
        <row r="3680">
          <cell r="F3680" t="str">
            <v>163925401</v>
          </cell>
          <cell r="G3680" t="str">
            <v>450518</v>
          </cell>
        </row>
        <row r="3681">
          <cell r="F3681" t="str">
            <v>163925401</v>
          </cell>
          <cell r="G3681" t="str">
            <v>450518</v>
          </cell>
        </row>
        <row r="3682">
          <cell r="F3682" t="str">
            <v>163925401</v>
          </cell>
          <cell r="G3682" t="str">
            <v>450518</v>
          </cell>
        </row>
        <row r="3683">
          <cell r="F3683" t="str">
            <v>163925401</v>
          </cell>
          <cell r="G3683" t="str">
            <v>450518</v>
          </cell>
        </row>
        <row r="3684">
          <cell r="F3684" t="str">
            <v>163925401</v>
          </cell>
          <cell r="G3684" t="str">
            <v>450518</v>
          </cell>
        </row>
        <row r="3685">
          <cell r="F3685" t="str">
            <v>163925401</v>
          </cell>
          <cell r="G3685" t="str">
            <v>450518</v>
          </cell>
        </row>
        <row r="3686">
          <cell r="F3686" t="str">
            <v>163925401</v>
          </cell>
          <cell r="G3686" t="str">
            <v>450518</v>
          </cell>
        </row>
        <row r="3687">
          <cell r="F3687" t="str">
            <v>163925401</v>
          </cell>
          <cell r="G3687" t="str">
            <v>450518</v>
          </cell>
        </row>
        <row r="3688">
          <cell r="F3688" t="str">
            <v>163925401</v>
          </cell>
          <cell r="G3688" t="str">
            <v>450518</v>
          </cell>
        </row>
        <row r="3689">
          <cell r="F3689" t="str">
            <v>163936101</v>
          </cell>
          <cell r="G3689" t="str">
            <v>450874</v>
          </cell>
        </row>
        <row r="3690">
          <cell r="F3690" t="str">
            <v>163936101</v>
          </cell>
          <cell r="G3690" t="str">
            <v>450874</v>
          </cell>
        </row>
        <row r="3691">
          <cell r="F3691" t="str">
            <v>163936101</v>
          </cell>
          <cell r="G3691" t="str">
            <v>450874</v>
          </cell>
        </row>
        <row r="3692">
          <cell r="F3692" t="str">
            <v>163936101</v>
          </cell>
          <cell r="G3692" t="str">
            <v>450874</v>
          </cell>
        </row>
        <row r="3693">
          <cell r="F3693" t="str">
            <v>163936101</v>
          </cell>
          <cell r="G3693" t="str">
            <v>450874</v>
          </cell>
        </row>
        <row r="3694">
          <cell r="F3694" t="str">
            <v>339884401</v>
          </cell>
          <cell r="G3694" t="str">
            <v>452068</v>
          </cell>
        </row>
        <row r="3695">
          <cell r="F3695" t="str">
            <v>339884401</v>
          </cell>
          <cell r="G3695" t="str">
            <v>452068</v>
          </cell>
        </row>
        <row r="3696">
          <cell r="F3696" t="str">
            <v>339884401</v>
          </cell>
          <cell r="G3696" t="str">
            <v>452068</v>
          </cell>
        </row>
        <row r="3697">
          <cell r="F3697" t="str">
            <v>340716501</v>
          </cell>
          <cell r="G3697" t="str">
            <v>452067</v>
          </cell>
        </row>
        <row r="3698">
          <cell r="F3698" t="str">
            <v>340716501</v>
          </cell>
          <cell r="G3698" t="str">
            <v>452067</v>
          </cell>
        </row>
        <row r="3699">
          <cell r="F3699" t="str">
            <v>340716501</v>
          </cell>
          <cell r="G3699" t="str">
            <v>452067</v>
          </cell>
        </row>
        <row r="3700">
          <cell r="F3700" t="str">
            <v>329971101</v>
          </cell>
          <cell r="G3700" t="str">
            <v>452092</v>
          </cell>
        </row>
        <row r="3701">
          <cell r="F3701" t="str">
            <v>329971101</v>
          </cell>
          <cell r="G3701" t="str">
            <v>452092</v>
          </cell>
        </row>
        <row r="3702">
          <cell r="F3702" t="str">
            <v>329971101</v>
          </cell>
          <cell r="G3702" t="str">
            <v>452092</v>
          </cell>
        </row>
        <row r="3703">
          <cell r="F3703" t="str">
            <v>329971101</v>
          </cell>
          <cell r="G3703" t="str">
            <v>452092</v>
          </cell>
        </row>
        <row r="3704">
          <cell r="F3704" t="str">
            <v>329971101</v>
          </cell>
          <cell r="G3704" t="str">
            <v>452092</v>
          </cell>
        </row>
        <row r="3705">
          <cell r="F3705" t="str">
            <v>294543801</v>
          </cell>
          <cell r="G3705" t="str">
            <v>450028</v>
          </cell>
        </row>
        <row r="3706">
          <cell r="F3706" t="str">
            <v>294543801</v>
          </cell>
          <cell r="G3706" t="str">
            <v>450028</v>
          </cell>
        </row>
        <row r="3707">
          <cell r="F3707" t="str">
            <v>294543801</v>
          </cell>
          <cell r="G3707" t="str">
            <v>450028</v>
          </cell>
        </row>
        <row r="3708">
          <cell r="F3708" t="str">
            <v>294543801</v>
          </cell>
          <cell r="G3708" t="str">
            <v>450028</v>
          </cell>
        </row>
        <row r="3709">
          <cell r="F3709" t="str">
            <v>294543801</v>
          </cell>
          <cell r="G3709" t="str">
            <v>450028</v>
          </cell>
        </row>
        <row r="3710">
          <cell r="F3710" t="str">
            <v>294543801</v>
          </cell>
          <cell r="G3710" t="str">
            <v>450028</v>
          </cell>
        </row>
        <row r="3711">
          <cell r="F3711" t="str">
            <v>294543801</v>
          </cell>
          <cell r="G3711" t="str">
            <v>450028</v>
          </cell>
        </row>
        <row r="3712">
          <cell r="F3712" t="str">
            <v>294543801</v>
          </cell>
          <cell r="G3712" t="str">
            <v>450028</v>
          </cell>
        </row>
        <row r="3713">
          <cell r="F3713" t="str">
            <v>294543801</v>
          </cell>
          <cell r="G3713" t="str">
            <v>450028</v>
          </cell>
        </row>
        <row r="3714">
          <cell r="F3714" t="str">
            <v>294543801</v>
          </cell>
          <cell r="G3714" t="str">
            <v>450028</v>
          </cell>
        </row>
        <row r="3715">
          <cell r="F3715" t="str">
            <v>294543801</v>
          </cell>
          <cell r="G3715" t="str">
            <v>450028</v>
          </cell>
        </row>
        <row r="3716">
          <cell r="F3716" t="str">
            <v>294543801</v>
          </cell>
          <cell r="G3716" t="str">
            <v>450028</v>
          </cell>
        </row>
        <row r="3717">
          <cell r="F3717" t="str">
            <v>294543801</v>
          </cell>
          <cell r="G3717" t="str">
            <v>450028</v>
          </cell>
        </row>
        <row r="3718">
          <cell r="F3718" t="str">
            <v>294543801</v>
          </cell>
          <cell r="G3718" t="str">
            <v>450028</v>
          </cell>
        </row>
        <row r="3719">
          <cell r="F3719" t="str">
            <v>294543801</v>
          </cell>
          <cell r="G3719" t="str">
            <v>450028</v>
          </cell>
        </row>
        <row r="3720">
          <cell r="F3720" t="str">
            <v>294543801</v>
          </cell>
          <cell r="G3720" t="str">
            <v>450028</v>
          </cell>
        </row>
        <row r="3721">
          <cell r="F3721" t="str">
            <v>294543801</v>
          </cell>
          <cell r="G3721" t="str">
            <v>450028</v>
          </cell>
        </row>
        <row r="3722">
          <cell r="F3722" t="str">
            <v>294543801</v>
          </cell>
          <cell r="G3722" t="str">
            <v>450028</v>
          </cell>
        </row>
        <row r="3723">
          <cell r="F3723" t="str">
            <v>294543801</v>
          </cell>
          <cell r="G3723" t="str">
            <v>450028</v>
          </cell>
        </row>
        <row r="3724">
          <cell r="F3724" t="str">
            <v>294543801</v>
          </cell>
          <cell r="G3724" t="str">
            <v>450028</v>
          </cell>
        </row>
        <row r="3725">
          <cell r="F3725" t="str">
            <v>294543801</v>
          </cell>
          <cell r="G3725" t="str">
            <v>450028</v>
          </cell>
        </row>
        <row r="3726">
          <cell r="F3726" t="str">
            <v>294543801</v>
          </cell>
          <cell r="G3726" t="str">
            <v>450028</v>
          </cell>
        </row>
        <row r="3727">
          <cell r="F3727" t="str">
            <v>294543801</v>
          </cell>
          <cell r="G3727" t="str">
            <v>450028</v>
          </cell>
        </row>
        <row r="3728">
          <cell r="F3728" t="str">
            <v>294543801</v>
          </cell>
          <cell r="G3728" t="str">
            <v>450028</v>
          </cell>
        </row>
        <row r="3729">
          <cell r="F3729" t="str">
            <v>165305701</v>
          </cell>
          <cell r="G3729" t="str">
            <v>450875</v>
          </cell>
        </row>
        <row r="3730">
          <cell r="F3730" t="str">
            <v>165305701</v>
          </cell>
          <cell r="G3730" t="str">
            <v>450875</v>
          </cell>
        </row>
        <row r="3731">
          <cell r="F3731" t="str">
            <v>165305701</v>
          </cell>
          <cell r="G3731" t="str">
            <v>450875</v>
          </cell>
        </row>
        <row r="3732">
          <cell r="F3732" t="str">
            <v>361849801</v>
          </cell>
          <cell r="G3732" t="str">
            <v>452043</v>
          </cell>
        </row>
        <row r="3733">
          <cell r="F3733" t="str">
            <v>361849801</v>
          </cell>
          <cell r="G3733" t="str">
            <v>452043</v>
          </cell>
        </row>
        <row r="3734">
          <cell r="F3734" t="str">
            <v>361849801</v>
          </cell>
          <cell r="G3734" t="str">
            <v>452043</v>
          </cell>
        </row>
        <row r="3735">
          <cell r="F3735" t="str">
            <v>361849801</v>
          </cell>
          <cell r="G3735" t="str">
            <v>452043</v>
          </cell>
        </row>
        <row r="3736">
          <cell r="F3736" t="str">
            <v>361849801</v>
          </cell>
          <cell r="G3736" t="str">
            <v>452043</v>
          </cell>
        </row>
        <row r="3737">
          <cell r="F3737" t="str">
            <v>361849801</v>
          </cell>
          <cell r="G3737" t="str">
            <v>452043</v>
          </cell>
        </row>
        <row r="3738">
          <cell r="F3738" t="str">
            <v>361849801</v>
          </cell>
          <cell r="G3738" t="str">
            <v>452043</v>
          </cell>
        </row>
        <row r="3739">
          <cell r="F3739" t="str">
            <v>165656301</v>
          </cell>
          <cell r="G3739" t="str">
            <v>452050</v>
          </cell>
        </row>
        <row r="3740">
          <cell r="F3740" t="str">
            <v>165656301</v>
          </cell>
          <cell r="G3740" t="str">
            <v>452050</v>
          </cell>
        </row>
        <row r="3741">
          <cell r="F3741" t="str">
            <v>167364201</v>
          </cell>
          <cell r="G3741" t="str">
            <v>450880</v>
          </cell>
        </row>
        <row r="3742">
          <cell r="F3742" t="str">
            <v>167364201</v>
          </cell>
          <cell r="G3742" t="str">
            <v>450880</v>
          </cell>
        </row>
        <row r="3743">
          <cell r="F3743" t="str">
            <v>167364201</v>
          </cell>
          <cell r="G3743" t="str">
            <v>450880</v>
          </cell>
        </row>
        <row r="3744">
          <cell r="F3744" t="str">
            <v>167364201</v>
          </cell>
          <cell r="G3744" t="str">
            <v>450880</v>
          </cell>
        </row>
        <row r="3745">
          <cell r="F3745" t="str">
            <v>167364201</v>
          </cell>
          <cell r="G3745" t="str">
            <v>450880</v>
          </cell>
        </row>
        <row r="3746">
          <cell r="F3746" t="str">
            <v>168447401</v>
          </cell>
          <cell r="G3746" t="str">
            <v>450884</v>
          </cell>
        </row>
        <row r="3747">
          <cell r="F3747" t="str">
            <v>168447401</v>
          </cell>
          <cell r="G3747" t="str">
            <v>450884</v>
          </cell>
        </row>
        <row r="3748">
          <cell r="F3748" t="str">
            <v>168447401</v>
          </cell>
          <cell r="G3748" t="str">
            <v>450884</v>
          </cell>
        </row>
        <row r="3749">
          <cell r="F3749" t="str">
            <v>168447401</v>
          </cell>
          <cell r="G3749" t="str">
            <v>450884</v>
          </cell>
        </row>
        <row r="3750">
          <cell r="F3750" t="str">
            <v>168447401</v>
          </cell>
          <cell r="G3750" t="str">
            <v>450884</v>
          </cell>
        </row>
        <row r="3751">
          <cell r="F3751" t="str">
            <v>168447401</v>
          </cell>
          <cell r="G3751" t="str">
            <v>450884</v>
          </cell>
        </row>
        <row r="3752">
          <cell r="F3752" t="str">
            <v>168447401</v>
          </cell>
          <cell r="G3752" t="str">
            <v>450884</v>
          </cell>
        </row>
        <row r="3753">
          <cell r="F3753" t="str">
            <v>168447401</v>
          </cell>
          <cell r="G3753" t="str">
            <v>450884</v>
          </cell>
        </row>
        <row r="3754">
          <cell r="F3754" t="str">
            <v>168648701</v>
          </cell>
          <cell r="G3754" t="str">
            <v>450827</v>
          </cell>
        </row>
        <row r="3755">
          <cell r="F3755" t="str">
            <v>168648701</v>
          </cell>
          <cell r="G3755" t="str">
            <v>450827</v>
          </cell>
        </row>
        <row r="3756">
          <cell r="F3756" t="str">
            <v>168648701</v>
          </cell>
          <cell r="G3756" t="str">
            <v>450827</v>
          </cell>
        </row>
        <row r="3757">
          <cell r="F3757" t="str">
            <v>168648701</v>
          </cell>
          <cell r="G3757" t="str">
            <v>450827</v>
          </cell>
        </row>
        <row r="3758">
          <cell r="F3758" t="str">
            <v>168648701</v>
          </cell>
          <cell r="G3758" t="str">
            <v>450827</v>
          </cell>
        </row>
        <row r="3759">
          <cell r="F3759" t="str">
            <v>169498601</v>
          </cell>
          <cell r="G3759" t="str">
            <v>452045</v>
          </cell>
        </row>
        <row r="3760">
          <cell r="F3760" t="str">
            <v>169498601</v>
          </cell>
          <cell r="G3760" t="str">
            <v>452045</v>
          </cell>
        </row>
        <row r="3761">
          <cell r="F3761" t="str">
            <v>388217701</v>
          </cell>
          <cell r="G3761" t="str">
            <v>450885</v>
          </cell>
        </row>
        <row r="3762">
          <cell r="F3762" t="str">
            <v>388217701</v>
          </cell>
          <cell r="G3762" t="str">
            <v>450885</v>
          </cell>
        </row>
        <row r="3763">
          <cell r="F3763" t="str">
            <v>388217701</v>
          </cell>
          <cell r="G3763" t="str">
            <v>450885</v>
          </cell>
        </row>
        <row r="3764">
          <cell r="F3764" t="str">
            <v>388217701</v>
          </cell>
          <cell r="G3764" t="str">
            <v>450885</v>
          </cell>
        </row>
        <row r="3765">
          <cell r="F3765" t="str">
            <v>388217701</v>
          </cell>
          <cell r="G3765" t="str">
            <v>450885</v>
          </cell>
        </row>
        <row r="3766">
          <cell r="F3766" t="str">
            <v>388217701</v>
          </cell>
          <cell r="G3766" t="str">
            <v>450885</v>
          </cell>
        </row>
        <row r="3767">
          <cell r="F3767" t="str">
            <v>388217701</v>
          </cell>
          <cell r="G3767" t="str">
            <v>450885</v>
          </cell>
        </row>
        <row r="3768">
          <cell r="F3768" t="str">
            <v>388217701</v>
          </cell>
          <cell r="G3768" t="str">
            <v>450885</v>
          </cell>
        </row>
        <row r="3769">
          <cell r="F3769" t="str">
            <v>350453201</v>
          </cell>
          <cell r="G3769" t="str">
            <v>453091</v>
          </cell>
        </row>
        <row r="3770">
          <cell r="F3770" t="str">
            <v>350453201</v>
          </cell>
          <cell r="G3770" t="str">
            <v>453091</v>
          </cell>
        </row>
        <row r="3771">
          <cell r="F3771" t="str">
            <v>350453201</v>
          </cell>
          <cell r="G3771" t="str">
            <v>453091</v>
          </cell>
        </row>
        <row r="3772">
          <cell r="F3772" t="str">
            <v>350453201</v>
          </cell>
          <cell r="G3772" t="str">
            <v>453091</v>
          </cell>
        </row>
        <row r="3773">
          <cell r="F3773" t="str">
            <v>171461001</v>
          </cell>
          <cell r="G3773" t="str">
            <v>450888</v>
          </cell>
        </row>
        <row r="3774">
          <cell r="F3774" t="str">
            <v>171461001</v>
          </cell>
          <cell r="G3774" t="str">
            <v>450888</v>
          </cell>
        </row>
        <row r="3775">
          <cell r="F3775" t="str">
            <v>171461001</v>
          </cell>
          <cell r="G3775" t="str">
            <v>450888</v>
          </cell>
        </row>
        <row r="3776">
          <cell r="F3776" t="str">
            <v>171461001</v>
          </cell>
          <cell r="G3776" t="str">
            <v>450888</v>
          </cell>
        </row>
        <row r="3777">
          <cell r="F3777" t="str">
            <v>171461001</v>
          </cell>
          <cell r="G3777" t="str">
            <v>450888</v>
          </cell>
        </row>
        <row r="3778">
          <cell r="F3778" t="str">
            <v>171461001</v>
          </cell>
          <cell r="G3778" t="str">
            <v>450888</v>
          </cell>
        </row>
        <row r="3779">
          <cell r="F3779" t="str">
            <v>171461001</v>
          </cell>
          <cell r="G3779" t="str">
            <v>450888</v>
          </cell>
        </row>
        <row r="3780">
          <cell r="F3780" t="str">
            <v>171461001</v>
          </cell>
          <cell r="G3780" t="str">
            <v>450888</v>
          </cell>
        </row>
        <row r="3781">
          <cell r="F3781" t="str">
            <v>171848805</v>
          </cell>
          <cell r="G3781" t="str">
            <v>450890</v>
          </cell>
        </row>
        <row r="3782">
          <cell r="F3782" t="str">
            <v>171848805</v>
          </cell>
          <cell r="G3782" t="str">
            <v>450890</v>
          </cell>
        </row>
        <row r="3783">
          <cell r="F3783" t="str">
            <v>171848805</v>
          </cell>
          <cell r="G3783" t="str">
            <v>450890</v>
          </cell>
        </row>
        <row r="3784">
          <cell r="F3784" t="str">
            <v>171848805</v>
          </cell>
          <cell r="G3784" t="str">
            <v>450890</v>
          </cell>
        </row>
        <row r="3785">
          <cell r="F3785" t="str">
            <v>171848805</v>
          </cell>
          <cell r="G3785" t="str">
            <v>450890</v>
          </cell>
        </row>
        <row r="3786">
          <cell r="F3786" t="str">
            <v>171848805</v>
          </cell>
          <cell r="G3786" t="str">
            <v>450890</v>
          </cell>
        </row>
        <row r="3787">
          <cell r="F3787" t="str">
            <v>171848805</v>
          </cell>
          <cell r="G3787" t="str">
            <v>450890</v>
          </cell>
        </row>
        <row r="3788">
          <cell r="F3788" t="str">
            <v>171848805</v>
          </cell>
          <cell r="G3788" t="str">
            <v>450890</v>
          </cell>
        </row>
        <row r="3789">
          <cell r="F3789" t="str">
            <v>171848805</v>
          </cell>
          <cell r="G3789" t="str">
            <v>450890</v>
          </cell>
        </row>
        <row r="3790">
          <cell r="F3790" t="str">
            <v>172262101</v>
          </cell>
          <cell r="G3790" t="str">
            <v>450886</v>
          </cell>
        </row>
        <row r="3791">
          <cell r="F3791" t="str">
            <v>172262101</v>
          </cell>
          <cell r="G3791" t="str">
            <v>450886</v>
          </cell>
        </row>
        <row r="3792">
          <cell r="F3792" t="str">
            <v>172262101</v>
          </cell>
          <cell r="G3792" t="str">
            <v>450886</v>
          </cell>
        </row>
        <row r="3793">
          <cell r="F3793" t="str">
            <v>172620001</v>
          </cell>
          <cell r="G3793" t="str">
            <v>450883</v>
          </cell>
        </row>
        <row r="3794">
          <cell r="F3794" t="str">
            <v>172620001</v>
          </cell>
          <cell r="G3794" t="str">
            <v>450883</v>
          </cell>
        </row>
        <row r="3795">
          <cell r="F3795" t="str">
            <v>172620001</v>
          </cell>
          <cell r="G3795" t="str">
            <v>450883</v>
          </cell>
        </row>
        <row r="3796">
          <cell r="F3796" t="str">
            <v>172972501</v>
          </cell>
          <cell r="G3796" t="str">
            <v>450715</v>
          </cell>
        </row>
        <row r="3797">
          <cell r="F3797" t="str">
            <v>172972501</v>
          </cell>
          <cell r="G3797" t="str">
            <v>450715</v>
          </cell>
        </row>
        <row r="3798">
          <cell r="F3798" t="str">
            <v>173574801</v>
          </cell>
          <cell r="G3798" t="str">
            <v>450889</v>
          </cell>
        </row>
        <row r="3799">
          <cell r="F3799" t="str">
            <v>173574801</v>
          </cell>
          <cell r="G3799" t="str">
            <v>450889</v>
          </cell>
        </row>
        <row r="3800">
          <cell r="F3800" t="str">
            <v>173574801</v>
          </cell>
          <cell r="G3800" t="str">
            <v>450889</v>
          </cell>
        </row>
        <row r="3801">
          <cell r="F3801" t="str">
            <v>173574801</v>
          </cell>
          <cell r="G3801" t="str">
            <v>450889</v>
          </cell>
        </row>
        <row r="3802">
          <cell r="F3802" t="str">
            <v>173995503</v>
          </cell>
          <cell r="G3802" t="str">
            <v>453092</v>
          </cell>
        </row>
        <row r="3803">
          <cell r="F3803" t="str">
            <v>173995503</v>
          </cell>
          <cell r="G3803" t="str">
            <v>453092</v>
          </cell>
        </row>
        <row r="3804">
          <cell r="F3804" t="str">
            <v>173995503</v>
          </cell>
          <cell r="G3804" t="str">
            <v>453092</v>
          </cell>
        </row>
        <row r="3805">
          <cell r="F3805" t="str">
            <v>173995503</v>
          </cell>
          <cell r="G3805" t="str">
            <v>453092</v>
          </cell>
        </row>
        <row r="3806">
          <cell r="F3806" t="str">
            <v>174662001</v>
          </cell>
          <cell r="G3806" t="str">
            <v>450891</v>
          </cell>
        </row>
        <row r="3807">
          <cell r="F3807" t="str">
            <v>174662001</v>
          </cell>
          <cell r="G3807" t="str">
            <v>450891</v>
          </cell>
        </row>
        <row r="3808">
          <cell r="F3808" t="str">
            <v>174662001</v>
          </cell>
          <cell r="G3808" t="str">
            <v>450891</v>
          </cell>
        </row>
        <row r="3809">
          <cell r="F3809" t="str">
            <v>174662001</v>
          </cell>
          <cell r="G3809" t="str">
            <v>450891</v>
          </cell>
        </row>
        <row r="3810">
          <cell r="F3810" t="str">
            <v>174662001</v>
          </cell>
          <cell r="G3810" t="str">
            <v>450891</v>
          </cell>
        </row>
        <row r="3811">
          <cell r="F3811" t="str">
            <v>174662001</v>
          </cell>
          <cell r="G3811" t="str">
            <v>450891</v>
          </cell>
        </row>
        <row r="3812">
          <cell r="F3812" t="str">
            <v>174662001</v>
          </cell>
          <cell r="G3812" t="str">
            <v>450891</v>
          </cell>
        </row>
        <row r="3813">
          <cell r="F3813" t="str">
            <v>174662001</v>
          </cell>
          <cell r="G3813" t="str">
            <v>450891</v>
          </cell>
        </row>
        <row r="3814">
          <cell r="F3814" t="str">
            <v>175011901</v>
          </cell>
          <cell r="G3814" t="str">
            <v>450315</v>
          </cell>
        </row>
        <row r="3815">
          <cell r="F3815" t="str">
            <v>175011901</v>
          </cell>
          <cell r="G3815" t="str">
            <v>450315</v>
          </cell>
        </row>
        <row r="3816">
          <cell r="F3816" t="str">
            <v>175287501</v>
          </cell>
          <cell r="G3816" t="str">
            <v>450044</v>
          </cell>
        </row>
        <row r="3817">
          <cell r="F3817" t="str">
            <v>175287501</v>
          </cell>
          <cell r="G3817" t="str">
            <v>450044</v>
          </cell>
        </row>
        <row r="3818">
          <cell r="F3818" t="str">
            <v>175287501</v>
          </cell>
          <cell r="G3818" t="str">
            <v>450044</v>
          </cell>
        </row>
        <row r="3819">
          <cell r="F3819" t="str">
            <v>175287501</v>
          </cell>
          <cell r="G3819" t="str">
            <v>450044</v>
          </cell>
        </row>
        <row r="3820">
          <cell r="F3820" t="str">
            <v>175287501</v>
          </cell>
          <cell r="G3820" t="str">
            <v>450044</v>
          </cell>
        </row>
        <row r="3821">
          <cell r="F3821" t="str">
            <v>175287501</v>
          </cell>
          <cell r="G3821" t="str">
            <v>450044</v>
          </cell>
        </row>
        <row r="3822">
          <cell r="F3822" t="str">
            <v>132817108</v>
          </cell>
          <cell r="G3822" t="str">
            <v>450044</v>
          </cell>
        </row>
        <row r="3823">
          <cell r="F3823" t="str">
            <v>175287501</v>
          </cell>
          <cell r="G3823" t="str">
            <v>450044</v>
          </cell>
        </row>
        <row r="3824">
          <cell r="F3824" t="str">
            <v>175287501</v>
          </cell>
          <cell r="G3824" t="str">
            <v>450044</v>
          </cell>
        </row>
        <row r="3825">
          <cell r="F3825" t="str">
            <v>175287501</v>
          </cell>
          <cell r="G3825" t="str">
            <v>450044</v>
          </cell>
        </row>
        <row r="3826">
          <cell r="F3826" t="str">
            <v>175287501</v>
          </cell>
          <cell r="G3826" t="str">
            <v>450044</v>
          </cell>
        </row>
        <row r="3827">
          <cell r="F3827" t="str">
            <v>175287501</v>
          </cell>
          <cell r="G3827" t="str">
            <v>450044</v>
          </cell>
        </row>
        <row r="3828">
          <cell r="F3828" t="str">
            <v>175287501</v>
          </cell>
          <cell r="G3828" t="str">
            <v>450044</v>
          </cell>
        </row>
        <row r="3829">
          <cell r="F3829" t="str">
            <v>175287501</v>
          </cell>
          <cell r="G3829" t="str">
            <v>450044</v>
          </cell>
        </row>
        <row r="3830">
          <cell r="F3830" t="str">
            <v>175287501</v>
          </cell>
          <cell r="G3830" t="str">
            <v>450044</v>
          </cell>
        </row>
        <row r="3831">
          <cell r="F3831" t="str">
            <v>175287501</v>
          </cell>
          <cell r="G3831" t="str">
            <v>450044</v>
          </cell>
        </row>
        <row r="3832">
          <cell r="F3832" t="str">
            <v>175287501</v>
          </cell>
          <cell r="G3832" t="str">
            <v>450044</v>
          </cell>
        </row>
        <row r="3833">
          <cell r="F3833" t="str">
            <v>175287501</v>
          </cell>
          <cell r="G3833" t="str">
            <v>450044</v>
          </cell>
        </row>
        <row r="3834">
          <cell r="F3834" t="str">
            <v>175287501</v>
          </cell>
          <cell r="G3834" t="str">
            <v>450044</v>
          </cell>
        </row>
        <row r="3835">
          <cell r="F3835" t="str">
            <v>175287501</v>
          </cell>
          <cell r="G3835" t="str">
            <v>450044</v>
          </cell>
        </row>
        <row r="3836">
          <cell r="F3836" t="str">
            <v>175287501</v>
          </cell>
          <cell r="G3836" t="str">
            <v>450044</v>
          </cell>
        </row>
        <row r="3837">
          <cell r="F3837" t="str">
            <v>175287501</v>
          </cell>
          <cell r="G3837" t="str">
            <v>450044</v>
          </cell>
        </row>
        <row r="3838">
          <cell r="F3838" t="str">
            <v>175287501</v>
          </cell>
          <cell r="G3838" t="str">
            <v>450044</v>
          </cell>
        </row>
        <row r="3839">
          <cell r="F3839" t="str">
            <v>175287501</v>
          </cell>
          <cell r="G3839" t="str">
            <v>450044</v>
          </cell>
        </row>
        <row r="3840">
          <cell r="F3840" t="str">
            <v>175287501</v>
          </cell>
          <cell r="G3840" t="str">
            <v>450044</v>
          </cell>
        </row>
        <row r="3841">
          <cell r="F3841" t="str">
            <v>175287501</v>
          </cell>
          <cell r="G3841" t="str">
            <v>450044</v>
          </cell>
        </row>
        <row r="3842">
          <cell r="F3842" t="str">
            <v>175287501</v>
          </cell>
          <cell r="G3842" t="str">
            <v>450044</v>
          </cell>
        </row>
        <row r="3843">
          <cell r="F3843" t="str">
            <v>175287501</v>
          </cell>
          <cell r="G3843" t="str">
            <v>450044</v>
          </cell>
        </row>
        <row r="3844">
          <cell r="F3844" t="str">
            <v>175287501</v>
          </cell>
          <cell r="G3844" t="str">
            <v>450044</v>
          </cell>
        </row>
        <row r="3845">
          <cell r="F3845" t="str">
            <v>175287501</v>
          </cell>
          <cell r="G3845" t="str">
            <v>450044</v>
          </cell>
        </row>
        <row r="3846">
          <cell r="F3846" t="str">
            <v>175925003</v>
          </cell>
          <cell r="G3846" t="str">
            <v>454101</v>
          </cell>
        </row>
        <row r="3847">
          <cell r="F3847" t="str">
            <v>175925003</v>
          </cell>
          <cell r="G3847" t="str">
            <v>454101</v>
          </cell>
        </row>
        <row r="3848">
          <cell r="F3848" t="str">
            <v>175925003</v>
          </cell>
          <cell r="G3848" t="str">
            <v>454101</v>
          </cell>
        </row>
        <row r="3849">
          <cell r="F3849" t="str">
            <v>175965601</v>
          </cell>
          <cell r="G3849" t="str">
            <v>454103</v>
          </cell>
        </row>
        <row r="3850">
          <cell r="F3850" t="str">
            <v>175965601</v>
          </cell>
          <cell r="G3850" t="str">
            <v>454103</v>
          </cell>
        </row>
        <row r="3851">
          <cell r="F3851" t="str">
            <v>175965601</v>
          </cell>
          <cell r="G3851" t="str">
            <v>454103</v>
          </cell>
        </row>
        <row r="3852">
          <cell r="F3852" t="str">
            <v>175965601</v>
          </cell>
          <cell r="G3852" t="str">
            <v>454103</v>
          </cell>
        </row>
        <row r="3853">
          <cell r="F3853" t="str">
            <v>176354201</v>
          </cell>
          <cell r="G3853" t="str">
            <v>451338</v>
          </cell>
        </row>
        <row r="3854">
          <cell r="F3854" t="str">
            <v>176354201</v>
          </cell>
          <cell r="G3854" t="str">
            <v>451338</v>
          </cell>
        </row>
        <row r="3855">
          <cell r="F3855" t="str">
            <v>176354201</v>
          </cell>
          <cell r="G3855" t="str">
            <v>451338</v>
          </cell>
        </row>
        <row r="3856">
          <cell r="F3856" t="str">
            <v>176354201</v>
          </cell>
          <cell r="G3856" t="str">
            <v>451338</v>
          </cell>
        </row>
        <row r="3857">
          <cell r="F3857" t="str">
            <v>176354201</v>
          </cell>
          <cell r="G3857" t="str">
            <v>451338</v>
          </cell>
        </row>
        <row r="3858">
          <cell r="F3858" t="str">
            <v>176354201</v>
          </cell>
          <cell r="G3858" t="str">
            <v>451338</v>
          </cell>
        </row>
        <row r="3859">
          <cell r="F3859" t="str">
            <v>176354201</v>
          </cell>
          <cell r="G3859" t="str">
            <v>451338</v>
          </cell>
        </row>
        <row r="3860">
          <cell r="F3860" t="str">
            <v>176692501</v>
          </cell>
          <cell r="G3860" t="str">
            <v>670004</v>
          </cell>
        </row>
        <row r="3861">
          <cell r="F3861" t="str">
            <v>176692501</v>
          </cell>
          <cell r="G3861" t="str">
            <v>670004</v>
          </cell>
        </row>
        <row r="3862">
          <cell r="F3862" t="str">
            <v>176692501</v>
          </cell>
          <cell r="G3862" t="str">
            <v>670004</v>
          </cell>
        </row>
        <row r="3863">
          <cell r="F3863" t="str">
            <v>176692501</v>
          </cell>
          <cell r="G3863" t="str">
            <v>670004</v>
          </cell>
        </row>
        <row r="3864">
          <cell r="F3864" t="str">
            <v>176692501</v>
          </cell>
          <cell r="G3864" t="str">
            <v>670004</v>
          </cell>
        </row>
        <row r="3865">
          <cell r="F3865" t="str">
            <v>176692501</v>
          </cell>
          <cell r="G3865" t="str">
            <v>670004</v>
          </cell>
        </row>
        <row r="3866">
          <cell r="F3866" t="str">
            <v>176692501</v>
          </cell>
          <cell r="G3866" t="str">
            <v>670004</v>
          </cell>
        </row>
        <row r="3867">
          <cell r="F3867" t="str">
            <v>176692501</v>
          </cell>
          <cell r="G3867" t="str">
            <v>670004</v>
          </cell>
        </row>
        <row r="3868">
          <cell r="F3868" t="str">
            <v>176692501</v>
          </cell>
          <cell r="G3868" t="str">
            <v>670004</v>
          </cell>
        </row>
        <row r="3869">
          <cell r="F3869" t="str">
            <v>330388501</v>
          </cell>
          <cell r="G3869" t="str">
            <v>450893</v>
          </cell>
        </row>
        <row r="3870">
          <cell r="F3870" t="str">
            <v>330388501</v>
          </cell>
          <cell r="G3870" t="str">
            <v>450893</v>
          </cell>
        </row>
        <row r="3871">
          <cell r="F3871" t="str">
            <v>330388501</v>
          </cell>
          <cell r="G3871" t="str">
            <v>450893</v>
          </cell>
        </row>
        <row r="3872">
          <cell r="F3872" t="str">
            <v>330388501</v>
          </cell>
          <cell r="G3872" t="str">
            <v>450893</v>
          </cell>
        </row>
        <row r="3873">
          <cell r="F3873" t="str">
            <v>330388501</v>
          </cell>
          <cell r="G3873" t="str">
            <v>450893</v>
          </cell>
        </row>
        <row r="3874">
          <cell r="F3874" t="str">
            <v>177658501</v>
          </cell>
          <cell r="G3874" t="str">
            <v>454104</v>
          </cell>
        </row>
        <row r="3875">
          <cell r="F3875" t="str">
            <v>177658501</v>
          </cell>
          <cell r="G3875" t="str">
            <v>454104</v>
          </cell>
        </row>
        <row r="3876">
          <cell r="F3876" t="str">
            <v>177658501</v>
          </cell>
          <cell r="G3876" t="str">
            <v>454104</v>
          </cell>
        </row>
        <row r="3877">
          <cell r="F3877" t="str">
            <v>177658501</v>
          </cell>
          <cell r="G3877" t="str">
            <v>454104</v>
          </cell>
        </row>
        <row r="3878">
          <cell r="F3878" t="str">
            <v>330811601</v>
          </cell>
          <cell r="G3878" t="str">
            <v>451370</v>
          </cell>
        </row>
        <row r="3879">
          <cell r="F3879" t="str">
            <v>330811601</v>
          </cell>
          <cell r="G3879" t="str">
            <v>451370</v>
          </cell>
        </row>
        <row r="3880">
          <cell r="F3880" t="str">
            <v>330811601</v>
          </cell>
          <cell r="G3880" t="str">
            <v>451370</v>
          </cell>
        </row>
        <row r="3881">
          <cell r="F3881" t="str">
            <v>330811601</v>
          </cell>
          <cell r="G3881" t="str">
            <v>451370</v>
          </cell>
        </row>
        <row r="3882">
          <cell r="F3882" t="str">
            <v>330811601</v>
          </cell>
          <cell r="G3882" t="str">
            <v>451370</v>
          </cell>
        </row>
        <row r="3883">
          <cell r="F3883" t="str">
            <v>330811601</v>
          </cell>
          <cell r="G3883" t="str">
            <v>451370</v>
          </cell>
        </row>
        <row r="3884">
          <cell r="F3884" t="str">
            <v>330811601</v>
          </cell>
          <cell r="G3884" t="str">
            <v>451370</v>
          </cell>
        </row>
        <row r="3885">
          <cell r="F3885" t="str">
            <v>330811601</v>
          </cell>
          <cell r="G3885" t="str">
            <v>451370</v>
          </cell>
        </row>
        <row r="3886">
          <cell r="F3886" t="str">
            <v>178396101</v>
          </cell>
          <cell r="G3886" t="str">
            <v>452091</v>
          </cell>
        </row>
        <row r="3887">
          <cell r="F3887" t="str">
            <v>178396101</v>
          </cell>
          <cell r="G3887" t="str">
            <v>452091</v>
          </cell>
        </row>
        <row r="3888">
          <cell r="F3888" t="str">
            <v>178795401</v>
          </cell>
          <cell r="G3888" t="str">
            <v>670006</v>
          </cell>
        </row>
        <row r="3889">
          <cell r="F3889" t="str">
            <v>178795401</v>
          </cell>
          <cell r="G3889" t="str">
            <v>670006</v>
          </cell>
        </row>
        <row r="3890">
          <cell r="F3890" t="str">
            <v>309910301</v>
          </cell>
          <cell r="G3890" t="str">
            <v>450214</v>
          </cell>
        </row>
        <row r="3891">
          <cell r="F3891" t="str">
            <v>309910301</v>
          </cell>
          <cell r="G3891" t="str">
            <v>450214</v>
          </cell>
        </row>
        <row r="3892">
          <cell r="F3892" t="str">
            <v>309910301</v>
          </cell>
          <cell r="G3892" t="str">
            <v>450214</v>
          </cell>
        </row>
        <row r="3893">
          <cell r="F3893" t="str">
            <v>309910301</v>
          </cell>
          <cell r="G3893" t="str">
            <v>450214</v>
          </cell>
        </row>
        <row r="3894">
          <cell r="F3894" t="str">
            <v>309910301</v>
          </cell>
          <cell r="G3894" t="str">
            <v>450214</v>
          </cell>
        </row>
        <row r="3895">
          <cell r="F3895" t="str">
            <v>309910301</v>
          </cell>
          <cell r="G3895" t="str">
            <v>450214</v>
          </cell>
        </row>
        <row r="3896">
          <cell r="F3896" t="str">
            <v>309910301</v>
          </cell>
          <cell r="G3896" t="str">
            <v>450214</v>
          </cell>
        </row>
        <row r="3897">
          <cell r="F3897" t="str">
            <v>309910301</v>
          </cell>
          <cell r="G3897" t="str">
            <v>450214</v>
          </cell>
        </row>
        <row r="3898">
          <cell r="F3898" t="str">
            <v>309910301</v>
          </cell>
          <cell r="G3898" t="str">
            <v>450214</v>
          </cell>
        </row>
        <row r="3899">
          <cell r="F3899" t="str">
            <v>309910301</v>
          </cell>
          <cell r="G3899" t="str">
            <v>450214</v>
          </cell>
        </row>
        <row r="3900">
          <cell r="F3900" t="str">
            <v>309910301</v>
          </cell>
          <cell r="G3900" t="str">
            <v>450214</v>
          </cell>
        </row>
        <row r="3901">
          <cell r="F3901" t="str">
            <v>460291402</v>
          </cell>
          <cell r="G3901" t="str">
            <v>451398</v>
          </cell>
        </row>
        <row r="3902">
          <cell r="F3902" t="str">
            <v>460291402</v>
          </cell>
          <cell r="G3902" t="str">
            <v>451398</v>
          </cell>
        </row>
        <row r="3903">
          <cell r="F3903" t="str">
            <v>460291402</v>
          </cell>
          <cell r="G3903" t="str">
            <v>451398</v>
          </cell>
        </row>
        <row r="3904">
          <cell r="F3904" t="str">
            <v>460291402</v>
          </cell>
          <cell r="G3904" t="str">
            <v>451398</v>
          </cell>
        </row>
        <row r="3905">
          <cell r="F3905" t="str">
            <v>460291402</v>
          </cell>
          <cell r="G3905" t="str">
            <v>451398</v>
          </cell>
        </row>
        <row r="3906">
          <cell r="F3906" t="str">
            <v>460291402</v>
          </cell>
          <cell r="G3906" t="str">
            <v>451398</v>
          </cell>
        </row>
        <row r="3907">
          <cell r="F3907" t="str">
            <v>460291402</v>
          </cell>
          <cell r="G3907" t="str">
            <v>451398</v>
          </cell>
        </row>
        <row r="3908">
          <cell r="F3908" t="str">
            <v>460291402</v>
          </cell>
          <cell r="G3908" t="str">
            <v>451398</v>
          </cell>
        </row>
        <row r="3909">
          <cell r="F3909" t="str">
            <v>460291402</v>
          </cell>
          <cell r="G3909" t="str">
            <v>451398</v>
          </cell>
        </row>
        <row r="3910">
          <cell r="F3910" t="str">
            <v>460291402</v>
          </cell>
          <cell r="G3910" t="str">
            <v>451398</v>
          </cell>
        </row>
        <row r="3911">
          <cell r="F3911" t="str">
            <v>460291402</v>
          </cell>
          <cell r="G3911" t="str">
            <v>451398</v>
          </cell>
        </row>
        <row r="3912">
          <cell r="F3912" t="str">
            <v>460291402</v>
          </cell>
          <cell r="G3912" t="str">
            <v>451398</v>
          </cell>
        </row>
        <row r="3913">
          <cell r="F3913" t="str">
            <v>460291402</v>
          </cell>
          <cell r="G3913" t="str">
            <v>451398</v>
          </cell>
        </row>
        <row r="3914">
          <cell r="F3914" t="str">
            <v>460291402</v>
          </cell>
          <cell r="G3914" t="str">
            <v>451398</v>
          </cell>
        </row>
        <row r="3915">
          <cell r="F3915" t="str">
            <v>460291402</v>
          </cell>
          <cell r="G3915" t="str">
            <v>451398</v>
          </cell>
        </row>
        <row r="3916">
          <cell r="F3916" t="str">
            <v>460291402</v>
          </cell>
          <cell r="G3916" t="str">
            <v>451398</v>
          </cell>
        </row>
        <row r="3917">
          <cell r="F3917" t="str">
            <v>460291402</v>
          </cell>
          <cell r="G3917" t="str">
            <v>451398</v>
          </cell>
        </row>
        <row r="3918">
          <cell r="F3918" t="str">
            <v>460291402</v>
          </cell>
          <cell r="G3918" t="str">
            <v>451398</v>
          </cell>
        </row>
        <row r="3919">
          <cell r="F3919" t="str">
            <v>460291402</v>
          </cell>
          <cell r="G3919" t="str">
            <v>451398</v>
          </cell>
        </row>
        <row r="3920">
          <cell r="F3920" t="str">
            <v>179272301</v>
          </cell>
          <cell r="G3920" t="str">
            <v>451304</v>
          </cell>
        </row>
        <row r="3921">
          <cell r="F3921" t="str">
            <v>179272301</v>
          </cell>
          <cell r="G3921" t="str">
            <v>451304</v>
          </cell>
        </row>
        <row r="3922">
          <cell r="F3922" t="str">
            <v>179322602</v>
          </cell>
          <cell r="G3922" t="str">
            <v>453052</v>
          </cell>
        </row>
        <row r="3923">
          <cell r="F3923" t="str">
            <v>179322602</v>
          </cell>
          <cell r="G3923" t="str">
            <v>453052</v>
          </cell>
        </row>
        <row r="3924">
          <cell r="F3924" t="str">
            <v>355796901</v>
          </cell>
          <cell r="G3924" t="str">
            <v>452095</v>
          </cell>
        </row>
        <row r="3925">
          <cell r="F3925" t="str">
            <v>355796901</v>
          </cell>
          <cell r="G3925" t="str">
            <v>452095</v>
          </cell>
        </row>
        <row r="3926">
          <cell r="F3926" t="str">
            <v>355796901</v>
          </cell>
          <cell r="G3926" t="str">
            <v>452095</v>
          </cell>
        </row>
        <row r="3927">
          <cell r="F3927" t="str">
            <v>355796901</v>
          </cell>
          <cell r="G3927" t="str">
            <v>452095</v>
          </cell>
        </row>
        <row r="3928">
          <cell r="F3928" t="str">
            <v>355796901</v>
          </cell>
          <cell r="G3928" t="str">
            <v>452095</v>
          </cell>
        </row>
        <row r="3929">
          <cell r="F3929" t="str">
            <v>355796901</v>
          </cell>
          <cell r="G3929" t="str">
            <v>452095</v>
          </cell>
        </row>
        <row r="3930">
          <cell r="F3930" t="str">
            <v>355796901</v>
          </cell>
          <cell r="G3930" t="str">
            <v>452095</v>
          </cell>
        </row>
        <row r="3931">
          <cell r="F3931" t="str">
            <v>355796901</v>
          </cell>
          <cell r="G3931" t="str">
            <v>452095</v>
          </cell>
        </row>
        <row r="3932">
          <cell r="F3932" t="str">
            <v>179884501</v>
          </cell>
          <cell r="G3932" t="str">
            <v>453094</v>
          </cell>
        </row>
        <row r="3933">
          <cell r="F3933" t="str">
            <v>181706601</v>
          </cell>
          <cell r="G3933" t="str">
            <v>450035</v>
          </cell>
        </row>
        <row r="3934">
          <cell r="F3934" t="str">
            <v>181706601</v>
          </cell>
          <cell r="G3934" t="str">
            <v>450035</v>
          </cell>
        </row>
        <row r="3935">
          <cell r="F3935" t="str">
            <v>181706601</v>
          </cell>
          <cell r="G3935" t="str">
            <v>450035</v>
          </cell>
        </row>
        <row r="3936">
          <cell r="F3936" t="str">
            <v>181706601</v>
          </cell>
          <cell r="G3936" t="str">
            <v>450035</v>
          </cell>
        </row>
        <row r="3937">
          <cell r="F3937" t="str">
            <v>181706601</v>
          </cell>
          <cell r="G3937" t="str">
            <v>450035</v>
          </cell>
        </row>
        <row r="3938">
          <cell r="F3938" t="str">
            <v>181706601</v>
          </cell>
          <cell r="G3938" t="str">
            <v>450035</v>
          </cell>
        </row>
        <row r="3939">
          <cell r="F3939" t="str">
            <v>181706601</v>
          </cell>
          <cell r="G3939" t="str">
            <v>450035</v>
          </cell>
        </row>
        <row r="3940">
          <cell r="F3940" t="str">
            <v>181706601</v>
          </cell>
          <cell r="G3940" t="str">
            <v>450035</v>
          </cell>
        </row>
        <row r="3941">
          <cell r="F3941" t="str">
            <v>181706601</v>
          </cell>
          <cell r="G3941" t="str">
            <v>450035</v>
          </cell>
        </row>
        <row r="3942">
          <cell r="F3942" t="str">
            <v>181706601</v>
          </cell>
          <cell r="G3942" t="str">
            <v>450035</v>
          </cell>
        </row>
        <row r="3943">
          <cell r="F3943" t="str">
            <v>181706601</v>
          </cell>
          <cell r="G3943" t="str">
            <v>450035</v>
          </cell>
        </row>
        <row r="3944">
          <cell r="F3944" t="str">
            <v>181706601</v>
          </cell>
          <cell r="G3944" t="str">
            <v>450035</v>
          </cell>
        </row>
        <row r="3945">
          <cell r="F3945" t="str">
            <v>181706601</v>
          </cell>
          <cell r="G3945" t="str">
            <v>450035</v>
          </cell>
        </row>
        <row r="3946">
          <cell r="F3946" t="str">
            <v>181706601</v>
          </cell>
          <cell r="G3946" t="str">
            <v>450035</v>
          </cell>
        </row>
        <row r="3947">
          <cell r="F3947" t="str">
            <v>181706601</v>
          </cell>
          <cell r="G3947" t="str">
            <v>450035</v>
          </cell>
        </row>
        <row r="3948">
          <cell r="F3948" t="str">
            <v>181706601</v>
          </cell>
          <cell r="G3948" t="str">
            <v>450035</v>
          </cell>
        </row>
        <row r="3949">
          <cell r="F3949" t="str">
            <v>181706601</v>
          </cell>
          <cell r="G3949" t="str">
            <v>450035</v>
          </cell>
        </row>
        <row r="3950">
          <cell r="F3950" t="str">
            <v>181706601</v>
          </cell>
          <cell r="G3950" t="str">
            <v>450035</v>
          </cell>
        </row>
        <row r="3951">
          <cell r="F3951" t="str">
            <v>181706601</v>
          </cell>
          <cell r="G3951" t="str">
            <v>450035</v>
          </cell>
        </row>
        <row r="3952">
          <cell r="F3952" t="str">
            <v>181706601</v>
          </cell>
          <cell r="G3952" t="str">
            <v>450035</v>
          </cell>
        </row>
        <row r="3953">
          <cell r="F3953" t="str">
            <v>181706601</v>
          </cell>
          <cell r="G3953" t="str">
            <v>450035</v>
          </cell>
        </row>
        <row r="3954">
          <cell r="F3954" t="str">
            <v>181706601</v>
          </cell>
          <cell r="G3954" t="str">
            <v>450035</v>
          </cell>
        </row>
        <row r="3955">
          <cell r="F3955" t="str">
            <v>182034201</v>
          </cell>
          <cell r="G3955" t="str">
            <v>670007</v>
          </cell>
        </row>
        <row r="3956">
          <cell r="F3956" t="str">
            <v>182034201</v>
          </cell>
          <cell r="G3956" t="str">
            <v>670007</v>
          </cell>
        </row>
        <row r="3957">
          <cell r="F3957" t="str">
            <v>356438701</v>
          </cell>
          <cell r="G3957" t="str">
            <v>452034</v>
          </cell>
        </row>
        <row r="3958">
          <cell r="F3958" t="str">
            <v>356438701</v>
          </cell>
          <cell r="G3958" t="str">
            <v>452034</v>
          </cell>
        </row>
        <row r="3959">
          <cell r="F3959" t="str">
            <v>356438701</v>
          </cell>
          <cell r="G3959" t="str">
            <v>452034</v>
          </cell>
        </row>
        <row r="3960">
          <cell r="F3960" t="str">
            <v>356438701</v>
          </cell>
          <cell r="G3960" t="str">
            <v>452034</v>
          </cell>
        </row>
        <row r="3961">
          <cell r="F3961" t="str">
            <v>356438701</v>
          </cell>
          <cell r="G3961" t="str">
            <v>452034</v>
          </cell>
        </row>
        <row r="3962">
          <cell r="F3962" t="str">
            <v>356438701</v>
          </cell>
          <cell r="G3962" t="str">
            <v>452034</v>
          </cell>
        </row>
        <row r="3963">
          <cell r="F3963" t="str">
            <v>356438701</v>
          </cell>
          <cell r="G3963" t="str">
            <v>452034</v>
          </cell>
        </row>
        <row r="3964">
          <cell r="F3964" t="str">
            <v>182967301</v>
          </cell>
          <cell r="G3964" t="str">
            <v>454912</v>
          </cell>
        </row>
        <row r="3965">
          <cell r="F3965" t="str">
            <v>183086102</v>
          </cell>
          <cell r="G3965" t="str">
            <v>451357</v>
          </cell>
        </row>
        <row r="3966">
          <cell r="F3966" t="str">
            <v>183086102</v>
          </cell>
          <cell r="G3966" t="str">
            <v>451357</v>
          </cell>
        </row>
        <row r="3967">
          <cell r="F3967" t="str">
            <v>183086102</v>
          </cell>
          <cell r="G3967" t="str">
            <v>451357</v>
          </cell>
        </row>
        <row r="3968">
          <cell r="F3968" t="str">
            <v>183086102</v>
          </cell>
          <cell r="G3968" t="str">
            <v>451357</v>
          </cell>
        </row>
        <row r="3969">
          <cell r="F3969" t="str">
            <v>183086102</v>
          </cell>
          <cell r="G3969" t="str">
            <v>451357</v>
          </cell>
        </row>
        <row r="3970">
          <cell r="F3970" t="str">
            <v>183086102</v>
          </cell>
          <cell r="G3970" t="str">
            <v>451357</v>
          </cell>
        </row>
        <row r="3971">
          <cell r="F3971" t="str">
            <v>183086102</v>
          </cell>
          <cell r="G3971" t="str">
            <v>451357</v>
          </cell>
        </row>
        <row r="3972">
          <cell r="F3972" t="str">
            <v>183086102</v>
          </cell>
          <cell r="G3972" t="str">
            <v>451357</v>
          </cell>
        </row>
        <row r="3973">
          <cell r="F3973" t="str">
            <v>183086102</v>
          </cell>
          <cell r="G3973" t="str">
            <v>451357</v>
          </cell>
        </row>
        <row r="3974">
          <cell r="F3974" t="str">
            <v>183086102</v>
          </cell>
          <cell r="G3974" t="str">
            <v>451357</v>
          </cell>
        </row>
        <row r="3975">
          <cell r="F3975" t="str">
            <v>183086102</v>
          </cell>
          <cell r="G3975" t="str">
            <v>451357</v>
          </cell>
        </row>
        <row r="3976">
          <cell r="F3976" t="str">
            <v>183086102</v>
          </cell>
          <cell r="G3976" t="str">
            <v>451357</v>
          </cell>
        </row>
        <row r="3977">
          <cell r="F3977" t="str">
            <v>183086102</v>
          </cell>
          <cell r="G3977" t="str">
            <v>451357</v>
          </cell>
        </row>
        <row r="3978">
          <cell r="F3978" t="str">
            <v>183086102</v>
          </cell>
          <cell r="G3978" t="str">
            <v>451357</v>
          </cell>
        </row>
        <row r="3979">
          <cell r="F3979" t="str">
            <v>183086102</v>
          </cell>
          <cell r="G3979" t="str">
            <v>451357</v>
          </cell>
        </row>
        <row r="3980">
          <cell r="F3980" t="str">
            <v>184076101</v>
          </cell>
          <cell r="G3980" t="str">
            <v>454065</v>
          </cell>
        </row>
        <row r="3981">
          <cell r="F3981" t="str">
            <v>184076101</v>
          </cell>
          <cell r="G3981" t="str">
            <v>454065</v>
          </cell>
        </row>
        <row r="3982">
          <cell r="F3982" t="str">
            <v>184076101</v>
          </cell>
          <cell r="G3982" t="str">
            <v>454065</v>
          </cell>
        </row>
        <row r="3983">
          <cell r="F3983" t="str">
            <v>184076101</v>
          </cell>
          <cell r="G3983" t="str">
            <v>454065</v>
          </cell>
        </row>
        <row r="3984">
          <cell r="F3984" t="str">
            <v>184076101</v>
          </cell>
          <cell r="G3984" t="str">
            <v>454065</v>
          </cell>
        </row>
        <row r="3985">
          <cell r="F3985" t="str">
            <v>184076101</v>
          </cell>
          <cell r="G3985" t="str">
            <v>454065</v>
          </cell>
        </row>
        <row r="3986">
          <cell r="F3986" t="str">
            <v>184076101</v>
          </cell>
          <cell r="G3986" t="str">
            <v>454065</v>
          </cell>
        </row>
        <row r="3987">
          <cell r="F3987" t="str">
            <v>385345901</v>
          </cell>
          <cell r="G3987" t="str">
            <v>450203</v>
          </cell>
        </row>
        <row r="3988">
          <cell r="F3988" t="str">
            <v>385345901</v>
          </cell>
          <cell r="G3988" t="str">
            <v>450203</v>
          </cell>
        </row>
        <row r="3989">
          <cell r="F3989" t="str">
            <v>385345901</v>
          </cell>
          <cell r="G3989" t="str">
            <v>450203</v>
          </cell>
        </row>
        <row r="3990">
          <cell r="F3990" t="str">
            <v>385345901</v>
          </cell>
          <cell r="G3990" t="str">
            <v>450203</v>
          </cell>
        </row>
        <row r="3991">
          <cell r="F3991" t="str">
            <v>385345901</v>
          </cell>
          <cell r="G3991" t="str">
            <v>450203</v>
          </cell>
        </row>
        <row r="3992">
          <cell r="F3992" t="str">
            <v>385345901</v>
          </cell>
          <cell r="G3992" t="str">
            <v>450203</v>
          </cell>
        </row>
        <row r="3993">
          <cell r="F3993" t="str">
            <v>385345901</v>
          </cell>
          <cell r="G3993" t="str">
            <v>450203</v>
          </cell>
        </row>
        <row r="3994">
          <cell r="F3994" t="str">
            <v>385345901</v>
          </cell>
          <cell r="G3994" t="str">
            <v>450203</v>
          </cell>
        </row>
        <row r="3995">
          <cell r="F3995" t="str">
            <v>385345901</v>
          </cell>
          <cell r="G3995" t="str">
            <v>450203</v>
          </cell>
        </row>
        <row r="3996">
          <cell r="F3996" t="str">
            <v>385345901</v>
          </cell>
          <cell r="G3996" t="str">
            <v>450203</v>
          </cell>
        </row>
        <row r="3997">
          <cell r="F3997" t="str">
            <v>385345901</v>
          </cell>
          <cell r="G3997" t="str">
            <v>450203</v>
          </cell>
        </row>
        <row r="3998">
          <cell r="F3998" t="str">
            <v>385345901</v>
          </cell>
          <cell r="G3998" t="str">
            <v>450203</v>
          </cell>
        </row>
        <row r="3999">
          <cell r="F3999" t="str">
            <v>385345901</v>
          </cell>
          <cell r="G3999" t="str">
            <v>450203</v>
          </cell>
        </row>
        <row r="4000">
          <cell r="F4000" t="str">
            <v>385345901</v>
          </cell>
          <cell r="G4000" t="str">
            <v>450203</v>
          </cell>
        </row>
        <row r="4001">
          <cell r="F4001" t="str">
            <v>385345901</v>
          </cell>
          <cell r="G4001" t="str">
            <v>450203</v>
          </cell>
        </row>
        <row r="4002">
          <cell r="F4002" t="str">
            <v>385345901</v>
          </cell>
          <cell r="G4002" t="str">
            <v>450203</v>
          </cell>
        </row>
        <row r="4003">
          <cell r="F4003" t="str">
            <v>385345901</v>
          </cell>
          <cell r="G4003" t="str">
            <v>450203</v>
          </cell>
        </row>
        <row r="4004">
          <cell r="F4004" t="str">
            <v>385345901</v>
          </cell>
          <cell r="G4004" t="str">
            <v>450203</v>
          </cell>
        </row>
        <row r="4005">
          <cell r="F4005" t="str">
            <v>385345901</v>
          </cell>
          <cell r="G4005" t="str">
            <v>450203</v>
          </cell>
        </row>
        <row r="4006">
          <cell r="F4006" t="str">
            <v>385345901</v>
          </cell>
          <cell r="G4006" t="str">
            <v>450203</v>
          </cell>
        </row>
        <row r="4007">
          <cell r="F4007" t="str">
            <v>385345901</v>
          </cell>
          <cell r="G4007" t="str">
            <v>450203</v>
          </cell>
        </row>
        <row r="4008">
          <cell r="F4008" t="str">
            <v>385345901</v>
          </cell>
          <cell r="G4008" t="str">
            <v>450203</v>
          </cell>
        </row>
        <row r="4009">
          <cell r="F4009" t="str">
            <v>184505902</v>
          </cell>
          <cell r="G4009" t="str">
            <v>453056</v>
          </cell>
        </row>
        <row r="4010">
          <cell r="F4010" t="str">
            <v>184505902</v>
          </cell>
          <cell r="G4010" t="str">
            <v>453056</v>
          </cell>
        </row>
        <row r="4011">
          <cell r="F4011" t="str">
            <v>184505902</v>
          </cell>
          <cell r="G4011" t="str">
            <v>453056</v>
          </cell>
        </row>
        <row r="4012">
          <cell r="F4012" t="str">
            <v>184632101</v>
          </cell>
          <cell r="G4012" t="str">
            <v>670018</v>
          </cell>
        </row>
        <row r="4013">
          <cell r="F4013" t="str">
            <v>184632101</v>
          </cell>
          <cell r="G4013" t="str">
            <v>670018</v>
          </cell>
        </row>
        <row r="4014">
          <cell r="F4014" t="str">
            <v>184632101</v>
          </cell>
          <cell r="G4014" t="str">
            <v>670018</v>
          </cell>
        </row>
        <row r="4015">
          <cell r="F4015" t="str">
            <v>184632101</v>
          </cell>
          <cell r="G4015" t="str">
            <v>670018</v>
          </cell>
        </row>
        <row r="4016">
          <cell r="F4016" t="str">
            <v>184632101</v>
          </cell>
          <cell r="G4016" t="str">
            <v>670018</v>
          </cell>
        </row>
        <row r="4017">
          <cell r="F4017" t="str">
            <v>185051301</v>
          </cell>
          <cell r="G4017" t="str">
            <v>452096</v>
          </cell>
        </row>
        <row r="4018">
          <cell r="F4018" t="str">
            <v>185051301</v>
          </cell>
          <cell r="G4018" t="str">
            <v>452096</v>
          </cell>
        </row>
        <row r="4019">
          <cell r="F4019" t="str">
            <v>185556101</v>
          </cell>
          <cell r="G4019" t="str">
            <v>670025</v>
          </cell>
        </row>
        <row r="4020">
          <cell r="F4020" t="str">
            <v>185556101</v>
          </cell>
          <cell r="G4020" t="str">
            <v>670025</v>
          </cell>
        </row>
        <row r="4021">
          <cell r="F4021" t="str">
            <v>185556101</v>
          </cell>
          <cell r="G4021" t="str">
            <v>670025</v>
          </cell>
        </row>
        <row r="4022">
          <cell r="F4022" t="str">
            <v>185964702</v>
          </cell>
          <cell r="G4022" t="str">
            <v>670049</v>
          </cell>
        </row>
        <row r="4023">
          <cell r="F4023" t="str">
            <v>185964702</v>
          </cell>
          <cell r="G4023" t="str">
            <v>670049</v>
          </cell>
        </row>
        <row r="4024">
          <cell r="F4024" t="str">
            <v>185964702</v>
          </cell>
          <cell r="G4024" t="str">
            <v>670049</v>
          </cell>
        </row>
        <row r="4025">
          <cell r="F4025" t="str">
            <v>185964702</v>
          </cell>
          <cell r="G4025" t="str">
            <v>670049</v>
          </cell>
        </row>
        <row r="4026">
          <cell r="F4026" t="str">
            <v>186221101</v>
          </cell>
          <cell r="G4026" t="str">
            <v>670023</v>
          </cell>
        </row>
        <row r="4027">
          <cell r="F4027" t="str">
            <v>186221101</v>
          </cell>
          <cell r="G4027" t="str">
            <v>670023</v>
          </cell>
        </row>
        <row r="4028">
          <cell r="F4028" t="str">
            <v>186221101</v>
          </cell>
          <cell r="G4028" t="str">
            <v>670023</v>
          </cell>
        </row>
        <row r="4029">
          <cell r="F4029" t="str">
            <v>186221101</v>
          </cell>
          <cell r="G4029" t="str">
            <v>670023</v>
          </cell>
        </row>
        <row r="4030">
          <cell r="F4030" t="str">
            <v>186221101</v>
          </cell>
          <cell r="G4030" t="str">
            <v>670023</v>
          </cell>
        </row>
        <row r="4031">
          <cell r="F4031" t="str">
            <v>186221101</v>
          </cell>
          <cell r="G4031" t="str">
            <v>670023</v>
          </cell>
        </row>
        <row r="4032">
          <cell r="F4032" t="str">
            <v>186221101</v>
          </cell>
          <cell r="G4032" t="str">
            <v>670023</v>
          </cell>
        </row>
        <row r="4033">
          <cell r="F4033" t="str">
            <v>186599001</v>
          </cell>
          <cell r="G4033" t="str">
            <v>453310</v>
          </cell>
        </row>
        <row r="4034">
          <cell r="F4034" t="str">
            <v>186599001</v>
          </cell>
          <cell r="G4034" t="str">
            <v>453310</v>
          </cell>
        </row>
        <row r="4035">
          <cell r="F4035" t="str">
            <v>186599001</v>
          </cell>
          <cell r="G4035" t="str">
            <v>453310</v>
          </cell>
        </row>
        <row r="4036">
          <cell r="F4036" t="str">
            <v>186599001</v>
          </cell>
          <cell r="G4036" t="str">
            <v>453310</v>
          </cell>
        </row>
        <row r="4037">
          <cell r="F4037" t="str">
            <v>186599001</v>
          </cell>
          <cell r="G4037" t="str">
            <v>453310</v>
          </cell>
        </row>
        <row r="4038">
          <cell r="F4038" t="str">
            <v>186599001</v>
          </cell>
          <cell r="G4038" t="str">
            <v>453310</v>
          </cell>
        </row>
        <row r="4039">
          <cell r="F4039" t="str">
            <v>186599001</v>
          </cell>
          <cell r="G4039" t="str">
            <v>453310</v>
          </cell>
        </row>
        <row r="4040">
          <cell r="F4040" t="str">
            <v>186599001</v>
          </cell>
          <cell r="G4040" t="str">
            <v>453310</v>
          </cell>
        </row>
        <row r="4041">
          <cell r="F4041" t="str">
            <v>186599001</v>
          </cell>
          <cell r="G4041" t="str">
            <v>453310</v>
          </cell>
        </row>
        <row r="4042">
          <cell r="F4042" t="str">
            <v>186906701</v>
          </cell>
          <cell r="G4042" t="str">
            <v>454920</v>
          </cell>
        </row>
        <row r="4043">
          <cell r="F4043" t="str">
            <v>188654101</v>
          </cell>
          <cell r="G4043" t="str">
            <v>454923</v>
          </cell>
        </row>
        <row r="4044">
          <cell r="F4044" t="str">
            <v>189049301</v>
          </cell>
          <cell r="G4044" t="str">
            <v>670024</v>
          </cell>
        </row>
        <row r="4045">
          <cell r="F4045" t="str">
            <v>189049301</v>
          </cell>
          <cell r="G4045" t="str">
            <v>670024</v>
          </cell>
        </row>
        <row r="4046">
          <cell r="F4046" t="str">
            <v>189049301</v>
          </cell>
          <cell r="G4046" t="str">
            <v>670024</v>
          </cell>
        </row>
        <row r="4047">
          <cell r="F4047" t="str">
            <v>189049301</v>
          </cell>
          <cell r="G4047" t="str">
            <v>670024</v>
          </cell>
        </row>
        <row r="4048">
          <cell r="F4048" t="str">
            <v>412747401</v>
          </cell>
          <cell r="G4048" t="str">
            <v>450347</v>
          </cell>
        </row>
        <row r="4049">
          <cell r="F4049" t="str">
            <v>412747401</v>
          </cell>
          <cell r="G4049" t="str">
            <v>450347</v>
          </cell>
        </row>
        <row r="4050">
          <cell r="F4050" t="str">
            <v>412747401</v>
          </cell>
          <cell r="G4050" t="str">
            <v>450347</v>
          </cell>
        </row>
        <row r="4051">
          <cell r="F4051" t="str">
            <v>412747401</v>
          </cell>
          <cell r="G4051" t="str">
            <v>450347</v>
          </cell>
        </row>
        <row r="4052">
          <cell r="F4052" t="str">
            <v>412747401</v>
          </cell>
          <cell r="G4052" t="str">
            <v>450347</v>
          </cell>
        </row>
        <row r="4053">
          <cell r="F4053" t="str">
            <v>412747401</v>
          </cell>
          <cell r="G4053" t="str">
            <v>450347</v>
          </cell>
        </row>
        <row r="4054">
          <cell r="F4054" t="str">
            <v>412747401</v>
          </cell>
          <cell r="G4054" t="str">
            <v>450347</v>
          </cell>
        </row>
        <row r="4055">
          <cell r="F4055" t="str">
            <v>412747401</v>
          </cell>
          <cell r="G4055" t="str">
            <v>450347</v>
          </cell>
        </row>
        <row r="4056">
          <cell r="F4056" t="str">
            <v>412747401</v>
          </cell>
          <cell r="G4056" t="str">
            <v>450347</v>
          </cell>
        </row>
        <row r="4057">
          <cell r="F4057" t="str">
            <v>412747401</v>
          </cell>
          <cell r="G4057" t="str">
            <v>450347</v>
          </cell>
        </row>
        <row r="4058">
          <cell r="F4058" t="str">
            <v>412747401</v>
          </cell>
          <cell r="G4058" t="str">
            <v>450347</v>
          </cell>
        </row>
        <row r="4059">
          <cell r="F4059" t="str">
            <v>412747401</v>
          </cell>
          <cell r="G4059" t="str">
            <v>450347</v>
          </cell>
        </row>
        <row r="4060">
          <cell r="F4060" t="str">
            <v>412747401</v>
          </cell>
          <cell r="G4060" t="str">
            <v>450347</v>
          </cell>
        </row>
        <row r="4061">
          <cell r="F4061" t="str">
            <v>412747401</v>
          </cell>
          <cell r="G4061" t="str">
            <v>450347</v>
          </cell>
        </row>
        <row r="4062">
          <cell r="F4062" t="str">
            <v>412747401</v>
          </cell>
          <cell r="G4062" t="str">
            <v>450347</v>
          </cell>
        </row>
        <row r="4063">
          <cell r="F4063" t="str">
            <v>412747401</v>
          </cell>
          <cell r="G4063" t="str">
            <v>450347</v>
          </cell>
        </row>
        <row r="4064">
          <cell r="F4064" t="str">
            <v>412747401</v>
          </cell>
          <cell r="G4064" t="str">
            <v>450347</v>
          </cell>
        </row>
        <row r="4065">
          <cell r="F4065" t="str">
            <v>412747401</v>
          </cell>
          <cell r="G4065" t="str">
            <v>450347</v>
          </cell>
        </row>
        <row r="4066">
          <cell r="F4066" t="str">
            <v>412747401</v>
          </cell>
          <cell r="G4066" t="str">
            <v>450347</v>
          </cell>
        </row>
        <row r="4067">
          <cell r="F4067" t="str">
            <v>412747401</v>
          </cell>
          <cell r="G4067" t="str">
            <v>450347</v>
          </cell>
        </row>
        <row r="4068">
          <cell r="F4068" t="str">
            <v>412747401</v>
          </cell>
          <cell r="G4068" t="str">
            <v>450347</v>
          </cell>
        </row>
        <row r="4069">
          <cell r="F4069" t="str">
            <v>412747401</v>
          </cell>
          <cell r="G4069" t="str">
            <v>450347</v>
          </cell>
        </row>
        <row r="4070">
          <cell r="F4070" t="str">
            <v>189947801</v>
          </cell>
          <cell r="G4070" t="str">
            <v>450489</v>
          </cell>
        </row>
        <row r="4071">
          <cell r="F4071" t="str">
            <v>189947801</v>
          </cell>
          <cell r="G4071" t="str">
            <v>450489</v>
          </cell>
        </row>
        <row r="4072">
          <cell r="F4072" t="str">
            <v>189947801</v>
          </cell>
          <cell r="G4072" t="str">
            <v>450489</v>
          </cell>
        </row>
        <row r="4073">
          <cell r="F4073" t="str">
            <v>189947801</v>
          </cell>
          <cell r="G4073" t="str">
            <v>450489</v>
          </cell>
        </row>
        <row r="4074">
          <cell r="F4074" t="str">
            <v>189947801</v>
          </cell>
          <cell r="G4074" t="str">
            <v>450489</v>
          </cell>
        </row>
        <row r="4075">
          <cell r="F4075" t="str">
            <v>189947801</v>
          </cell>
          <cell r="G4075" t="str">
            <v>450489</v>
          </cell>
        </row>
        <row r="4076">
          <cell r="F4076" t="str">
            <v>189947801</v>
          </cell>
          <cell r="G4076" t="str">
            <v>450489</v>
          </cell>
        </row>
        <row r="4077">
          <cell r="F4077" t="str">
            <v>189947801</v>
          </cell>
          <cell r="G4077" t="str">
            <v>450489</v>
          </cell>
        </row>
        <row r="4078">
          <cell r="F4078" t="str">
            <v>189947801</v>
          </cell>
          <cell r="G4078" t="str">
            <v>450489</v>
          </cell>
        </row>
        <row r="4079">
          <cell r="F4079" t="str">
            <v>190123303</v>
          </cell>
          <cell r="G4079" t="str">
            <v>670034</v>
          </cell>
        </row>
        <row r="4080">
          <cell r="F4080" t="str">
            <v>190123303</v>
          </cell>
          <cell r="G4080" t="str">
            <v>670034</v>
          </cell>
        </row>
        <row r="4081">
          <cell r="F4081" t="str">
            <v>190123303</v>
          </cell>
          <cell r="G4081" t="str">
            <v>670034</v>
          </cell>
        </row>
        <row r="4082">
          <cell r="F4082" t="str">
            <v>190123303</v>
          </cell>
          <cell r="G4082" t="str">
            <v>670034</v>
          </cell>
        </row>
        <row r="4083">
          <cell r="F4083" t="str">
            <v>190123303</v>
          </cell>
          <cell r="G4083" t="str">
            <v>670034</v>
          </cell>
        </row>
        <row r="4084">
          <cell r="F4084" t="str">
            <v>190123303</v>
          </cell>
          <cell r="G4084" t="str">
            <v>670034</v>
          </cell>
        </row>
        <row r="4085">
          <cell r="F4085" t="str">
            <v>190123303</v>
          </cell>
          <cell r="G4085" t="str">
            <v>670034</v>
          </cell>
        </row>
        <row r="4086">
          <cell r="F4086" t="str">
            <v>190123303</v>
          </cell>
          <cell r="G4086" t="str">
            <v>670034</v>
          </cell>
        </row>
        <row r="4087">
          <cell r="F4087" t="str">
            <v>190132401</v>
          </cell>
          <cell r="G4087" t="str">
            <v>450839</v>
          </cell>
        </row>
        <row r="4088">
          <cell r="F4088" t="str">
            <v>190132401</v>
          </cell>
          <cell r="G4088" t="str">
            <v>450839</v>
          </cell>
        </row>
        <row r="4089">
          <cell r="F4089" t="str">
            <v>190132401</v>
          </cell>
          <cell r="G4089" t="str">
            <v>450839</v>
          </cell>
        </row>
        <row r="4090">
          <cell r="F4090" t="str">
            <v>190132401</v>
          </cell>
          <cell r="G4090" t="str">
            <v>450839</v>
          </cell>
        </row>
        <row r="4091">
          <cell r="F4091" t="str">
            <v>190132401</v>
          </cell>
          <cell r="G4091" t="str">
            <v>450839</v>
          </cell>
        </row>
        <row r="4092">
          <cell r="F4092" t="str">
            <v>190132401</v>
          </cell>
          <cell r="G4092" t="str">
            <v>450839</v>
          </cell>
        </row>
        <row r="4093">
          <cell r="F4093" t="str">
            <v>190132401</v>
          </cell>
          <cell r="G4093" t="str">
            <v>450839</v>
          </cell>
        </row>
        <row r="4094">
          <cell r="F4094" t="str">
            <v>190132401</v>
          </cell>
          <cell r="G4094" t="str">
            <v>450839</v>
          </cell>
        </row>
        <row r="4095">
          <cell r="F4095" t="str">
            <v>190146401</v>
          </cell>
          <cell r="G4095" t="str">
            <v>452085</v>
          </cell>
        </row>
        <row r="4096">
          <cell r="F4096" t="str">
            <v>190248801</v>
          </cell>
          <cell r="G4096" t="str">
            <v>452103</v>
          </cell>
        </row>
        <row r="4097">
          <cell r="F4097" t="str">
            <v>190248801</v>
          </cell>
          <cell r="G4097" t="str">
            <v>452103</v>
          </cell>
        </row>
        <row r="4098">
          <cell r="F4098" t="str">
            <v>190422901</v>
          </cell>
          <cell r="G4098" t="str">
            <v>454909</v>
          </cell>
        </row>
        <row r="4099">
          <cell r="F4099" t="str">
            <v>190809701</v>
          </cell>
          <cell r="G4099" t="str">
            <v>673027</v>
          </cell>
        </row>
        <row r="4100">
          <cell r="F4100" t="str">
            <v>190895601</v>
          </cell>
          <cell r="G4100" t="str">
            <v>452101</v>
          </cell>
        </row>
        <row r="4101">
          <cell r="F4101" t="str">
            <v>190895601</v>
          </cell>
          <cell r="G4101" t="str">
            <v>452101</v>
          </cell>
        </row>
        <row r="4102">
          <cell r="F4102" t="str">
            <v>190895601</v>
          </cell>
          <cell r="G4102" t="str">
            <v>452101</v>
          </cell>
        </row>
        <row r="4103">
          <cell r="F4103" t="str">
            <v>190895601</v>
          </cell>
          <cell r="G4103" t="str">
            <v>452101</v>
          </cell>
        </row>
        <row r="4104">
          <cell r="F4104" t="str">
            <v>191080401</v>
          </cell>
          <cell r="G4104" t="str">
            <v>452098</v>
          </cell>
        </row>
        <row r="4105">
          <cell r="F4105" t="str">
            <v>191080401</v>
          </cell>
          <cell r="G4105" t="str">
            <v>452098</v>
          </cell>
        </row>
        <row r="4106">
          <cell r="F4106" t="str">
            <v>191816101</v>
          </cell>
          <cell r="G4106" t="str">
            <v>452099</v>
          </cell>
        </row>
        <row r="4107">
          <cell r="F4107" t="str">
            <v>191816101</v>
          </cell>
          <cell r="G4107" t="str">
            <v>452099</v>
          </cell>
        </row>
        <row r="4108">
          <cell r="F4108" t="str">
            <v>191816101</v>
          </cell>
          <cell r="G4108" t="str">
            <v>452099</v>
          </cell>
        </row>
        <row r="4109">
          <cell r="F4109" t="str">
            <v>191968002</v>
          </cell>
          <cell r="G4109" t="str">
            <v>454109</v>
          </cell>
        </row>
        <row r="4110">
          <cell r="F4110" t="str">
            <v>191968002</v>
          </cell>
          <cell r="G4110" t="str">
            <v>454109</v>
          </cell>
        </row>
        <row r="4111">
          <cell r="F4111" t="str">
            <v>191968002</v>
          </cell>
          <cell r="G4111" t="str">
            <v>454109</v>
          </cell>
        </row>
        <row r="4112">
          <cell r="F4112" t="str">
            <v>192622201</v>
          </cell>
          <cell r="G4112" t="str">
            <v>670043</v>
          </cell>
        </row>
        <row r="4113">
          <cell r="F4113" t="str">
            <v>192622201</v>
          </cell>
          <cell r="G4113" t="str">
            <v>670043</v>
          </cell>
        </row>
        <row r="4114">
          <cell r="F4114" t="str">
            <v>192622201</v>
          </cell>
          <cell r="G4114" t="str">
            <v>670043</v>
          </cell>
        </row>
        <row r="4115">
          <cell r="F4115" t="str">
            <v>192622201</v>
          </cell>
          <cell r="G4115" t="str">
            <v>670043</v>
          </cell>
        </row>
        <row r="4116">
          <cell r="F4116" t="str">
            <v>192622201</v>
          </cell>
          <cell r="G4116" t="str">
            <v>670043</v>
          </cell>
        </row>
        <row r="4117">
          <cell r="F4117" t="str">
            <v>192673501</v>
          </cell>
          <cell r="G4117" t="str">
            <v>670019</v>
          </cell>
        </row>
        <row r="4118">
          <cell r="F4118" t="str">
            <v>192673501</v>
          </cell>
          <cell r="G4118" t="str">
            <v>670019</v>
          </cell>
        </row>
        <row r="4119">
          <cell r="F4119" t="str">
            <v>192673501</v>
          </cell>
          <cell r="G4119" t="str">
            <v>670019</v>
          </cell>
        </row>
        <row r="4120">
          <cell r="F4120" t="str">
            <v>192673501</v>
          </cell>
          <cell r="G4120" t="str">
            <v>670019</v>
          </cell>
        </row>
        <row r="4121">
          <cell r="F4121" t="str">
            <v>192751901</v>
          </cell>
          <cell r="G4121" t="str">
            <v>450684</v>
          </cell>
        </row>
        <row r="4122">
          <cell r="F4122" t="str">
            <v>192751901</v>
          </cell>
          <cell r="G4122" t="str">
            <v>450684</v>
          </cell>
        </row>
        <row r="4123">
          <cell r="F4123" t="str">
            <v>192751901</v>
          </cell>
          <cell r="G4123" t="str">
            <v>450684</v>
          </cell>
        </row>
        <row r="4124">
          <cell r="F4124" t="str">
            <v>192751901</v>
          </cell>
          <cell r="G4124" t="str">
            <v>450684</v>
          </cell>
        </row>
        <row r="4125">
          <cell r="F4125" t="str">
            <v>192751901</v>
          </cell>
          <cell r="G4125" t="str">
            <v>450684</v>
          </cell>
        </row>
        <row r="4126">
          <cell r="F4126" t="str">
            <v>192751901</v>
          </cell>
          <cell r="G4126" t="str">
            <v>450684</v>
          </cell>
        </row>
        <row r="4127">
          <cell r="F4127" t="str">
            <v>192751901</v>
          </cell>
          <cell r="G4127" t="str">
            <v>450684</v>
          </cell>
        </row>
        <row r="4128">
          <cell r="F4128" t="str">
            <v>192751901</v>
          </cell>
          <cell r="G4128" t="str">
            <v>450684</v>
          </cell>
        </row>
        <row r="4129">
          <cell r="F4129" t="str">
            <v>192751901</v>
          </cell>
          <cell r="G4129" t="str">
            <v>450684</v>
          </cell>
        </row>
        <row r="4130">
          <cell r="F4130" t="str">
            <v>192751901</v>
          </cell>
          <cell r="G4130" t="str">
            <v>450684</v>
          </cell>
        </row>
        <row r="4131">
          <cell r="F4131" t="str">
            <v>192751901</v>
          </cell>
          <cell r="G4131" t="str">
            <v>450684</v>
          </cell>
        </row>
        <row r="4132">
          <cell r="F4132" t="str">
            <v>192751901</v>
          </cell>
          <cell r="G4132" t="str">
            <v>450684</v>
          </cell>
        </row>
        <row r="4133">
          <cell r="F4133" t="str">
            <v>192751901</v>
          </cell>
          <cell r="G4133" t="str">
            <v>450684</v>
          </cell>
        </row>
        <row r="4134">
          <cell r="F4134" t="str">
            <v>192751901</v>
          </cell>
          <cell r="G4134" t="str">
            <v>450684</v>
          </cell>
        </row>
        <row r="4135">
          <cell r="F4135" t="str">
            <v>192751901</v>
          </cell>
          <cell r="G4135" t="str">
            <v>450684</v>
          </cell>
        </row>
        <row r="4136">
          <cell r="F4136" t="str">
            <v>192751901</v>
          </cell>
          <cell r="G4136" t="str">
            <v>450684</v>
          </cell>
        </row>
        <row r="4137">
          <cell r="F4137" t="str">
            <v>192751901</v>
          </cell>
          <cell r="G4137" t="str">
            <v>450684</v>
          </cell>
        </row>
        <row r="4138">
          <cell r="F4138" t="str">
            <v>192751901</v>
          </cell>
          <cell r="G4138" t="str">
            <v>450684</v>
          </cell>
        </row>
        <row r="4139">
          <cell r="F4139" t="str">
            <v>192751901</v>
          </cell>
          <cell r="G4139" t="str">
            <v>450684</v>
          </cell>
        </row>
        <row r="4140">
          <cell r="F4140" t="str">
            <v>192751901</v>
          </cell>
          <cell r="G4140" t="str">
            <v>450684</v>
          </cell>
        </row>
        <row r="4141">
          <cell r="F4141" t="str">
            <v>192996002</v>
          </cell>
          <cell r="G4141" t="str">
            <v>454069</v>
          </cell>
        </row>
        <row r="4142">
          <cell r="F4142" t="str">
            <v>192996002</v>
          </cell>
          <cell r="G4142" t="str">
            <v>454069</v>
          </cell>
        </row>
        <row r="4143">
          <cell r="F4143" t="str">
            <v>192996002</v>
          </cell>
          <cell r="G4143" t="str">
            <v>454069</v>
          </cell>
        </row>
        <row r="4144">
          <cell r="F4144" t="str">
            <v>193399601</v>
          </cell>
          <cell r="G4144" t="str">
            <v>670044</v>
          </cell>
        </row>
        <row r="4145">
          <cell r="F4145" t="str">
            <v>193399601</v>
          </cell>
          <cell r="G4145" t="str">
            <v>670044</v>
          </cell>
        </row>
        <row r="4146">
          <cell r="F4146" t="str">
            <v>193399601</v>
          </cell>
          <cell r="G4146" t="str">
            <v>670044</v>
          </cell>
        </row>
        <row r="4147">
          <cell r="F4147" t="str">
            <v>193399601</v>
          </cell>
          <cell r="G4147" t="str">
            <v>670044</v>
          </cell>
        </row>
        <row r="4148">
          <cell r="F4148" t="str">
            <v>193399601</v>
          </cell>
          <cell r="G4148" t="str">
            <v>670044</v>
          </cell>
        </row>
        <row r="4149">
          <cell r="F4149" t="str">
            <v>193399601</v>
          </cell>
          <cell r="G4149" t="str">
            <v>670044</v>
          </cell>
        </row>
        <row r="4150">
          <cell r="F4150" t="str">
            <v>193399601</v>
          </cell>
          <cell r="G4150" t="str">
            <v>670044</v>
          </cell>
        </row>
        <row r="4151">
          <cell r="F4151" t="str">
            <v>346138602</v>
          </cell>
          <cell r="G4151" t="str">
            <v>452061</v>
          </cell>
        </row>
        <row r="4152">
          <cell r="F4152" t="str">
            <v>346138602</v>
          </cell>
          <cell r="G4152" t="str">
            <v>452061</v>
          </cell>
        </row>
        <row r="4153">
          <cell r="F4153" t="str">
            <v>346138602</v>
          </cell>
          <cell r="G4153" t="str">
            <v>452061</v>
          </cell>
        </row>
        <row r="4154">
          <cell r="F4154" t="str">
            <v>346138602</v>
          </cell>
          <cell r="G4154" t="str">
            <v>452061</v>
          </cell>
        </row>
        <row r="4155">
          <cell r="F4155" t="str">
            <v>346138602</v>
          </cell>
          <cell r="G4155" t="str">
            <v>452061</v>
          </cell>
        </row>
        <row r="4156">
          <cell r="F4156" t="str">
            <v>346138602</v>
          </cell>
          <cell r="G4156" t="str">
            <v>452061</v>
          </cell>
        </row>
        <row r="4157">
          <cell r="F4157" t="str">
            <v>193867201</v>
          </cell>
          <cell r="G4157" t="str">
            <v>450638</v>
          </cell>
        </row>
        <row r="4158">
          <cell r="F4158" t="str">
            <v>193867201</v>
          </cell>
          <cell r="G4158" t="str">
            <v>450638</v>
          </cell>
        </row>
        <row r="4159">
          <cell r="F4159" t="str">
            <v>193867201</v>
          </cell>
          <cell r="G4159" t="str">
            <v>450638</v>
          </cell>
        </row>
        <row r="4160">
          <cell r="F4160" t="str">
            <v>193867201</v>
          </cell>
          <cell r="G4160" t="str">
            <v>450638</v>
          </cell>
        </row>
        <row r="4161">
          <cell r="F4161" t="str">
            <v>193867201</v>
          </cell>
          <cell r="G4161" t="str">
            <v>450638</v>
          </cell>
        </row>
        <row r="4162">
          <cell r="F4162" t="str">
            <v>193867201</v>
          </cell>
          <cell r="G4162" t="str">
            <v>450638</v>
          </cell>
        </row>
        <row r="4163">
          <cell r="F4163" t="str">
            <v>193867201</v>
          </cell>
          <cell r="G4163" t="str">
            <v>450638</v>
          </cell>
        </row>
        <row r="4164">
          <cell r="F4164" t="str">
            <v>193867201</v>
          </cell>
          <cell r="G4164" t="str">
            <v>450638</v>
          </cell>
        </row>
        <row r="4165">
          <cell r="F4165" t="str">
            <v>193867201</v>
          </cell>
          <cell r="G4165" t="str">
            <v>450638</v>
          </cell>
        </row>
        <row r="4166">
          <cell r="F4166" t="str">
            <v>193867201</v>
          </cell>
          <cell r="G4166" t="str">
            <v>450638</v>
          </cell>
        </row>
        <row r="4167">
          <cell r="F4167" t="str">
            <v>193867201</v>
          </cell>
          <cell r="G4167" t="str">
            <v>450638</v>
          </cell>
        </row>
        <row r="4168">
          <cell r="F4168" t="str">
            <v>193867201</v>
          </cell>
          <cell r="G4168" t="str">
            <v>450638</v>
          </cell>
        </row>
        <row r="4169">
          <cell r="F4169" t="str">
            <v>193867201</v>
          </cell>
          <cell r="G4169" t="str">
            <v>450638</v>
          </cell>
        </row>
        <row r="4170">
          <cell r="F4170" t="str">
            <v>194036301</v>
          </cell>
          <cell r="G4170" t="str">
            <v>452022</v>
          </cell>
        </row>
        <row r="4171">
          <cell r="F4171" t="str">
            <v>194036301</v>
          </cell>
          <cell r="G4171" t="str">
            <v>452022</v>
          </cell>
        </row>
        <row r="4172">
          <cell r="F4172" t="str">
            <v>194036301</v>
          </cell>
          <cell r="G4172" t="str">
            <v>452022</v>
          </cell>
        </row>
        <row r="4173">
          <cell r="F4173" t="str">
            <v>194036301</v>
          </cell>
          <cell r="G4173" t="str">
            <v>452022</v>
          </cell>
        </row>
        <row r="4174">
          <cell r="F4174" t="str">
            <v>194106401</v>
          </cell>
          <cell r="G4174" t="str">
            <v>670041</v>
          </cell>
        </row>
        <row r="4175">
          <cell r="F4175" t="str">
            <v>194106401</v>
          </cell>
          <cell r="G4175" t="str">
            <v>670041</v>
          </cell>
        </row>
        <row r="4176">
          <cell r="F4176" t="str">
            <v>194106401</v>
          </cell>
          <cell r="G4176" t="str">
            <v>670041</v>
          </cell>
        </row>
        <row r="4177">
          <cell r="F4177" t="str">
            <v>194106401</v>
          </cell>
          <cell r="G4177" t="str">
            <v>670041</v>
          </cell>
        </row>
        <row r="4178">
          <cell r="F4178" t="str">
            <v>194106401</v>
          </cell>
          <cell r="G4178" t="str">
            <v>670041</v>
          </cell>
        </row>
        <row r="4179">
          <cell r="F4179" t="str">
            <v>194106401</v>
          </cell>
          <cell r="G4179" t="str">
            <v>670041</v>
          </cell>
        </row>
        <row r="4180">
          <cell r="F4180" t="str">
            <v>194106401</v>
          </cell>
          <cell r="G4180" t="str">
            <v>670041</v>
          </cell>
        </row>
        <row r="4181">
          <cell r="F4181" t="str">
            <v>346300201</v>
          </cell>
          <cell r="G4181" t="str">
            <v>452086</v>
          </cell>
        </row>
        <row r="4182">
          <cell r="F4182" t="str">
            <v>346300201</v>
          </cell>
          <cell r="G4182" t="str">
            <v>452086</v>
          </cell>
        </row>
        <row r="4183">
          <cell r="F4183" t="str">
            <v>346300201</v>
          </cell>
          <cell r="G4183" t="str">
            <v>452086</v>
          </cell>
        </row>
        <row r="4184">
          <cell r="F4184" t="str">
            <v>346300201</v>
          </cell>
          <cell r="G4184" t="str">
            <v>452086</v>
          </cell>
        </row>
        <row r="4185">
          <cell r="F4185" t="str">
            <v>194997601</v>
          </cell>
          <cell r="G4185" t="str">
            <v>450324</v>
          </cell>
        </row>
        <row r="4186">
          <cell r="F4186" t="str">
            <v>194997601</v>
          </cell>
          <cell r="G4186" t="str">
            <v>450324</v>
          </cell>
        </row>
        <row r="4187">
          <cell r="F4187" t="str">
            <v>194997601</v>
          </cell>
          <cell r="G4187" t="str">
            <v>450324</v>
          </cell>
        </row>
        <row r="4188">
          <cell r="F4188" t="str">
            <v>194997601</v>
          </cell>
          <cell r="G4188" t="str">
            <v>450324</v>
          </cell>
        </row>
        <row r="4189">
          <cell r="F4189" t="str">
            <v>194997601</v>
          </cell>
          <cell r="G4189" t="str">
            <v>450324</v>
          </cell>
        </row>
        <row r="4190">
          <cell r="F4190" t="str">
            <v>194997601</v>
          </cell>
          <cell r="G4190" t="str">
            <v>450324</v>
          </cell>
        </row>
        <row r="4191">
          <cell r="F4191" t="str">
            <v>194997601</v>
          </cell>
          <cell r="G4191" t="str">
            <v>450324</v>
          </cell>
        </row>
        <row r="4192">
          <cell r="F4192" t="str">
            <v>194997601</v>
          </cell>
          <cell r="G4192" t="str">
            <v>450324</v>
          </cell>
        </row>
        <row r="4193">
          <cell r="F4193" t="str">
            <v>194997601</v>
          </cell>
          <cell r="G4193" t="str">
            <v>450324</v>
          </cell>
        </row>
        <row r="4194">
          <cell r="F4194" t="str">
            <v>194997601</v>
          </cell>
          <cell r="G4194" t="str">
            <v>450324</v>
          </cell>
        </row>
        <row r="4195">
          <cell r="F4195" t="str">
            <v>194997601</v>
          </cell>
          <cell r="G4195" t="str">
            <v>450324</v>
          </cell>
        </row>
        <row r="4196">
          <cell r="F4196" t="str">
            <v>194997601</v>
          </cell>
          <cell r="G4196" t="str">
            <v>450324</v>
          </cell>
        </row>
        <row r="4197">
          <cell r="F4197" t="str">
            <v>194997601</v>
          </cell>
          <cell r="G4197" t="str">
            <v>450324</v>
          </cell>
        </row>
        <row r="4198">
          <cell r="F4198" t="str">
            <v>194997601</v>
          </cell>
          <cell r="G4198" t="str">
            <v>450324</v>
          </cell>
        </row>
        <row r="4199">
          <cell r="F4199" t="str">
            <v>194997601</v>
          </cell>
          <cell r="G4199" t="str">
            <v>450324</v>
          </cell>
        </row>
        <row r="4200">
          <cell r="F4200" t="str">
            <v>194997601</v>
          </cell>
          <cell r="G4200" t="str">
            <v>450324</v>
          </cell>
        </row>
        <row r="4201">
          <cell r="F4201" t="str">
            <v>194997601</v>
          </cell>
          <cell r="G4201" t="str">
            <v>450324</v>
          </cell>
        </row>
        <row r="4202">
          <cell r="F4202" t="str">
            <v>194997601</v>
          </cell>
          <cell r="G4202" t="str">
            <v>450324</v>
          </cell>
        </row>
        <row r="4203">
          <cell r="F4203" t="str">
            <v>194997601</v>
          </cell>
          <cell r="G4203" t="str">
            <v>450324</v>
          </cell>
        </row>
        <row r="4204">
          <cell r="F4204" t="str">
            <v>194997601</v>
          </cell>
          <cell r="G4204" t="str">
            <v>450324</v>
          </cell>
        </row>
        <row r="4205">
          <cell r="F4205" t="str">
            <v>412883701</v>
          </cell>
          <cell r="G4205" t="str">
            <v>450730</v>
          </cell>
        </row>
        <row r="4206">
          <cell r="F4206" t="str">
            <v>412883701</v>
          </cell>
          <cell r="G4206" t="str">
            <v>450730</v>
          </cell>
        </row>
        <row r="4207">
          <cell r="F4207" t="str">
            <v>412883701</v>
          </cell>
          <cell r="G4207" t="str">
            <v>450730</v>
          </cell>
        </row>
        <row r="4208">
          <cell r="F4208" t="str">
            <v>412883701</v>
          </cell>
          <cell r="G4208" t="str">
            <v>450730</v>
          </cell>
        </row>
        <row r="4209">
          <cell r="F4209" t="str">
            <v>412883701</v>
          </cell>
          <cell r="G4209" t="str">
            <v>450730</v>
          </cell>
        </row>
        <row r="4210">
          <cell r="F4210" t="str">
            <v>412883701</v>
          </cell>
          <cell r="G4210" t="str">
            <v>450730</v>
          </cell>
        </row>
        <row r="4211">
          <cell r="F4211" t="str">
            <v>412883701</v>
          </cell>
          <cell r="G4211" t="str">
            <v>450730</v>
          </cell>
        </row>
        <row r="4212">
          <cell r="F4212" t="str">
            <v>412883701</v>
          </cell>
          <cell r="G4212" t="str">
            <v>450730</v>
          </cell>
        </row>
        <row r="4213">
          <cell r="F4213" t="str">
            <v>412883701</v>
          </cell>
          <cell r="G4213" t="str">
            <v>450730</v>
          </cell>
        </row>
        <row r="4214">
          <cell r="F4214" t="str">
            <v>412883701</v>
          </cell>
          <cell r="G4214" t="str">
            <v>450730</v>
          </cell>
        </row>
        <row r="4215">
          <cell r="F4215" t="str">
            <v>412883701</v>
          </cell>
          <cell r="G4215" t="str">
            <v>450730</v>
          </cell>
        </row>
        <row r="4216">
          <cell r="F4216" t="str">
            <v>412883701</v>
          </cell>
          <cell r="G4216" t="str">
            <v>450730</v>
          </cell>
        </row>
        <row r="4217">
          <cell r="F4217" t="str">
            <v>412883701</v>
          </cell>
          <cell r="G4217" t="str">
            <v>450730</v>
          </cell>
        </row>
        <row r="4218">
          <cell r="F4218" t="str">
            <v>412883701</v>
          </cell>
          <cell r="G4218" t="str">
            <v>450730</v>
          </cell>
        </row>
        <row r="4219">
          <cell r="F4219" t="str">
            <v>412883701</v>
          </cell>
          <cell r="G4219" t="str">
            <v>450730</v>
          </cell>
        </row>
        <row r="4220">
          <cell r="F4220" t="str">
            <v>412883701</v>
          </cell>
          <cell r="G4220" t="str">
            <v>450730</v>
          </cell>
        </row>
        <row r="4221">
          <cell r="F4221" t="str">
            <v>412883701</v>
          </cell>
          <cell r="G4221" t="str">
            <v>450730</v>
          </cell>
        </row>
        <row r="4222">
          <cell r="F4222" t="str">
            <v>412883701</v>
          </cell>
          <cell r="G4222" t="str">
            <v>450730</v>
          </cell>
        </row>
        <row r="4223">
          <cell r="F4223" t="str">
            <v>412883701</v>
          </cell>
          <cell r="G4223" t="str">
            <v>450730</v>
          </cell>
        </row>
        <row r="4224">
          <cell r="F4224" t="str">
            <v>366222301</v>
          </cell>
          <cell r="G4224" t="str">
            <v>452073</v>
          </cell>
        </row>
        <row r="4225">
          <cell r="F4225" t="str">
            <v>366222301</v>
          </cell>
          <cell r="G4225" t="str">
            <v>452073</v>
          </cell>
        </row>
        <row r="4226">
          <cell r="F4226" t="str">
            <v>366222301</v>
          </cell>
          <cell r="G4226" t="str">
            <v>452073</v>
          </cell>
        </row>
        <row r="4227">
          <cell r="F4227" t="str">
            <v>366222301</v>
          </cell>
          <cell r="G4227" t="str">
            <v>452073</v>
          </cell>
        </row>
        <row r="4228">
          <cell r="F4228" t="str">
            <v>366222301</v>
          </cell>
          <cell r="G4228" t="str">
            <v>452073</v>
          </cell>
        </row>
        <row r="4229">
          <cell r="F4229" t="str">
            <v>366222301</v>
          </cell>
          <cell r="G4229" t="str">
            <v>452073</v>
          </cell>
        </row>
        <row r="4230">
          <cell r="F4230" t="str">
            <v>366222301</v>
          </cell>
          <cell r="G4230" t="str">
            <v>452073</v>
          </cell>
        </row>
        <row r="4231">
          <cell r="F4231" t="str">
            <v>325177904</v>
          </cell>
          <cell r="G4231" t="str">
            <v>673025</v>
          </cell>
        </row>
        <row r="4232">
          <cell r="F4232" t="str">
            <v>325177904</v>
          </cell>
          <cell r="G4232" t="str">
            <v>673025</v>
          </cell>
        </row>
        <row r="4233">
          <cell r="F4233" t="str">
            <v>325177904</v>
          </cell>
          <cell r="G4233" t="str">
            <v>673025</v>
          </cell>
        </row>
        <row r="4234">
          <cell r="F4234" t="str">
            <v>325177904</v>
          </cell>
          <cell r="G4234" t="str">
            <v>673025</v>
          </cell>
        </row>
        <row r="4235">
          <cell r="F4235" t="str">
            <v>325177904</v>
          </cell>
          <cell r="G4235" t="str">
            <v>673025</v>
          </cell>
        </row>
        <row r="4236">
          <cell r="F4236" t="str">
            <v>325177904</v>
          </cell>
          <cell r="G4236" t="str">
            <v>673025</v>
          </cell>
        </row>
        <row r="4237">
          <cell r="F4237" t="str">
            <v>325177904</v>
          </cell>
          <cell r="G4237" t="str">
            <v>673025</v>
          </cell>
        </row>
        <row r="4238">
          <cell r="F4238" t="str">
            <v>325177904</v>
          </cell>
          <cell r="G4238" t="str">
            <v>673025</v>
          </cell>
        </row>
        <row r="4239">
          <cell r="F4239" t="str">
            <v>196829901</v>
          </cell>
          <cell r="G4239" t="str">
            <v>670047</v>
          </cell>
        </row>
        <row r="4240">
          <cell r="F4240" t="str">
            <v>196829901</v>
          </cell>
          <cell r="G4240" t="str">
            <v>670047</v>
          </cell>
        </row>
        <row r="4241">
          <cell r="F4241" t="str">
            <v>196829901</v>
          </cell>
          <cell r="G4241" t="str">
            <v>670047</v>
          </cell>
        </row>
        <row r="4242">
          <cell r="F4242" t="str">
            <v>196829901</v>
          </cell>
          <cell r="G4242" t="str">
            <v>670047</v>
          </cell>
        </row>
        <row r="4243">
          <cell r="F4243" t="str">
            <v>196882804</v>
          </cell>
          <cell r="G4243" t="str">
            <v>670045</v>
          </cell>
        </row>
        <row r="4244">
          <cell r="F4244" t="str">
            <v>196882804</v>
          </cell>
          <cell r="G4244" t="str">
            <v>670045</v>
          </cell>
        </row>
        <row r="4245">
          <cell r="F4245" t="str">
            <v>196882804</v>
          </cell>
          <cell r="G4245" t="str">
            <v>670045</v>
          </cell>
        </row>
        <row r="4246">
          <cell r="F4246" t="str">
            <v>196882804</v>
          </cell>
          <cell r="G4246" t="str">
            <v>670045</v>
          </cell>
        </row>
        <row r="4247">
          <cell r="F4247" t="str">
            <v>196882804</v>
          </cell>
          <cell r="G4247" t="str">
            <v>670045</v>
          </cell>
        </row>
        <row r="4248">
          <cell r="F4248" t="str">
            <v>196882804</v>
          </cell>
          <cell r="G4248" t="str">
            <v>670045</v>
          </cell>
        </row>
        <row r="4249">
          <cell r="F4249" t="str">
            <v>196882804</v>
          </cell>
          <cell r="G4249" t="str">
            <v>670045</v>
          </cell>
        </row>
        <row r="4250">
          <cell r="F4250" t="str">
            <v>196882804</v>
          </cell>
          <cell r="G4250" t="str">
            <v>670045</v>
          </cell>
        </row>
        <row r="4251">
          <cell r="F4251" t="str">
            <v>196882804</v>
          </cell>
          <cell r="G4251" t="str">
            <v>670045</v>
          </cell>
        </row>
        <row r="4252">
          <cell r="F4252" t="str">
            <v>196882804</v>
          </cell>
          <cell r="G4252" t="str">
            <v>670045</v>
          </cell>
        </row>
        <row r="4253">
          <cell r="F4253" t="str">
            <v>197063401</v>
          </cell>
          <cell r="G4253" t="str">
            <v>451369</v>
          </cell>
        </row>
        <row r="4254">
          <cell r="F4254" t="str">
            <v>197063401</v>
          </cell>
          <cell r="G4254" t="str">
            <v>451369</v>
          </cell>
        </row>
        <row r="4255">
          <cell r="F4255" t="str">
            <v>197063401</v>
          </cell>
          <cell r="G4255" t="str">
            <v>451369</v>
          </cell>
        </row>
        <row r="4256">
          <cell r="F4256" t="str">
            <v>197063401</v>
          </cell>
          <cell r="G4256" t="str">
            <v>451369</v>
          </cell>
        </row>
        <row r="4257">
          <cell r="F4257" t="str">
            <v>197063401</v>
          </cell>
          <cell r="G4257" t="str">
            <v>451369</v>
          </cell>
        </row>
        <row r="4258">
          <cell r="F4258" t="str">
            <v>197063401</v>
          </cell>
          <cell r="G4258" t="str">
            <v>451369</v>
          </cell>
        </row>
        <row r="4259">
          <cell r="F4259" t="str">
            <v>197063401</v>
          </cell>
          <cell r="G4259" t="str">
            <v>451369</v>
          </cell>
        </row>
        <row r="4260">
          <cell r="F4260" t="str">
            <v>197063401</v>
          </cell>
          <cell r="G4260" t="str">
            <v>451369</v>
          </cell>
        </row>
        <row r="4261">
          <cell r="F4261" t="str">
            <v>197063401</v>
          </cell>
          <cell r="G4261" t="str">
            <v>451369</v>
          </cell>
        </row>
        <row r="4262">
          <cell r="F4262" t="str">
            <v>197063401</v>
          </cell>
          <cell r="G4262" t="str">
            <v>451369</v>
          </cell>
        </row>
        <row r="4263">
          <cell r="F4263" t="str">
            <v>197063401</v>
          </cell>
          <cell r="G4263" t="str">
            <v>451369</v>
          </cell>
        </row>
        <row r="4264">
          <cell r="F4264" t="str">
            <v>197063401</v>
          </cell>
          <cell r="G4264" t="str">
            <v>451369</v>
          </cell>
        </row>
        <row r="4265">
          <cell r="F4265" t="str">
            <v>197063401</v>
          </cell>
          <cell r="G4265" t="str">
            <v>451369</v>
          </cell>
        </row>
        <row r="4266">
          <cell r="F4266" t="str">
            <v>197824901</v>
          </cell>
          <cell r="G4266" t="str">
            <v>452087</v>
          </cell>
        </row>
        <row r="4267">
          <cell r="F4267" t="str">
            <v>197824901</v>
          </cell>
          <cell r="G4267" t="str">
            <v>452087</v>
          </cell>
        </row>
        <row r="4268">
          <cell r="F4268" t="str">
            <v>197976701</v>
          </cell>
          <cell r="G4268" t="str">
            <v>452097</v>
          </cell>
        </row>
        <row r="4269">
          <cell r="F4269" t="str">
            <v>197976701</v>
          </cell>
          <cell r="G4269" t="str">
            <v>452097</v>
          </cell>
        </row>
        <row r="4270">
          <cell r="F4270" t="str">
            <v>197976701</v>
          </cell>
          <cell r="G4270" t="str">
            <v>452097</v>
          </cell>
        </row>
        <row r="4271">
          <cell r="F4271" t="str">
            <v>197976701</v>
          </cell>
          <cell r="G4271" t="str">
            <v>452097</v>
          </cell>
        </row>
        <row r="4272">
          <cell r="F4272" t="str">
            <v>197976701</v>
          </cell>
          <cell r="G4272" t="str">
            <v>452097</v>
          </cell>
        </row>
        <row r="4273">
          <cell r="F4273" t="str">
            <v>197976701</v>
          </cell>
          <cell r="G4273" t="str">
            <v>452097</v>
          </cell>
        </row>
        <row r="4274">
          <cell r="F4274" t="str">
            <v>197976701</v>
          </cell>
          <cell r="G4274" t="str">
            <v>452097</v>
          </cell>
        </row>
        <row r="4275">
          <cell r="F4275" t="str">
            <v>198248001</v>
          </cell>
          <cell r="G4275" t="str">
            <v>670046</v>
          </cell>
        </row>
        <row r="4276">
          <cell r="F4276" t="str">
            <v>198248001</v>
          </cell>
          <cell r="G4276" t="str">
            <v>670046</v>
          </cell>
        </row>
        <row r="4277">
          <cell r="F4277" t="str">
            <v>198248001</v>
          </cell>
          <cell r="G4277" t="str">
            <v>670046</v>
          </cell>
        </row>
        <row r="4278">
          <cell r="F4278" t="str">
            <v>198248001</v>
          </cell>
          <cell r="G4278" t="str">
            <v>670046</v>
          </cell>
        </row>
        <row r="4279">
          <cell r="F4279" t="str">
            <v>198248001</v>
          </cell>
          <cell r="G4279" t="str">
            <v>670046</v>
          </cell>
        </row>
        <row r="4280">
          <cell r="F4280" t="str">
            <v>198248001</v>
          </cell>
          <cell r="G4280" t="str">
            <v>670046</v>
          </cell>
        </row>
        <row r="4281">
          <cell r="F4281" t="str">
            <v>358006001</v>
          </cell>
          <cell r="G4281" t="str">
            <v>670050</v>
          </cell>
        </row>
        <row r="4282">
          <cell r="F4282" t="str">
            <v>358006001</v>
          </cell>
          <cell r="G4282" t="str">
            <v>670050</v>
          </cell>
        </row>
        <row r="4283">
          <cell r="F4283" t="str">
            <v>358006001</v>
          </cell>
          <cell r="G4283" t="str">
            <v>670050</v>
          </cell>
        </row>
        <row r="4284">
          <cell r="F4284" t="str">
            <v>358006001</v>
          </cell>
          <cell r="G4284" t="str">
            <v>670050</v>
          </cell>
        </row>
        <row r="4285">
          <cell r="F4285" t="str">
            <v>358006001</v>
          </cell>
          <cell r="G4285" t="str">
            <v>670050</v>
          </cell>
        </row>
        <row r="4286">
          <cell r="F4286" t="str">
            <v>358006001</v>
          </cell>
          <cell r="G4286" t="str">
            <v>670050</v>
          </cell>
        </row>
        <row r="4287">
          <cell r="F4287" t="str">
            <v>358006001</v>
          </cell>
          <cell r="G4287" t="str">
            <v>670050</v>
          </cell>
        </row>
        <row r="4288">
          <cell r="F4288" t="str">
            <v>358006003</v>
          </cell>
          <cell r="G4288" t="str">
            <v>673063</v>
          </cell>
        </row>
        <row r="4289">
          <cell r="F4289" t="str">
            <v>199027701</v>
          </cell>
          <cell r="G4289" t="str">
            <v>454913</v>
          </cell>
        </row>
        <row r="4290">
          <cell r="F4290" t="str">
            <v>199183801</v>
          </cell>
          <cell r="G4290" t="str">
            <v>452094</v>
          </cell>
        </row>
        <row r="4291">
          <cell r="F4291" t="str">
            <v>199183801</v>
          </cell>
          <cell r="G4291" t="str">
            <v>452094</v>
          </cell>
        </row>
        <row r="4292">
          <cell r="F4292" t="str">
            <v>199183801</v>
          </cell>
          <cell r="G4292" t="str">
            <v>452094</v>
          </cell>
        </row>
        <row r="4293">
          <cell r="F4293" t="str">
            <v>199183801</v>
          </cell>
          <cell r="G4293" t="str">
            <v>452094</v>
          </cell>
        </row>
        <row r="4294">
          <cell r="F4294" t="str">
            <v>199183801</v>
          </cell>
          <cell r="G4294" t="str">
            <v>452094</v>
          </cell>
        </row>
        <row r="4295">
          <cell r="F4295" t="str">
            <v>199183801</v>
          </cell>
          <cell r="G4295" t="str">
            <v>452094</v>
          </cell>
        </row>
        <row r="4296">
          <cell r="F4296" t="str">
            <v>199183801</v>
          </cell>
          <cell r="G4296" t="str">
            <v>452094</v>
          </cell>
        </row>
        <row r="4297">
          <cell r="F4297" t="str">
            <v>199191101</v>
          </cell>
          <cell r="G4297" t="str">
            <v>452062</v>
          </cell>
        </row>
        <row r="4298">
          <cell r="F4298" t="str">
            <v>199191101</v>
          </cell>
          <cell r="G4298" t="str">
            <v>452062</v>
          </cell>
        </row>
        <row r="4299">
          <cell r="F4299" t="str">
            <v>199191101</v>
          </cell>
          <cell r="G4299" t="str">
            <v>452062</v>
          </cell>
        </row>
        <row r="4300">
          <cell r="F4300" t="str">
            <v>199191101</v>
          </cell>
          <cell r="G4300" t="str">
            <v>452062</v>
          </cell>
        </row>
        <row r="4301">
          <cell r="F4301" t="str">
            <v>199191101</v>
          </cell>
          <cell r="G4301" t="str">
            <v>452062</v>
          </cell>
        </row>
        <row r="4302">
          <cell r="F4302" t="str">
            <v>199191101</v>
          </cell>
          <cell r="G4302" t="str">
            <v>452062</v>
          </cell>
        </row>
        <row r="4303">
          <cell r="F4303" t="str">
            <v>199210901</v>
          </cell>
          <cell r="G4303" t="str">
            <v>450877</v>
          </cell>
        </row>
        <row r="4304">
          <cell r="F4304" t="str">
            <v>199210901</v>
          </cell>
          <cell r="G4304" t="str">
            <v>450877</v>
          </cell>
        </row>
        <row r="4305">
          <cell r="F4305" t="str">
            <v>199210901</v>
          </cell>
          <cell r="G4305" t="str">
            <v>450877</v>
          </cell>
        </row>
        <row r="4306">
          <cell r="F4306" t="str">
            <v>199210901</v>
          </cell>
          <cell r="G4306" t="str">
            <v>450877</v>
          </cell>
        </row>
        <row r="4307">
          <cell r="F4307" t="str">
            <v>199210901</v>
          </cell>
          <cell r="G4307" t="str">
            <v>450877</v>
          </cell>
        </row>
        <row r="4308">
          <cell r="F4308" t="str">
            <v>199210901</v>
          </cell>
          <cell r="G4308" t="str">
            <v>450877</v>
          </cell>
        </row>
        <row r="4309">
          <cell r="F4309" t="str">
            <v>199210901</v>
          </cell>
          <cell r="G4309" t="str">
            <v>450877</v>
          </cell>
        </row>
        <row r="4310">
          <cell r="F4310" t="str">
            <v>199238002</v>
          </cell>
          <cell r="G4310" t="str">
            <v>673029</v>
          </cell>
        </row>
        <row r="4311">
          <cell r="F4311" t="str">
            <v>199238002</v>
          </cell>
          <cell r="G4311" t="str">
            <v>673029</v>
          </cell>
        </row>
        <row r="4312">
          <cell r="F4312" t="str">
            <v>199238002</v>
          </cell>
          <cell r="G4312" t="str">
            <v>673029</v>
          </cell>
        </row>
        <row r="4313">
          <cell r="F4313" t="str">
            <v>199238002</v>
          </cell>
          <cell r="G4313" t="str">
            <v>673029</v>
          </cell>
        </row>
        <row r="4314">
          <cell r="F4314" t="str">
            <v>199329702</v>
          </cell>
          <cell r="G4314" t="str">
            <v>453042</v>
          </cell>
        </row>
        <row r="4315">
          <cell r="F4315" t="str">
            <v>199329702</v>
          </cell>
          <cell r="G4315" t="str">
            <v>453042</v>
          </cell>
        </row>
        <row r="4316">
          <cell r="F4316" t="str">
            <v>199329702</v>
          </cell>
          <cell r="G4316" t="str">
            <v>453042</v>
          </cell>
        </row>
        <row r="4317">
          <cell r="F4317" t="str">
            <v>199515101</v>
          </cell>
          <cell r="G4317"/>
        </row>
        <row r="4318">
          <cell r="F4318" t="str">
            <v>199602701</v>
          </cell>
          <cell r="G4318" t="str">
            <v>451353</v>
          </cell>
        </row>
        <row r="4319">
          <cell r="F4319" t="str">
            <v>199602701</v>
          </cell>
          <cell r="G4319" t="str">
            <v>451353</v>
          </cell>
        </row>
        <row r="4320">
          <cell r="F4320" t="str">
            <v>199602701</v>
          </cell>
          <cell r="G4320" t="str">
            <v>451353</v>
          </cell>
        </row>
        <row r="4321">
          <cell r="F4321" t="str">
            <v>199602701</v>
          </cell>
          <cell r="G4321" t="str">
            <v>451353</v>
          </cell>
        </row>
        <row r="4322">
          <cell r="F4322" t="str">
            <v>199602701</v>
          </cell>
          <cell r="G4322" t="str">
            <v>451353</v>
          </cell>
        </row>
        <row r="4323">
          <cell r="F4323" t="str">
            <v>199602701</v>
          </cell>
          <cell r="G4323" t="str">
            <v>451353</v>
          </cell>
        </row>
        <row r="4324">
          <cell r="F4324" t="str">
            <v>200157001</v>
          </cell>
          <cell r="G4324" t="str">
            <v>452078</v>
          </cell>
        </row>
        <row r="4325">
          <cell r="F4325" t="str">
            <v>200157001</v>
          </cell>
          <cell r="G4325" t="str">
            <v>452078</v>
          </cell>
        </row>
        <row r="4326">
          <cell r="F4326" t="str">
            <v>200157001</v>
          </cell>
          <cell r="G4326" t="str">
            <v>452078</v>
          </cell>
        </row>
        <row r="4327">
          <cell r="F4327" t="str">
            <v>200683501</v>
          </cell>
          <cell r="G4327" t="str">
            <v>451361</v>
          </cell>
        </row>
        <row r="4328">
          <cell r="F4328" t="str">
            <v>200683501</v>
          </cell>
          <cell r="G4328" t="str">
            <v>451361</v>
          </cell>
        </row>
        <row r="4329">
          <cell r="F4329" t="str">
            <v>200683501</v>
          </cell>
          <cell r="G4329" t="str">
            <v>451361</v>
          </cell>
        </row>
        <row r="4330">
          <cell r="F4330" t="str">
            <v>200683501</v>
          </cell>
          <cell r="G4330" t="str">
            <v>451361</v>
          </cell>
        </row>
        <row r="4331">
          <cell r="F4331" t="str">
            <v>200683501</v>
          </cell>
          <cell r="G4331" t="str">
            <v>451361</v>
          </cell>
        </row>
        <row r="4332">
          <cell r="F4332" t="str">
            <v>200683501</v>
          </cell>
          <cell r="G4332" t="str">
            <v>451361</v>
          </cell>
        </row>
        <row r="4333">
          <cell r="F4333" t="str">
            <v>200683501</v>
          </cell>
          <cell r="G4333" t="str">
            <v>451361</v>
          </cell>
        </row>
        <row r="4334">
          <cell r="F4334" t="str">
            <v>200683501</v>
          </cell>
          <cell r="G4334" t="str">
            <v>451361</v>
          </cell>
        </row>
        <row r="4335">
          <cell r="F4335" t="str">
            <v>200683501</v>
          </cell>
          <cell r="G4335" t="str">
            <v>451361</v>
          </cell>
        </row>
        <row r="4336">
          <cell r="F4336" t="str">
            <v>298019501</v>
          </cell>
          <cell r="G4336" t="str">
            <v>670053</v>
          </cell>
        </row>
        <row r="4337">
          <cell r="F4337" t="str">
            <v>298019501</v>
          </cell>
          <cell r="G4337" t="str">
            <v>670053</v>
          </cell>
        </row>
        <row r="4338">
          <cell r="F4338" t="str">
            <v>298019501</v>
          </cell>
          <cell r="G4338" t="str">
            <v>670053</v>
          </cell>
        </row>
        <row r="4339">
          <cell r="F4339" t="str">
            <v>298019501</v>
          </cell>
          <cell r="G4339" t="str">
            <v>670053</v>
          </cell>
        </row>
        <row r="4340">
          <cell r="F4340" t="str">
            <v>298019501</v>
          </cell>
          <cell r="G4340" t="str">
            <v>670053</v>
          </cell>
        </row>
        <row r="4341">
          <cell r="F4341" t="str">
            <v>298019501</v>
          </cell>
          <cell r="G4341" t="str">
            <v>670053</v>
          </cell>
        </row>
        <row r="4342">
          <cell r="F4342" t="str">
            <v>298019501</v>
          </cell>
          <cell r="G4342" t="str">
            <v>670053</v>
          </cell>
        </row>
        <row r="4343">
          <cell r="F4343" t="str">
            <v>201439101</v>
          </cell>
          <cell r="G4343" t="str">
            <v>450683</v>
          </cell>
        </row>
        <row r="4344">
          <cell r="F4344" t="str">
            <v>201439101</v>
          </cell>
          <cell r="G4344" t="str">
            <v>450683</v>
          </cell>
        </row>
        <row r="4345">
          <cell r="F4345" t="str">
            <v>201439101</v>
          </cell>
          <cell r="G4345" t="str">
            <v>450683</v>
          </cell>
        </row>
        <row r="4346">
          <cell r="F4346" t="str">
            <v>201439101</v>
          </cell>
          <cell r="G4346" t="str">
            <v>450683</v>
          </cell>
        </row>
        <row r="4347">
          <cell r="F4347" t="str">
            <v>201439101</v>
          </cell>
          <cell r="G4347" t="str">
            <v>450683</v>
          </cell>
        </row>
        <row r="4348">
          <cell r="F4348" t="str">
            <v>201439101</v>
          </cell>
          <cell r="G4348" t="str">
            <v>450683</v>
          </cell>
        </row>
        <row r="4349">
          <cell r="F4349" t="str">
            <v>201439101</v>
          </cell>
          <cell r="G4349" t="str">
            <v>450683</v>
          </cell>
        </row>
        <row r="4350">
          <cell r="F4350" t="str">
            <v>201439101</v>
          </cell>
          <cell r="G4350" t="str">
            <v>450683</v>
          </cell>
        </row>
        <row r="4351">
          <cell r="F4351" t="str">
            <v>201439101</v>
          </cell>
          <cell r="G4351" t="str">
            <v>450683</v>
          </cell>
        </row>
        <row r="4352">
          <cell r="F4352" t="str">
            <v>201439101</v>
          </cell>
          <cell r="G4352" t="str">
            <v>450683</v>
          </cell>
        </row>
        <row r="4353">
          <cell r="F4353" t="str">
            <v>201439101</v>
          </cell>
          <cell r="G4353" t="str">
            <v>450683</v>
          </cell>
        </row>
        <row r="4354">
          <cell r="F4354" t="str">
            <v>201645301</v>
          </cell>
          <cell r="G4354" t="str">
            <v>450860</v>
          </cell>
        </row>
        <row r="4355">
          <cell r="F4355" t="str">
            <v>201645301</v>
          </cell>
          <cell r="G4355" t="str">
            <v>450860</v>
          </cell>
        </row>
        <row r="4356">
          <cell r="F4356" t="str">
            <v>201645301</v>
          </cell>
          <cell r="G4356" t="str">
            <v>450860</v>
          </cell>
        </row>
        <row r="4357">
          <cell r="F4357" t="str">
            <v>201645301</v>
          </cell>
          <cell r="G4357" t="str">
            <v>450860</v>
          </cell>
        </row>
        <row r="4358">
          <cell r="F4358" t="str">
            <v>201645301</v>
          </cell>
          <cell r="G4358" t="str">
            <v>450860</v>
          </cell>
        </row>
        <row r="4359">
          <cell r="F4359" t="str">
            <v>201645301</v>
          </cell>
          <cell r="G4359" t="str">
            <v>450860</v>
          </cell>
        </row>
        <row r="4360">
          <cell r="F4360" t="str">
            <v>201782401</v>
          </cell>
          <cell r="G4360" t="str">
            <v>452084</v>
          </cell>
        </row>
        <row r="4361">
          <cell r="F4361" t="str">
            <v>201782401</v>
          </cell>
          <cell r="G4361" t="str">
            <v>452084</v>
          </cell>
        </row>
        <row r="4362">
          <cell r="F4362" t="str">
            <v>202351701</v>
          </cell>
          <cell r="G4362" t="str">
            <v>670005</v>
          </cell>
        </row>
        <row r="4363">
          <cell r="F4363" t="str">
            <v>202351701</v>
          </cell>
          <cell r="G4363" t="str">
            <v>670005</v>
          </cell>
        </row>
        <row r="4364">
          <cell r="F4364" t="str">
            <v>202351701</v>
          </cell>
          <cell r="G4364" t="str">
            <v>670005</v>
          </cell>
        </row>
        <row r="4365">
          <cell r="F4365" t="str">
            <v>202351701</v>
          </cell>
          <cell r="G4365" t="str">
            <v>670005</v>
          </cell>
        </row>
        <row r="4366">
          <cell r="F4366" t="str">
            <v>202351701</v>
          </cell>
          <cell r="G4366" t="str">
            <v>670005</v>
          </cell>
        </row>
        <row r="4367">
          <cell r="F4367" t="str">
            <v>203501601</v>
          </cell>
          <cell r="G4367" t="str">
            <v>454927</v>
          </cell>
        </row>
        <row r="4368">
          <cell r="F4368" t="str">
            <v>203656801</v>
          </cell>
          <cell r="G4368" t="str">
            <v>454925</v>
          </cell>
        </row>
        <row r="4369">
          <cell r="F4369" t="str">
            <v>395673201</v>
          </cell>
          <cell r="G4369" t="str">
            <v>452040</v>
          </cell>
        </row>
        <row r="4370">
          <cell r="F4370" t="str">
            <v>395673201</v>
          </cell>
          <cell r="G4370" t="str">
            <v>452040</v>
          </cell>
        </row>
        <row r="4371">
          <cell r="F4371" t="str">
            <v>395673201</v>
          </cell>
          <cell r="G4371" t="str">
            <v>452040</v>
          </cell>
        </row>
        <row r="4372">
          <cell r="F4372" t="str">
            <v>395673201</v>
          </cell>
          <cell r="G4372" t="str">
            <v>452040</v>
          </cell>
        </row>
        <row r="4373">
          <cell r="F4373" t="str">
            <v>395673201</v>
          </cell>
          <cell r="G4373" t="str">
            <v>452040</v>
          </cell>
        </row>
        <row r="4374">
          <cell r="F4374" t="str">
            <v>204254101</v>
          </cell>
          <cell r="G4374" t="str">
            <v>670055</v>
          </cell>
        </row>
        <row r="4375">
          <cell r="F4375" t="str">
            <v>204254101</v>
          </cell>
          <cell r="G4375" t="str">
            <v>670055</v>
          </cell>
        </row>
        <row r="4376">
          <cell r="F4376" t="str">
            <v>204254101</v>
          </cell>
          <cell r="G4376" t="str">
            <v>670055</v>
          </cell>
        </row>
        <row r="4377">
          <cell r="F4377" t="str">
            <v>204254101</v>
          </cell>
          <cell r="G4377" t="str">
            <v>670055</v>
          </cell>
        </row>
        <row r="4378">
          <cell r="F4378" t="str">
            <v>205404101</v>
          </cell>
          <cell r="G4378" t="str">
            <v>454098</v>
          </cell>
        </row>
        <row r="4379">
          <cell r="F4379" t="str">
            <v>205404101</v>
          </cell>
          <cell r="G4379" t="str">
            <v>454098</v>
          </cell>
        </row>
        <row r="4380">
          <cell r="F4380" t="str">
            <v>205404101</v>
          </cell>
          <cell r="G4380" t="str">
            <v>454098</v>
          </cell>
        </row>
        <row r="4381">
          <cell r="F4381" t="str">
            <v>206083201</v>
          </cell>
          <cell r="G4381" t="str">
            <v>451306</v>
          </cell>
        </row>
        <row r="4382">
          <cell r="F4382" t="str">
            <v>206083201</v>
          </cell>
          <cell r="G4382" t="str">
            <v>451306</v>
          </cell>
        </row>
        <row r="4383">
          <cell r="F4383" t="str">
            <v>206083201</v>
          </cell>
          <cell r="G4383" t="str">
            <v>451306</v>
          </cell>
        </row>
        <row r="4384">
          <cell r="F4384" t="str">
            <v>206083201</v>
          </cell>
          <cell r="G4384" t="str">
            <v>451306</v>
          </cell>
        </row>
        <row r="4385">
          <cell r="F4385" t="str">
            <v>206083201</v>
          </cell>
          <cell r="G4385" t="str">
            <v>451306</v>
          </cell>
        </row>
        <row r="4386">
          <cell r="F4386" t="str">
            <v>206083201</v>
          </cell>
          <cell r="G4386" t="str">
            <v>451306</v>
          </cell>
        </row>
        <row r="4387">
          <cell r="F4387" t="str">
            <v>206083201</v>
          </cell>
          <cell r="G4387" t="str">
            <v>451306</v>
          </cell>
        </row>
        <row r="4388">
          <cell r="F4388" t="str">
            <v>207311601</v>
          </cell>
          <cell r="G4388" t="str">
            <v>450200</v>
          </cell>
        </row>
        <row r="4389">
          <cell r="F4389" t="str">
            <v>207311601</v>
          </cell>
          <cell r="G4389" t="str">
            <v>450200</v>
          </cell>
        </row>
        <row r="4390">
          <cell r="F4390" t="str">
            <v>207311601</v>
          </cell>
          <cell r="G4390" t="str">
            <v>450200</v>
          </cell>
        </row>
        <row r="4391">
          <cell r="F4391" t="str">
            <v>207311601</v>
          </cell>
          <cell r="G4391" t="str">
            <v>450200</v>
          </cell>
        </row>
        <row r="4392">
          <cell r="F4392" t="str">
            <v>207311601</v>
          </cell>
          <cell r="G4392" t="str">
            <v>450200</v>
          </cell>
        </row>
        <row r="4393">
          <cell r="F4393" t="str">
            <v>207311601</v>
          </cell>
          <cell r="G4393" t="str">
            <v>450200</v>
          </cell>
        </row>
        <row r="4394">
          <cell r="F4394" t="str">
            <v>207311601</v>
          </cell>
          <cell r="G4394" t="str">
            <v>450200</v>
          </cell>
        </row>
        <row r="4395">
          <cell r="F4395" t="str">
            <v>207311601</v>
          </cell>
          <cell r="G4395" t="str">
            <v>450200</v>
          </cell>
        </row>
        <row r="4396">
          <cell r="F4396" t="str">
            <v>207311601</v>
          </cell>
          <cell r="G4396" t="str">
            <v>450200</v>
          </cell>
        </row>
        <row r="4397">
          <cell r="F4397" t="str">
            <v>207311601</v>
          </cell>
          <cell r="G4397" t="str">
            <v>450200</v>
          </cell>
        </row>
        <row r="4398">
          <cell r="F4398" t="str">
            <v>207311601</v>
          </cell>
          <cell r="G4398" t="str">
            <v>450200</v>
          </cell>
        </row>
        <row r="4399">
          <cell r="F4399" t="str">
            <v>208013701</v>
          </cell>
          <cell r="G4399" t="str">
            <v>670056</v>
          </cell>
        </row>
        <row r="4400">
          <cell r="F4400" t="str">
            <v>208013701</v>
          </cell>
          <cell r="G4400" t="str">
            <v>670056</v>
          </cell>
        </row>
        <row r="4401">
          <cell r="F4401" t="str">
            <v>208013701</v>
          </cell>
          <cell r="G4401" t="str">
            <v>670056</v>
          </cell>
        </row>
        <row r="4402">
          <cell r="F4402" t="str">
            <v>208013701</v>
          </cell>
          <cell r="G4402" t="str">
            <v>670056</v>
          </cell>
        </row>
        <row r="4403">
          <cell r="F4403" t="str">
            <v>208013701</v>
          </cell>
          <cell r="G4403" t="str">
            <v>670056</v>
          </cell>
        </row>
        <row r="4404">
          <cell r="F4404" t="str">
            <v>208013701</v>
          </cell>
          <cell r="G4404" t="str">
            <v>670056</v>
          </cell>
        </row>
        <row r="4405">
          <cell r="F4405" t="str">
            <v>208397401</v>
          </cell>
          <cell r="G4405" t="str">
            <v>670011</v>
          </cell>
        </row>
        <row r="4406">
          <cell r="F4406" t="str">
            <v>208397401</v>
          </cell>
          <cell r="G4406" t="str">
            <v>670011</v>
          </cell>
        </row>
        <row r="4407">
          <cell r="F4407" t="str">
            <v>208397401</v>
          </cell>
          <cell r="G4407" t="str">
            <v>670011</v>
          </cell>
        </row>
        <row r="4408">
          <cell r="F4408" t="str">
            <v>208397401</v>
          </cell>
          <cell r="G4408" t="str">
            <v>670011</v>
          </cell>
        </row>
        <row r="4409">
          <cell r="F4409" t="str">
            <v>208397401</v>
          </cell>
          <cell r="G4409" t="str">
            <v>670011</v>
          </cell>
        </row>
        <row r="4410">
          <cell r="F4410" t="str">
            <v>208512801</v>
          </cell>
          <cell r="G4410" t="str">
            <v>454903</v>
          </cell>
        </row>
        <row r="4411">
          <cell r="F4411" t="str">
            <v>387377001</v>
          </cell>
          <cell r="G4411" t="str">
            <v>450475</v>
          </cell>
        </row>
        <row r="4412">
          <cell r="F4412" t="str">
            <v>387377001</v>
          </cell>
          <cell r="G4412" t="str">
            <v>450475</v>
          </cell>
        </row>
        <row r="4413">
          <cell r="F4413" t="str">
            <v>387377001</v>
          </cell>
          <cell r="G4413" t="str">
            <v>450475</v>
          </cell>
        </row>
        <row r="4414">
          <cell r="F4414" t="str">
            <v>387377001</v>
          </cell>
          <cell r="G4414" t="str">
            <v>450475</v>
          </cell>
        </row>
        <row r="4415">
          <cell r="F4415" t="str">
            <v>387377001</v>
          </cell>
          <cell r="G4415" t="str">
            <v>450475</v>
          </cell>
        </row>
        <row r="4416">
          <cell r="F4416" t="str">
            <v>387377001</v>
          </cell>
          <cell r="G4416" t="str">
            <v>450475</v>
          </cell>
        </row>
        <row r="4417">
          <cell r="F4417" t="str">
            <v>387377001</v>
          </cell>
          <cell r="G4417" t="str">
            <v>450475</v>
          </cell>
        </row>
        <row r="4418">
          <cell r="F4418" t="str">
            <v>387377001</v>
          </cell>
          <cell r="G4418" t="str">
            <v>450475</v>
          </cell>
        </row>
        <row r="4419">
          <cell r="F4419" t="str">
            <v>387377001</v>
          </cell>
          <cell r="G4419" t="str">
            <v>450475</v>
          </cell>
        </row>
        <row r="4420">
          <cell r="F4420" t="str">
            <v>387377001</v>
          </cell>
          <cell r="G4420" t="str">
            <v>450475</v>
          </cell>
        </row>
        <row r="4421">
          <cell r="F4421" t="str">
            <v>387377001</v>
          </cell>
          <cell r="G4421" t="str">
            <v>450475</v>
          </cell>
        </row>
        <row r="4422">
          <cell r="F4422" t="str">
            <v>387377001</v>
          </cell>
          <cell r="G4422" t="str">
            <v>450475</v>
          </cell>
        </row>
        <row r="4423">
          <cell r="F4423" t="str">
            <v>387377001</v>
          </cell>
          <cell r="G4423" t="str">
            <v>450475</v>
          </cell>
        </row>
        <row r="4424">
          <cell r="F4424" t="str">
            <v>387377001</v>
          </cell>
          <cell r="G4424" t="str">
            <v>450475</v>
          </cell>
        </row>
        <row r="4425">
          <cell r="F4425" t="str">
            <v>387377001</v>
          </cell>
          <cell r="G4425" t="str">
            <v>450475</v>
          </cell>
        </row>
        <row r="4426">
          <cell r="F4426" t="str">
            <v>357216601</v>
          </cell>
          <cell r="G4426" t="str">
            <v>452107</v>
          </cell>
        </row>
        <row r="4427">
          <cell r="F4427" t="str">
            <v>357216601</v>
          </cell>
          <cell r="G4427" t="str">
            <v>452107</v>
          </cell>
        </row>
        <row r="4428">
          <cell r="F4428" t="str">
            <v>357216601</v>
          </cell>
          <cell r="G4428" t="str">
            <v>452107</v>
          </cell>
        </row>
        <row r="4429">
          <cell r="F4429" t="str">
            <v>357216601</v>
          </cell>
          <cell r="G4429" t="str">
            <v>452107</v>
          </cell>
        </row>
        <row r="4430">
          <cell r="F4430" t="str">
            <v>357216601</v>
          </cell>
          <cell r="G4430" t="str">
            <v>452107</v>
          </cell>
        </row>
        <row r="4431">
          <cell r="F4431" t="str">
            <v>357216601</v>
          </cell>
          <cell r="G4431" t="str">
            <v>452107</v>
          </cell>
        </row>
        <row r="4432">
          <cell r="F4432" t="str">
            <v>357216601</v>
          </cell>
          <cell r="G4432" t="str">
            <v>452107</v>
          </cell>
        </row>
        <row r="4433">
          <cell r="F4433" t="str">
            <v>209190201</v>
          </cell>
          <cell r="G4433" t="str">
            <v>673032</v>
          </cell>
        </row>
        <row r="4434">
          <cell r="F4434" t="str">
            <v>209190201</v>
          </cell>
          <cell r="G4434" t="str">
            <v>673032</v>
          </cell>
        </row>
        <row r="4435">
          <cell r="F4435" t="str">
            <v>209345201</v>
          </cell>
          <cell r="G4435" t="str">
            <v>450537</v>
          </cell>
        </row>
        <row r="4436">
          <cell r="F4436" t="str">
            <v>209345201</v>
          </cell>
          <cell r="G4436" t="str">
            <v>450537</v>
          </cell>
        </row>
        <row r="4437">
          <cell r="F4437" t="str">
            <v>209345201</v>
          </cell>
          <cell r="G4437" t="str">
            <v>450537</v>
          </cell>
        </row>
        <row r="4438">
          <cell r="F4438" t="str">
            <v>209345201</v>
          </cell>
          <cell r="G4438" t="str">
            <v>450537</v>
          </cell>
        </row>
        <row r="4439">
          <cell r="F4439" t="str">
            <v>209345201</v>
          </cell>
          <cell r="G4439" t="str">
            <v>450537</v>
          </cell>
        </row>
        <row r="4440">
          <cell r="F4440" t="str">
            <v>209345201</v>
          </cell>
          <cell r="G4440" t="str">
            <v>450537</v>
          </cell>
        </row>
        <row r="4441">
          <cell r="F4441" t="str">
            <v>209345201</v>
          </cell>
          <cell r="G4441" t="str">
            <v>450537</v>
          </cell>
        </row>
        <row r="4442">
          <cell r="F4442" t="str">
            <v>209345201</v>
          </cell>
          <cell r="G4442" t="str">
            <v>450537</v>
          </cell>
        </row>
        <row r="4443">
          <cell r="F4443" t="str">
            <v>209345201</v>
          </cell>
          <cell r="G4443" t="str">
            <v>450537</v>
          </cell>
        </row>
        <row r="4444">
          <cell r="F4444" t="str">
            <v>209345201</v>
          </cell>
          <cell r="G4444" t="str">
            <v>450537</v>
          </cell>
        </row>
        <row r="4445">
          <cell r="F4445" t="str">
            <v>209719801</v>
          </cell>
          <cell r="G4445" t="str">
            <v>670060</v>
          </cell>
        </row>
        <row r="4446">
          <cell r="F4446" t="str">
            <v>209719801</v>
          </cell>
          <cell r="G4446" t="str">
            <v>670060</v>
          </cell>
        </row>
        <row r="4447">
          <cell r="F4447" t="str">
            <v>209719801</v>
          </cell>
          <cell r="G4447" t="str">
            <v>670060</v>
          </cell>
        </row>
        <row r="4448">
          <cell r="F4448" t="str">
            <v>209719801</v>
          </cell>
          <cell r="G4448" t="str">
            <v>670060</v>
          </cell>
        </row>
        <row r="4449">
          <cell r="F4449" t="str">
            <v>209759401</v>
          </cell>
          <cell r="G4449" t="str">
            <v>454926</v>
          </cell>
        </row>
        <row r="4450">
          <cell r="F4450" t="str">
            <v>209759401</v>
          </cell>
          <cell r="G4450" t="str">
            <v>454926</v>
          </cell>
        </row>
        <row r="4451">
          <cell r="F4451" t="str">
            <v>209804801</v>
          </cell>
          <cell r="G4451" t="str">
            <v>673034</v>
          </cell>
        </row>
        <row r="4452">
          <cell r="F4452" t="str">
            <v>209804801</v>
          </cell>
          <cell r="G4452" t="str">
            <v>673034</v>
          </cell>
        </row>
        <row r="4453">
          <cell r="F4453" t="str">
            <v>210274101</v>
          </cell>
          <cell r="G4453" t="str">
            <v>670059</v>
          </cell>
        </row>
        <row r="4454">
          <cell r="F4454" t="str">
            <v>210274101</v>
          </cell>
          <cell r="G4454" t="str">
            <v>670059</v>
          </cell>
        </row>
        <row r="4455">
          <cell r="F4455" t="str">
            <v>210274101</v>
          </cell>
          <cell r="G4455" t="str">
            <v>670059</v>
          </cell>
        </row>
        <row r="4456">
          <cell r="F4456" t="str">
            <v>210274101</v>
          </cell>
          <cell r="G4456" t="str">
            <v>670059</v>
          </cell>
        </row>
        <row r="4457">
          <cell r="F4457" t="str">
            <v>210274101</v>
          </cell>
          <cell r="G4457" t="str">
            <v>670059</v>
          </cell>
        </row>
        <row r="4458">
          <cell r="F4458" t="str">
            <v>210433301</v>
          </cell>
          <cell r="G4458" t="str">
            <v>454018</v>
          </cell>
        </row>
        <row r="4459">
          <cell r="F4459" t="str">
            <v>210433301</v>
          </cell>
          <cell r="G4459" t="str">
            <v>454018</v>
          </cell>
        </row>
        <row r="4460">
          <cell r="F4460" t="str">
            <v>210433301</v>
          </cell>
          <cell r="G4460" t="str">
            <v>454018</v>
          </cell>
        </row>
        <row r="4461">
          <cell r="F4461" t="str">
            <v>210433301</v>
          </cell>
          <cell r="G4461" t="str">
            <v>454018</v>
          </cell>
        </row>
        <row r="4462">
          <cell r="F4462" t="str">
            <v>210433301</v>
          </cell>
          <cell r="G4462" t="str">
            <v>454018</v>
          </cell>
        </row>
        <row r="4463">
          <cell r="F4463" t="str">
            <v>210433301</v>
          </cell>
          <cell r="G4463" t="str">
            <v>454018</v>
          </cell>
        </row>
        <row r="4464">
          <cell r="F4464" t="str">
            <v>210433301</v>
          </cell>
          <cell r="G4464" t="str">
            <v>454018</v>
          </cell>
        </row>
        <row r="4465">
          <cell r="F4465" t="str">
            <v>211454803</v>
          </cell>
          <cell r="G4465" t="str">
            <v>452082</v>
          </cell>
        </row>
        <row r="4466">
          <cell r="F4466" t="str">
            <v>211454803</v>
          </cell>
          <cell r="G4466" t="str">
            <v>452082</v>
          </cell>
        </row>
        <row r="4467">
          <cell r="F4467" t="str">
            <v>211454803</v>
          </cell>
          <cell r="G4467" t="str">
            <v>452082</v>
          </cell>
        </row>
        <row r="4468">
          <cell r="F4468" t="str">
            <v>211454803</v>
          </cell>
          <cell r="G4468" t="str">
            <v>452082</v>
          </cell>
        </row>
        <row r="4469">
          <cell r="F4469" t="str">
            <v>211454803</v>
          </cell>
          <cell r="G4469" t="str">
            <v>452082</v>
          </cell>
        </row>
        <row r="4470">
          <cell r="F4470" t="str">
            <v>388218501</v>
          </cell>
          <cell r="G4470" t="str">
            <v>452042</v>
          </cell>
        </row>
        <row r="4471">
          <cell r="F4471" t="str">
            <v>388218501</v>
          </cell>
          <cell r="G4471" t="str">
            <v>452042</v>
          </cell>
        </row>
        <row r="4472">
          <cell r="F4472" t="str">
            <v>388218501</v>
          </cell>
          <cell r="G4472" t="str">
            <v>452042</v>
          </cell>
        </row>
        <row r="4473">
          <cell r="F4473" t="str">
            <v>388218501</v>
          </cell>
          <cell r="G4473" t="str">
            <v>452042</v>
          </cell>
        </row>
        <row r="4474">
          <cell r="F4474" t="str">
            <v>388218501</v>
          </cell>
          <cell r="G4474" t="str">
            <v>452042</v>
          </cell>
        </row>
        <row r="4475">
          <cell r="F4475" t="str">
            <v>388218501</v>
          </cell>
          <cell r="G4475" t="str">
            <v>452042</v>
          </cell>
        </row>
        <row r="4476">
          <cell r="F4476" t="str">
            <v>388218501</v>
          </cell>
          <cell r="G4476" t="str">
            <v>452042</v>
          </cell>
        </row>
        <row r="4477">
          <cell r="F4477" t="str">
            <v>388218501</v>
          </cell>
          <cell r="G4477" t="str">
            <v>452042</v>
          </cell>
        </row>
        <row r="4478">
          <cell r="F4478" t="str">
            <v>357053301</v>
          </cell>
          <cell r="G4478" t="str">
            <v>452055</v>
          </cell>
        </row>
        <row r="4479">
          <cell r="F4479" t="str">
            <v>357053301</v>
          </cell>
          <cell r="G4479" t="str">
            <v>452055</v>
          </cell>
        </row>
        <row r="4480">
          <cell r="F4480" t="str">
            <v>357053301</v>
          </cell>
          <cell r="G4480" t="str">
            <v>452055</v>
          </cell>
        </row>
        <row r="4481">
          <cell r="F4481" t="str">
            <v>357053301</v>
          </cell>
          <cell r="G4481" t="str">
            <v>452055</v>
          </cell>
        </row>
        <row r="4482">
          <cell r="F4482" t="str">
            <v>357053301</v>
          </cell>
          <cell r="G4482" t="str">
            <v>452055</v>
          </cell>
        </row>
        <row r="4483">
          <cell r="F4483" t="str">
            <v>357053301</v>
          </cell>
          <cell r="G4483" t="str">
            <v>452055</v>
          </cell>
        </row>
        <row r="4484">
          <cell r="F4484" t="str">
            <v>357053301</v>
          </cell>
          <cell r="G4484" t="str">
            <v>452055</v>
          </cell>
        </row>
        <row r="4485">
          <cell r="F4485" t="str">
            <v>357053301</v>
          </cell>
          <cell r="G4485" t="str">
            <v>452055</v>
          </cell>
        </row>
        <row r="4486">
          <cell r="F4486" t="str">
            <v>357053301</v>
          </cell>
          <cell r="G4486" t="str">
            <v>452055</v>
          </cell>
        </row>
        <row r="4487">
          <cell r="F4487" t="str">
            <v>211970301</v>
          </cell>
          <cell r="G4487" t="str">
            <v>670061</v>
          </cell>
        </row>
        <row r="4488">
          <cell r="F4488" t="str">
            <v>211970301</v>
          </cell>
          <cell r="G4488" t="str">
            <v>670061</v>
          </cell>
        </row>
        <row r="4489">
          <cell r="F4489" t="str">
            <v>211970301</v>
          </cell>
          <cell r="G4489" t="str">
            <v>670061</v>
          </cell>
        </row>
        <row r="4490">
          <cell r="F4490" t="str">
            <v>211970301</v>
          </cell>
          <cell r="G4490" t="str">
            <v>670061</v>
          </cell>
        </row>
        <row r="4491">
          <cell r="F4491" t="str">
            <v>212060201</v>
          </cell>
          <cell r="G4491" t="str">
            <v>451312</v>
          </cell>
        </row>
        <row r="4492">
          <cell r="F4492" t="str">
            <v>212060201</v>
          </cell>
          <cell r="G4492" t="str">
            <v>451312</v>
          </cell>
        </row>
        <row r="4493">
          <cell r="F4493" t="str">
            <v>212060201</v>
          </cell>
          <cell r="G4493" t="str">
            <v>451312</v>
          </cell>
        </row>
        <row r="4494">
          <cell r="F4494" t="str">
            <v>212060201</v>
          </cell>
          <cell r="G4494" t="str">
            <v>451312</v>
          </cell>
        </row>
        <row r="4495">
          <cell r="F4495" t="str">
            <v>212060201</v>
          </cell>
          <cell r="G4495" t="str">
            <v>451312</v>
          </cell>
        </row>
        <row r="4496">
          <cell r="F4496" t="str">
            <v>212060201</v>
          </cell>
          <cell r="G4496" t="str">
            <v>451312</v>
          </cell>
        </row>
        <row r="4497">
          <cell r="F4497" t="str">
            <v>212060201</v>
          </cell>
          <cell r="G4497" t="str">
            <v>451312</v>
          </cell>
        </row>
        <row r="4498">
          <cell r="F4498" t="str">
            <v>212140201</v>
          </cell>
          <cell r="G4498" t="str">
            <v>451330</v>
          </cell>
        </row>
        <row r="4499">
          <cell r="F4499" t="str">
            <v>212140201</v>
          </cell>
          <cell r="G4499" t="str">
            <v>451330</v>
          </cell>
        </row>
        <row r="4500">
          <cell r="F4500" t="str">
            <v>212140201</v>
          </cell>
          <cell r="G4500" t="str">
            <v>451330</v>
          </cell>
        </row>
        <row r="4501">
          <cell r="F4501" t="str">
            <v>212140201</v>
          </cell>
          <cell r="G4501" t="str">
            <v>451330</v>
          </cell>
        </row>
        <row r="4502">
          <cell r="F4502" t="str">
            <v>212140201</v>
          </cell>
          <cell r="G4502" t="str">
            <v>451330</v>
          </cell>
        </row>
        <row r="4503">
          <cell r="F4503" t="str">
            <v>212140201</v>
          </cell>
          <cell r="G4503" t="str">
            <v>451330</v>
          </cell>
        </row>
        <row r="4504">
          <cell r="F4504" t="str">
            <v>212140201</v>
          </cell>
          <cell r="G4504" t="str">
            <v>451330</v>
          </cell>
        </row>
        <row r="4505">
          <cell r="F4505" t="str">
            <v>212140201</v>
          </cell>
          <cell r="G4505" t="str">
            <v>451330</v>
          </cell>
        </row>
        <row r="4506">
          <cell r="F4506" t="str">
            <v>212140201</v>
          </cell>
          <cell r="G4506" t="str">
            <v>451330</v>
          </cell>
        </row>
        <row r="4507">
          <cell r="F4507" t="str">
            <v>212140201</v>
          </cell>
          <cell r="G4507" t="str">
            <v>451330</v>
          </cell>
        </row>
        <row r="4508">
          <cell r="F4508" t="str">
            <v>212140201</v>
          </cell>
          <cell r="G4508" t="str">
            <v>451330</v>
          </cell>
        </row>
        <row r="4509">
          <cell r="F4509" t="str">
            <v>212140201</v>
          </cell>
          <cell r="G4509" t="str">
            <v>451330</v>
          </cell>
        </row>
        <row r="4510">
          <cell r="F4510" t="str">
            <v>212167501</v>
          </cell>
          <cell r="G4510" t="str">
            <v>452112</v>
          </cell>
        </row>
        <row r="4511">
          <cell r="F4511" t="str">
            <v>212167501</v>
          </cell>
          <cell r="G4511" t="str">
            <v>452112</v>
          </cell>
        </row>
        <row r="4512">
          <cell r="F4512" t="str">
            <v>212167501</v>
          </cell>
          <cell r="G4512" t="str">
            <v>452112</v>
          </cell>
        </row>
        <row r="4513">
          <cell r="F4513" t="str">
            <v>212203801</v>
          </cell>
          <cell r="G4513" t="str">
            <v>673036</v>
          </cell>
        </row>
        <row r="4514">
          <cell r="F4514" t="str">
            <v>212487701</v>
          </cell>
          <cell r="G4514" t="str">
            <v>670064</v>
          </cell>
        </row>
        <row r="4515">
          <cell r="F4515" t="str">
            <v>212487701</v>
          </cell>
          <cell r="G4515" t="str">
            <v>670064</v>
          </cell>
        </row>
        <row r="4516">
          <cell r="F4516" t="str">
            <v>213659001</v>
          </cell>
          <cell r="G4516" t="str">
            <v>450795</v>
          </cell>
        </row>
        <row r="4517">
          <cell r="F4517" t="str">
            <v>213659001</v>
          </cell>
          <cell r="G4517" t="str">
            <v>450795</v>
          </cell>
        </row>
        <row r="4518">
          <cell r="F4518" t="str">
            <v>213659001</v>
          </cell>
          <cell r="G4518" t="str">
            <v>450795</v>
          </cell>
        </row>
        <row r="4519">
          <cell r="F4519" t="str">
            <v>213659001</v>
          </cell>
          <cell r="G4519" t="str">
            <v>450795</v>
          </cell>
        </row>
        <row r="4520">
          <cell r="F4520" t="str">
            <v>213659001</v>
          </cell>
          <cell r="G4520" t="str">
            <v>450795</v>
          </cell>
        </row>
        <row r="4521">
          <cell r="F4521" t="str">
            <v>213659001</v>
          </cell>
          <cell r="G4521" t="str">
            <v>450795</v>
          </cell>
        </row>
        <row r="4522">
          <cell r="F4522" t="str">
            <v>213659001</v>
          </cell>
          <cell r="G4522" t="str">
            <v>450795</v>
          </cell>
        </row>
        <row r="4523">
          <cell r="F4523" t="str">
            <v>213659001</v>
          </cell>
          <cell r="G4523" t="str">
            <v>450795</v>
          </cell>
        </row>
        <row r="4524">
          <cell r="F4524" t="str">
            <v>214757101</v>
          </cell>
          <cell r="G4524" t="str">
            <v>670066</v>
          </cell>
        </row>
        <row r="4525">
          <cell r="F4525" t="str">
            <v>214757101</v>
          </cell>
          <cell r="G4525" t="str">
            <v>670066</v>
          </cell>
        </row>
        <row r="4526">
          <cell r="F4526" t="str">
            <v>215330601</v>
          </cell>
          <cell r="G4526" t="str">
            <v>452093</v>
          </cell>
        </row>
        <row r="4527">
          <cell r="F4527" t="str">
            <v>215330601</v>
          </cell>
          <cell r="G4527" t="str">
            <v>452093</v>
          </cell>
        </row>
        <row r="4528">
          <cell r="F4528" t="str">
            <v>216407101</v>
          </cell>
          <cell r="G4528" t="str">
            <v>670002</v>
          </cell>
        </row>
        <row r="4529">
          <cell r="F4529" t="str">
            <v>216407101</v>
          </cell>
          <cell r="G4529" t="str">
            <v>670002</v>
          </cell>
        </row>
        <row r="4530">
          <cell r="F4530" t="str">
            <v>216407101</v>
          </cell>
          <cell r="G4530" t="str">
            <v>670002</v>
          </cell>
        </row>
        <row r="4531">
          <cell r="F4531" t="str">
            <v>216407101</v>
          </cell>
          <cell r="G4531" t="str">
            <v>670002</v>
          </cell>
        </row>
        <row r="4532">
          <cell r="F4532" t="str">
            <v>216407101</v>
          </cell>
          <cell r="G4532" t="str">
            <v>670002</v>
          </cell>
        </row>
        <row r="4533">
          <cell r="F4533" t="str">
            <v>216407101</v>
          </cell>
          <cell r="G4533" t="str">
            <v>670002</v>
          </cell>
        </row>
        <row r="4534">
          <cell r="F4534" t="str">
            <v>216719901</v>
          </cell>
          <cell r="G4534" t="str">
            <v>450451</v>
          </cell>
        </row>
        <row r="4535">
          <cell r="F4535" t="str">
            <v>216719901</v>
          </cell>
          <cell r="G4535" t="str">
            <v>450451</v>
          </cell>
        </row>
        <row r="4536">
          <cell r="F4536" t="str">
            <v>216719901</v>
          </cell>
          <cell r="G4536" t="str">
            <v>450451</v>
          </cell>
        </row>
        <row r="4537">
          <cell r="F4537" t="str">
            <v>216719901</v>
          </cell>
          <cell r="G4537" t="str">
            <v>450451</v>
          </cell>
        </row>
        <row r="4538">
          <cell r="F4538" t="str">
            <v>216719901</v>
          </cell>
          <cell r="G4538" t="str">
            <v>450451</v>
          </cell>
        </row>
        <row r="4539">
          <cell r="F4539" t="str">
            <v>216719901</v>
          </cell>
          <cell r="G4539" t="str">
            <v>450451</v>
          </cell>
        </row>
        <row r="4540">
          <cell r="F4540" t="str">
            <v>216719901</v>
          </cell>
          <cell r="G4540" t="str">
            <v>450451</v>
          </cell>
        </row>
        <row r="4541">
          <cell r="F4541" t="str">
            <v>216719901</v>
          </cell>
          <cell r="G4541" t="str">
            <v>450451</v>
          </cell>
        </row>
        <row r="4542">
          <cell r="F4542" t="str">
            <v>217547301</v>
          </cell>
          <cell r="G4542" t="str">
            <v>454107</v>
          </cell>
        </row>
        <row r="4543">
          <cell r="F4543" t="str">
            <v>217547301</v>
          </cell>
          <cell r="G4543" t="str">
            <v>454107</v>
          </cell>
        </row>
        <row r="4544">
          <cell r="F4544" t="str">
            <v>217547301</v>
          </cell>
          <cell r="G4544" t="str">
            <v>454107</v>
          </cell>
        </row>
        <row r="4545">
          <cell r="F4545" t="str">
            <v>217547301</v>
          </cell>
          <cell r="G4545" t="str">
            <v>454107</v>
          </cell>
        </row>
        <row r="4546">
          <cell r="F4546" t="str">
            <v>217547301</v>
          </cell>
          <cell r="G4546" t="str">
            <v>454107</v>
          </cell>
        </row>
        <row r="4547">
          <cell r="F4547" t="str">
            <v>217547301</v>
          </cell>
          <cell r="G4547" t="str">
            <v>454107</v>
          </cell>
        </row>
        <row r="4548">
          <cell r="F4548" t="str">
            <v>217547301</v>
          </cell>
          <cell r="G4548" t="str">
            <v>454107</v>
          </cell>
        </row>
        <row r="4549">
          <cell r="F4549" t="str">
            <v>330847001</v>
          </cell>
          <cell r="G4549" t="str">
            <v>452063</v>
          </cell>
        </row>
        <row r="4550">
          <cell r="F4550" t="str">
            <v>330847001</v>
          </cell>
          <cell r="G4550" t="str">
            <v>452063</v>
          </cell>
        </row>
        <row r="4551">
          <cell r="F4551" t="str">
            <v>330847001</v>
          </cell>
          <cell r="G4551" t="str">
            <v>452063</v>
          </cell>
        </row>
        <row r="4552">
          <cell r="F4552" t="str">
            <v>330847001</v>
          </cell>
          <cell r="G4552" t="str">
            <v>452063</v>
          </cell>
        </row>
        <row r="4553">
          <cell r="F4553" t="str">
            <v>330847001</v>
          </cell>
          <cell r="G4553" t="str">
            <v>452063</v>
          </cell>
        </row>
        <row r="4554">
          <cell r="F4554" t="str">
            <v>330847001</v>
          </cell>
          <cell r="G4554" t="str">
            <v>452063</v>
          </cell>
        </row>
        <row r="4555">
          <cell r="F4555" t="str">
            <v>217744601</v>
          </cell>
          <cell r="G4555" t="str">
            <v>670068</v>
          </cell>
        </row>
        <row r="4556">
          <cell r="F4556" t="str">
            <v>217744601</v>
          </cell>
          <cell r="G4556" t="str">
            <v>670068</v>
          </cell>
        </row>
        <row r="4557">
          <cell r="F4557" t="str">
            <v>217744601</v>
          </cell>
          <cell r="G4557" t="str">
            <v>670068</v>
          </cell>
        </row>
        <row r="4558">
          <cell r="F4558" t="str">
            <v>217744601</v>
          </cell>
          <cell r="G4558" t="str">
            <v>670068</v>
          </cell>
        </row>
        <row r="4559">
          <cell r="F4559" t="str">
            <v>217744601</v>
          </cell>
          <cell r="G4559" t="str">
            <v>670068</v>
          </cell>
        </row>
        <row r="4560">
          <cell r="F4560" t="str">
            <v>217744601</v>
          </cell>
          <cell r="G4560" t="str">
            <v>670068</v>
          </cell>
        </row>
        <row r="4561">
          <cell r="F4561" t="str">
            <v>217744601</v>
          </cell>
          <cell r="G4561" t="str">
            <v>670068</v>
          </cell>
        </row>
        <row r="4562">
          <cell r="F4562" t="str">
            <v>217884004</v>
          </cell>
          <cell r="G4562" t="str">
            <v>451390</v>
          </cell>
        </row>
        <row r="4563">
          <cell r="F4563" t="str">
            <v>217884004</v>
          </cell>
          <cell r="G4563" t="str">
            <v>451390</v>
          </cell>
        </row>
        <row r="4564">
          <cell r="F4564" t="str">
            <v>217884004</v>
          </cell>
          <cell r="G4564" t="str">
            <v>451390</v>
          </cell>
        </row>
        <row r="4565">
          <cell r="F4565" t="str">
            <v>217884004</v>
          </cell>
          <cell r="G4565" t="str">
            <v>451390</v>
          </cell>
        </row>
        <row r="4566">
          <cell r="F4566" t="str">
            <v>217884004</v>
          </cell>
          <cell r="G4566" t="str">
            <v>451390</v>
          </cell>
        </row>
        <row r="4567">
          <cell r="F4567" t="str">
            <v>217884004</v>
          </cell>
          <cell r="G4567" t="str">
            <v>451390</v>
          </cell>
        </row>
        <row r="4568">
          <cell r="F4568" t="str">
            <v>217884004</v>
          </cell>
          <cell r="G4568" t="str">
            <v>451390</v>
          </cell>
        </row>
        <row r="4569">
          <cell r="F4569" t="str">
            <v>217884004</v>
          </cell>
          <cell r="G4569" t="str">
            <v>451390</v>
          </cell>
        </row>
        <row r="4570">
          <cell r="F4570" t="str">
            <v>217884004</v>
          </cell>
          <cell r="G4570" t="str">
            <v>451390</v>
          </cell>
        </row>
        <row r="4571">
          <cell r="F4571" t="str">
            <v>217884004</v>
          </cell>
          <cell r="G4571" t="str">
            <v>451390</v>
          </cell>
        </row>
        <row r="4572">
          <cell r="F4572" t="str">
            <v>217884004</v>
          </cell>
          <cell r="G4572" t="str">
            <v>451390</v>
          </cell>
        </row>
        <row r="4573">
          <cell r="F4573" t="str">
            <v>217884004</v>
          </cell>
          <cell r="G4573" t="str">
            <v>451390</v>
          </cell>
        </row>
        <row r="4574">
          <cell r="F4574" t="str">
            <v>218008501</v>
          </cell>
          <cell r="G4574" t="str">
            <v>450123</v>
          </cell>
        </row>
        <row r="4575">
          <cell r="F4575" t="str">
            <v>218008501</v>
          </cell>
          <cell r="G4575" t="str">
            <v>450123</v>
          </cell>
        </row>
        <row r="4576">
          <cell r="F4576" t="str">
            <v>218008501</v>
          </cell>
          <cell r="G4576" t="str">
            <v>450123</v>
          </cell>
        </row>
        <row r="4577">
          <cell r="F4577" t="str">
            <v>218008501</v>
          </cell>
          <cell r="G4577" t="str">
            <v>450123</v>
          </cell>
        </row>
        <row r="4578">
          <cell r="F4578" t="str">
            <v>218008501</v>
          </cell>
          <cell r="G4578" t="str">
            <v>450123</v>
          </cell>
        </row>
        <row r="4579">
          <cell r="F4579" t="str">
            <v>218008501</v>
          </cell>
          <cell r="G4579" t="str">
            <v>450123</v>
          </cell>
        </row>
        <row r="4580">
          <cell r="F4580" t="str">
            <v>218008501</v>
          </cell>
          <cell r="G4580" t="str">
            <v>450123</v>
          </cell>
        </row>
        <row r="4581">
          <cell r="F4581" t="str">
            <v>218008501</v>
          </cell>
          <cell r="G4581" t="str">
            <v>450123</v>
          </cell>
        </row>
        <row r="4582">
          <cell r="F4582" t="str">
            <v>218008501</v>
          </cell>
          <cell r="G4582" t="str">
            <v>450123</v>
          </cell>
        </row>
        <row r="4583">
          <cell r="F4583" t="str">
            <v>218319601</v>
          </cell>
          <cell r="G4583" t="str">
            <v>452100</v>
          </cell>
        </row>
        <row r="4584">
          <cell r="F4584" t="str">
            <v>218319601</v>
          </cell>
          <cell r="G4584" t="str">
            <v>452100</v>
          </cell>
        </row>
        <row r="4585">
          <cell r="F4585" t="str">
            <v>218319601</v>
          </cell>
          <cell r="G4585" t="str">
            <v>452100</v>
          </cell>
        </row>
        <row r="4586">
          <cell r="F4586" t="str">
            <v>361699701</v>
          </cell>
          <cell r="G4586" t="str">
            <v>670076</v>
          </cell>
        </row>
        <row r="4587">
          <cell r="F4587" t="str">
            <v>361699701</v>
          </cell>
          <cell r="G4587" t="str">
            <v>670076</v>
          </cell>
        </row>
        <row r="4588">
          <cell r="F4588" t="str">
            <v>361699701</v>
          </cell>
          <cell r="G4588" t="str">
            <v>670076</v>
          </cell>
        </row>
        <row r="4589">
          <cell r="F4589" t="str">
            <v>361699701</v>
          </cell>
          <cell r="G4589" t="str">
            <v>670076</v>
          </cell>
        </row>
        <row r="4590">
          <cell r="F4590" t="str">
            <v>361699701</v>
          </cell>
          <cell r="G4590" t="str">
            <v>670076</v>
          </cell>
        </row>
        <row r="4591">
          <cell r="F4591" t="str">
            <v>361699701</v>
          </cell>
          <cell r="G4591" t="str">
            <v>670076</v>
          </cell>
        </row>
        <row r="4592">
          <cell r="F4592" t="str">
            <v>361699701</v>
          </cell>
          <cell r="G4592" t="str">
            <v>670076</v>
          </cell>
        </row>
        <row r="4593">
          <cell r="F4593" t="str">
            <v>365213301</v>
          </cell>
          <cell r="G4593" t="str">
            <v>670072</v>
          </cell>
        </row>
        <row r="4594">
          <cell r="F4594" t="str">
            <v>365213301</v>
          </cell>
          <cell r="G4594" t="str">
            <v>670072</v>
          </cell>
        </row>
        <row r="4595">
          <cell r="F4595" t="str">
            <v>365213301</v>
          </cell>
          <cell r="G4595" t="str">
            <v>670072</v>
          </cell>
        </row>
        <row r="4596">
          <cell r="F4596" t="str">
            <v>365213301</v>
          </cell>
          <cell r="G4596" t="str">
            <v>670072</v>
          </cell>
        </row>
        <row r="4597">
          <cell r="F4597" t="str">
            <v>365213301</v>
          </cell>
          <cell r="G4597" t="str">
            <v>670072</v>
          </cell>
        </row>
        <row r="4598">
          <cell r="F4598" t="str">
            <v>365213301</v>
          </cell>
          <cell r="G4598" t="str">
            <v>670072</v>
          </cell>
        </row>
        <row r="4599">
          <cell r="F4599" t="str">
            <v>365213301</v>
          </cell>
          <cell r="G4599" t="str">
            <v>670072</v>
          </cell>
        </row>
        <row r="4600">
          <cell r="F4600" t="str">
            <v>365213301</v>
          </cell>
          <cell r="G4600" t="str">
            <v>670072</v>
          </cell>
        </row>
        <row r="4601">
          <cell r="F4601" t="str">
            <v>365213301</v>
          </cell>
          <cell r="G4601" t="str">
            <v>670072</v>
          </cell>
        </row>
        <row r="4602">
          <cell r="F4602" t="str">
            <v>365213301</v>
          </cell>
          <cell r="G4602" t="str">
            <v>670072</v>
          </cell>
        </row>
        <row r="4603">
          <cell r="F4603" t="str">
            <v>365213301</v>
          </cell>
          <cell r="G4603" t="str">
            <v>670072</v>
          </cell>
        </row>
        <row r="4604">
          <cell r="F4604" t="str">
            <v>365213301</v>
          </cell>
          <cell r="G4604" t="str">
            <v>670072</v>
          </cell>
        </row>
        <row r="4605">
          <cell r="F4605" t="str">
            <v>218868201</v>
          </cell>
          <cell r="G4605" t="str">
            <v>673045</v>
          </cell>
        </row>
        <row r="4606">
          <cell r="F4606" t="str">
            <v>219336901</v>
          </cell>
          <cell r="G4606" t="str">
            <v>450379</v>
          </cell>
        </row>
        <row r="4607">
          <cell r="F4607" t="str">
            <v>219336901</v>
          </cell>
          <cell r="G4607" t="str">
            <v>450379</v>
          </cell>
        </row>
        <row r="4608">
          <cell r="F4608" t="str">
            <v>219336901</v>
          </cell>
          <cell r="G4608" t="str">
            <v>450379</v>
          </cell>
        </row>
        <row r="4609">
          <cell r="F4609" t="str">
            <v>219336901</v>
          </cell>
          <cell r="G4609" t="str">
            <v>450379</v>
          </cell>
        </row>
        <row r="4610">
          <cell r="F4610" t="str">
            <v>219336901</v>
          </cell>
          <cell r="G4610" t="str">
            <v>450379</v>
          </cell>
        </row>
        <row r="4611">
          <cell r="F4611" t="str">
            <v>219336901</v>
          </cell>
          <cell r="G4611" t="str">
            <v>450379</v>
          </cell>
        </row>
        <row r="4612">
          <cell r="F4612" t="str">
            <v>219336901</v>
          </cell>
          <cell r="G4612" t="str">
            <v>450379</v>
          </cell>
        </row>
        <row r="4613">
          <cell r="F4613" t="str">
            <v>219336901</v>
          </cell>
          <cell r="G4613" t="str">
            <v>450379</v>
          </cell>
        </row>
        <row r="4614">
          <cell r="F4614" t="str">
            <v>219336901</v>
          </cell>
          <cell r="G4614" t="str">
            <v>450379</v>
          </cell>
        </row>
        <row r="4615">
          <cell r="F4615" t="str">
            <v>219336901</v>
          </cell>
          <cell r="G4615" t="str">
            <v>450379</v>
          </cell>
        </row>
        <row r="4616">
          <cell r="F4616" t="str">
            <v>219336901</v>
          </cell>
          <cell r="G4616" t="str">
            <v>450379</v>
          </cell>
        </row>
        <row r="4617">
          <cell r="F4617" t="str">
            <v>219336901</v>
          </cell>
          <cell r="G4617" t="str">
            <v>450379</v>
          </cell>
        </row>
        <row r="4618">
          <cell r="F4618" t="str">
            <v>219336901</v>
          </cell>
          <cell r="G4618" t="str">
            <v>450379</v>
          </cell>
        </row>
        <row r="4619">
          <cell r="F4619" t="str">
            <v>219336901</v>
          </cell>
          <cell r="G4619" t="str">
            <v>450379</v>
          </cell>
        </row>
        <row r="4620">
          <cell r="F4620" t="str">
            <v>339153401</v>
          </cell>
          <cell r="G4620" t="str">
            <v>670075</v>
          </cell>
        </row>
        <row r="4621">
          <cell r="F4621" t="str">
            <v>339153401</v>
          </cell>
          <cell r="G4621" t="str">
            <v>670075</v>
          </cell>
        </row>
        <row r="4622">
          <cell r="F4622" t="str">
            <v>339153401</v>
          </cell>
          <cell r="G4622" t="str">
            <v>670075</v>
          </cell>
        </row>
        <row r="4623">
          <cell r="F4623" t="str">
            <v>339153401</v>
          </cell>
          <cell r="G4623" t="str">
            <v>670075</v>
          </cell>
        </row>
        <row r="4624">
          <cell r="F4624" t="str">
            <v>339153401</v>
          </cell>
          <cell r="G4624" t="str">
            <v>670075</v>
          </cell>
        </row>
        <row r="4625">
          <cell r="F4625" t="str">
            <v>339153401</v>
          </cell>
          <cell r="G4625" t="str">
            <v>670075</v>
          </cell>
        </row>
        <row r="4626">
          <cell r="F4626" t="str">
            <v>339153401</v>
          </cell>
          <cell r="G4626" t="str">
            <v>670075</v>
          </cell>
        </row>
        <row r="4627">
          <cell r="F4627" t="str">
            <v>339153401</v>
          </cell>
          <cell r="G4627" t="str">
            <v>670075</v>
          </cell>
        </row>
        <row r="4628">
          <cell r="F4628" t="str">
            <v>339153401</v>
          </cell>
          <cell r="G4628" t="str">
            <v>670075</v>
          </cell>
        </row>
        <row r="4629">
          <cell r="F4629" t="str">
            <v>339153401</v>
          </cell>
          <cell r="G4629" t="str">
            <v>670075</v>
          </cell>
        </row>
        <row r="4630">
          <cell r="F4630" t="str">
            <v>339153401</v>
          </cell>
          <cell r="G4630" t="str">
            <v>670075</v>
          </cell>
        </row>
        <row r="4631">
          <cell r="F4631" t="str">
            <v>339153401</v>
          </cell>
          <cell r="G4631" t="str">
            <v>670075</v>
          </cell>
        </row>
        <row r="4632">
          <cell r="F4632" t="str">
            <v>219907701</v>
          </cell>
          <cell r="G4632" t="str">
            <v>673042</v>
          </cell>
        </row>
        <row r="4633">
          <cell r="F4633" t="str">
            <v>219907701</v>
          </cell>
          <cell r="G4633" t="str">
            <v>673042</v>
          </cell>
        </row>
        <row r="4634">
          <cell r="F4634" t="str">
            <v>220238402</v>
          </cell>
          <cell r="G4634" t="str">
            <v>673038</v>
          </cell>
        </row>
        <row r="4635">
          <cell r="F4635" t="str">
            <v>220238402</v>
          </cell>
          <cell r="G4635" t="str">
            <v>673038</v>
          </cell>
        </row>
        <row r="4636">
          <cell r="F4636" t="str">
            <v>220238402</v>
          </cell>
          <cell r="G4636" t="str">
            <v>673038</v>
          </cell>
        </row>
        <row r="4637">
          <cell r="F4637" t="str">
            <v>220238402</v>
          </cell>
          <cell r="G4637" t="str">
            <v>673038</v>
          </cell>
        </row>
        <row r="4638">
          <cell r="F4638" t="str">
            <v>220238402</v>
          </cell>
          <cell r="G4638" t="str">
            <v>673038</v>
          </cell>
        </row>
        <row r="4639">
          <cell r="F4639" t="str">
            <v>220238402</v>
          </cell>
          <cell r="G4639" t="str">
            <v>673038</v>
          </cell>
        </row>
        <row r="4640">
          <cell r="F4640" t="str">
            <v>220238402</v>
          </cell>
          <cell r="G4640" t="str">
            <v>673038</v>
          </cell>
        </row>
        <row r="4641">
          <cell r="F4641" t="str">
            <v>220238402</v>
          </cell>
          <cell r="G4641" t="str">
            <v>673038</v>
          </cell>
        </row>
        <row r="4642">
          <cell r="F4642" t="str">
            <v>220238402</v>
          </cell>
          <cell r="G4642" t="str">
            <v>673038</v>
          </cell>
        </row>
        <row r="4643">
          <cell r="F4643" t="str">
            <v>220798704</v>
          </cell>
          <cell r="G4643" t="str">
            <v>451396</v>
          </cell>
        </row>
        <row r="4644">
          <cell r="F4644" t="str">
            <v>220798704</v>
          </cell>
          <cell r="G4644" t="str">
            <v>451396</v>
          </cell>
        </row>
        <row r="4645">
          <cell r="F4645" t="str">
            <v>220798704</v>
          </cell>
          <cell r="G4645" t="str">
            <v>451396</v>
          </cell>
        </row>
        <row r="4646">
          <cell r="F4646" t="str">
            <v>220798704</v>
          </cell>
          <cell r="G4646" t="str">
            <v>451396</v>
          </cell>
        </row>
        <row r="4647">
          <cell r="F4647" t="str">
            <v>220798704</v>
          </cell>
          <cell r="G4647" t="str">
            <v>451396</v>
          </cell>
        </row>
        <row r="4648">
          <cell r="F4648" t="str">
            <v>220798704</v>
          </cell>
          <cell r="G4648" t="str">
            <v>451396</v>
          </cell>
        </row>
        <row r="4649">
          <cell r="F4649" t="str">
            <v>220798704</v>
          </cell>
          <cell r="G4649" t="str">
            <v>451396</v>
          </cell>
        </row>
        <row r="4650">
          <cell r="F4650" t="str">
            <v>220798704</v>
          </cell>
          <cell r="G4650" t="str">
            <v>451396</v>
          </cell>
        </row>
        <row r="4651">
          <cell r="F4651" t="str">
            <v>280393401</v>
          </cell>
          <cell r="G4651" t="str">
            <v>454922</v>
          </cell>
        </row>
        <row r="4652">
          <cell r="F4652" t="str">
            <v>280413001</v>
          </cell>
          <cell r="G4652" t="str">
            <v>450630</v>
          </cell>
        </row>
        <row r="4653">
          <cell r="F4653" t="str">
            <v>280413001</v>
          </cell>
          <cell r="G4653" t="str">
            <v>450630</v>
          </cell>
        </row>
        <row r="4654">
          <cell r="F4654" t="str">
            <v>280413001</v>
          </cell>
          <cell r="G4654" t="str">
            <v>450630</v>
          </cell>
        </row>
        <row r="4655">
          <cell r="F4655" t="str">
            <v>280413001</v>
          </cell>
          <cell r="G4655" t="str">
            <v>450630</v>
          </cell>
        </row>
        <row r="4656">
          <cell r="F4656" t="str">
            <v>280413001</v>
          </cell>
          <cell r="G4656" t="str">
            <v>450630</v>
          </cell>
        </row>
        <row r="4657">
          <cell r="F4657" t="str">
            <v>280413001</v>
          </cell>
          <cell r="G4657" t="str">
            <v>450630</v>
          </cell>
        </row>
        <row r="4658">
          <cell r="F4658" t="str">
            <v>280413001</v>
          </cell>
          <cell r="G4658" t="str">
            <v>450630</v>
          </cell>
        </row>
        <row r="4659">
          <cell r="F4659" t="str">
            <v>281028501</v>
          </cell>
          <cell r="G4659" t="str">
            <v>670077</v>
          </cell>
        </row>
        <row r="4660">
          <cell r="F4660" t="str">
            <v>281028501</v>
          </cell>
          <cell r="G4660" t="str">
            <v>670077</v>
          </cell>
        </row>
        <row r="4661">
          <cell r="F4661" t="str">
            <v>281028501</v>
          </cell>
          <cell r="G4661" t="str">
            <v>670077</v>
          </cell>
        </row>
        <row r="4662">
          <cell r="F4662" t="str">
            <v>281028501</v>
          </cell>
          <cell r="G4662" t="str">
            <v>670077</v>
          </cell>
        </row>
        <row r="4663">
          <cell r="F4663" t="str">
            <v>281028501</v>
          </cell>
          <cell r="G4663" t="str">
            <v>670077</v>
          </cell>
        </row>
        <row r="4664">
          <cell r="F4664" t="str">
            <v>281028501</v>
          </cell>
          <cell r="G4664" t="str">
            <v>670077</v>
          </cell>
        </row>
        <row r="4665">
          <cell r="F4665" t="str">
            <v>281028501</v>
          </cell>
          <cell r="G4665" t="str">
            <v>670077</v>
          </cell>
        </row>
        <row r="4666">
          <cell r="F4666" t="str">
            <v>281028501</v>
          </cell>
          <cell r="G4666" t="str">
            <v>670077</v>
          </cell>
        </row>
        <row r="4667">
          <cell r="F4667" t="str">
            <v>281028501</v>
          </cell>
          <cell r="G4667" t="str">
            <v>670077</v>
          </cell>
        </row>
        <row r="4668">
          <cell r="F4668" t="str">
            <v>281028501</v>
          </cell>
          <cell r="G4668" t="str">
            <v>670077</v>
          </cell>
        </row>
        <row r="4669">
          <cell r="F4669" t="str">
            <v>281028501</v>
          </cell>
          <cell r="G4669" t="str">
            <v>670077</v>
          </cell>
        </row>
        <row r="4670">
          <cell r="F4670" t="str">
            <v>281028501</v>
          </cell>
          <cell r="G4670" t="str">
            <v>670077</v>
          </cell>
        </row>
        <row r="4671">
          <cell r="F4671" t="str">
            <v>281219001</v>
          </cell>
          <cell r="G4671" t="str">
            <v>670031</v>
          </cell>
        </row>
        <row r="4672">
          <cell r="F4672" t="str">
            <v>281219001</v>
          </cell>
          <cell r="G4672" t="str">
            <v>670031</v>
          </cell>
        </row>
        <row r="4673">
          <cell r="F4673" t="str">
            <v>281219001</v>
          </cell>
          <cell r="G4673" t="str">
            <v>670031</v>
          </cell>
        </row>
        <row r="4674">
          <cell r="F4674" t="str">
            <v>281514404</v>
          </cell>
          <cell r="G4674" t="str">
            <v>450162</v>
          </cell>
        </row>
        <row r="4675">
          <cell r="F4675" t="str">
            <v>281514404</v>
          </cell>
          <cell r="G4675" t="str">
            <v>450162</v>
          </cell>
        </row>
        <row r="4676">
          <cell r="F4676" t="str">
            <v>281514404</v>
          </cell>
          <cell r="G4676" t="str">
            <v>450162</v>
          </cell>
        </row>
        <row r="4677">
          <cell r="F4677" t="str">
            <v>281514404</v>
          </cell>
          <cell r="G4677" t="str">
            <v>450162</v>
          </cell>
        </row>
        <row r="4678">
          <cell r="F4678" t="str">
            <v>281514404</v>
          </cell>
          <cell r="G4678" t="str">
            <v>450162</v>
          </cell>
        </row>
        <row r="4679">
          <cell r="F4679" t="str">
            <v>281514404</v>
          </cell>
          <cell r="G4679" t="str">
            <v>450162</v>
          </cell>
        </row>
        <row r="4680">
          <cell r="F4680" t="str">
            <v>281514404</v>
          </cell>
          <cell r="G4680" t="str">
            <v>450162</v>
          </cell>
        </row>
        <row r="4681">
          <cell r="F4681" t="str">
            <v>281514404</v>
          </cell>
          <cell r="G4681" t="str">
            <v>450162</v>
          </cell>
        </row>
        <row r="4682">
          <cell r="F4682" t="str">
            <v>281514404</v>
          </cell>
          <cell r="G4682" t="str">
            <v>450162</v>
          </cell>
        </row>
        <row r="4683">
          <cell r="F4683" t="str">
            <v>281514404</v>
          </cell>
          <cell r="G4683" t="str">
            <v>450162</v>
          </cell>
        </row>
        <row r="4684">
          <cell r="F4684" t="str">
            <v>281514404</v>
          </cell>
          <cell r="G4684" t="str">
            <v>450162</v>
          </cell>
        </row>
        <row r="4685">
          <cell r="F4685" t="str">
            <v>281929401</v>
          </cell>
          <cell r="G4685" t="str">
            <v>454105</v>
          </cell>
        </row>
        <row r="4686">
          <cell r="F4686" t="str">
            <v>281929401</v>
          </cell>
          <cell r="G4686" t="str">
            <v>454105</v>
          </cell>
        </row>
        <row r="4687">
          <cell r="F4687" t="str">
            <v>281929401</v>
          </cell>
          <cell r="G4687" t="str">
            <v>454105</v>
          </cell>
        </row>
        <row r="4688">
          <cell r="F4688" t="str">
            <v>281929401</v>
          </cell>
          <cell r="G4688" t="str">
            <v>454105</v>
          </cell>
        </row>
        <row r="4689">
          <cell r="F4689" t="str">
            <v>282268601</v>
          </cell>
          <cell r="G4689" t="str">
            <v>452114</v>
          </cell>
        </row>
        <row r="4690">
          <cell r="F4690" t="str">
            <v>282268601</v>
          </cell>
          <cell r="G4690" t="str">
            <v>452114</v>
          </cell>
        </row>
        <row r="4691">
          <cell r="F4691" t="str">
            <v>282268601</v>
          </cell>
          <cell r="G4691" t="str">
            <v>452114</v>
          </cell>
        </row>
        <row r="4692">
          <cell r="F4692" t="str">
            <v>282322101</v>
          </cell>
          <cell r="G4692" t="str">
            <v>670071</v>
          </cell>
        </row>
        <row r="4693">
          <cell r="F4693" t="str">
            <v>282322101</v>
          </cell>
          <cell r="G4693" t="str">
            <v>670071</v>
          </cell>
        </row>
        <row r="4694">
          <cell r="F4694" t="str">
            <v>282322101</v>
          </cell>
          <cell r="G4694" t="str">
            <v>670071</v>
          </cell>
        </row>
        <row r="4695">
          <cell r="F4695" t="str">
            <v>283761901</v>
          </cell>
          <cell r="G4695" t="str">
            <v>454113</v>
          </cell>
        </row>
        <row r="4696">
          <cell r="F4696" t="str">
            <v>283761901</v>
          </cell>
          <cell r="G4696" t="str">
            <v>454113</v>
          </cell>
        </row>
        <row r="4697">
          <cell r="F4697" t="str">
            <v>283761901</v>
          </cell>
          <cell r="G4697" t="str">
            <v>454113</v>
          </cell>
        </row>
        <row r="4698">
          <cell r="F4698" t="str">
            <v>283761901</v>
          </cell>
          <cell r="G4698" t="str">
            <v>454113</v>
          </cell>
        </row>
        <row r="4699">
          <cell r="F4699" t="str">
            <v>283761901</v>
          </cell>
          <cell r="G4699" t="str">
            <v>454113</v>
          </cell>
        </row>
        <row r="4700">
          <cell r="F4700" t="str">
            <v>283761901</v>
          </cell>
          <cell r="G4700" t="str">
            <v>454113</v>
          </cell>
        </row>
        <row r="4701">
          <cell r="F4701" t="str">
            <v>283761901</v>
          </cell>
          <cell r="G4701" t="str">
            <v>454113</v>
          </cell>
        </row>
        <row r="4702">
          <cell r="F4702" t="str">
            <v>283761901</v>
          </cell>
          <cell r="G4702" t="str">
            <v>454113</v>
          </cell>
        </row>
        <row r="4703">
          <cell r="F4703" t="str">
            <v>283761901</v>
          </cell>
          <cell r="G4703" t="str">
            <v>454113</v>
          </cell>
        </row>
        <row r="4704">
          <cell r="F4704" t="str">
            <v>283761901</v>
          </cell>
          <cell r="G4704" t="str">
            <v>454113</v>
          </cell>
        </row>
        <row r="4705">
          <cell r="F4705" t="str">
            <v>283761901</v>
          </cell>
          <cell r="G4705" t="str">
            <v>454113</v>
          </cell>
        </row>
        <row r="4706">
          <cell r="F4706" t="str">
            <v>283761901</v>
          </cell>
          <cell r="G4706" t="str">
            <v>454113</v>
          </cell>
        </row>
        <row r="4707">
          <cell r="F4707" t="str">
            <v>020844903</v>
          </cell>
          <cell r="G4707" t="str">
            <v>453315</v>
          </cell>
        </row>
        <row r="4708">
          <cell r="F4708" t="str">
            <v>020844903</v>
          </cell>
          <cell r="G4708" t="str">
            <v>453315</v>
          </cell>
        </row>
        <row r="4709">
          <cell r="F4709" t="str">
            <v>020844903</v>
          </cell>
          <cell r="G4709" t="str">
            <v>453315</v>
          </cell>
        </row>
        <row r="4710">
          <cell r="F4710" t="str">
            <v>020844903</v>
          </cell>
          <cell r="G4710" t="str">
            <v>453315</v>
          </cell>
        </row>
        <row r="4711">
          <cell r="F4711" t="str">
            <v>020844903</v>
          </cell>
          <cell r="G4711" t="str">
            <v>453315</v>
          </cell>
        </row>
        <row r="4712">
          <cell r="F4712" t="str">
            <v>020844903</v>
          </cell>
          <cell r="G4712" t="str">
            <v>453315</v>
          </cell>
        </row>
        <row r="4713">
          <cell r="F4713" t="str">
            <v>020844903</v>
          </cell>
          <cell r="G4713" t="str">
            <v>453315</v>
          </cell>
        </row>
        <row r="4714">
          <cell r="F4714" t="str">
            <v>020844903</v>
          </cell>
          <cell r="G4714" t="str">
            <v>453315</v>
          </cell>
        </row>
        <row r="4715">
          <cell r="F4715" t="str">
            <v>020844903</v>
          </cell>
          <cell r="G4715" t="str">
            <v>453315</v>
          </cell>
        </row>
        <row r="4716">
          <cell r="F4716" t="str">
            <v>020844903</v>
          </cell>
          <cell r="G4716" t="str">
            <v>453315</v>
          </cell>
        </row>
        <row r="4717">
          <cell r="F4717" t="str">
            <v>020844903</v>
          </cell>
          <cell r="G4717" t="str">
            <v>453315</v>
          </cell>
        </row>
        <row r="4718">
          <cell r="F4718" t="str">
            <v>020844903</v>
          </cell>
          <cell r="G4718" t="str">
            <v>453315</v>
          </cell>
        </row>
        <row r="4719">
          <cell r="F4719" t="str">
            <v>020844903</v>
          </cell>
          <cell r="G4719" t="str">
            <v>453315</v>
          </cell>
        </row>
        <row r="4720">
          <cell r="F4720" t="str">
            <v>020844903</v>
          </cell>
          <cell r="G4720" t="str">
            <v>453315</v>
          </cell>
        </row>
        <row r="4721">
          <cell r="F4721" t="str">
            <v>020844903</v>
          </cell>
          <cell r="G4721" t="str">
            <v>453315</v>
          </cell>
        </row>
        <row r="4722">
          <cell r="F4722" t="str">
            <v>020844903</v>
          </cell>
          <cell r="G4722" t="str">
            <v>453315</v>
          </cell>
        </row>
        <row r="4723">
          <cell r="F4723" t="str">
            <v>020844903</v>
          </cell>
          <cell r="G4723" t="str">
            <v>453315</v>
          </cell>
        </row>
        <row r="4724">
          <cell r="F4724" t="str">
            <v>020844903</v>
          </cell>
          <cell r="G4724" t="str">
            <v>453315</v>
          </cell>
        </row>
        <row r="4725">
          <cell r="F4725" t="str">
            <v>020844903</v>
          </cell>
          <cell r="G4725" t="str">
            <v>453315</v>
          </cell>
        </row>
        <row r="4726">
          <cell r="F4726" t="str">
            <v>020844903</v>
          </cell>
          <cell r="G4726" t="str">
            <v>453315</v>
          </cell>
        </row>
        <row r="4727">
          <cell r="F4727" t="str">
            <v>020844903</v>
          </cell>
          <cell r="G4727" t="str">
            <v>453315</v>
          </cell>
        </row>
        <row r="4728">
          <cell r="F4728" t="str">
            <v>020844903</v>
          </cell>
          <cell r="G4728" t="str">
            <v>453315</v>
          </cell>
        </row>
        <row r="4729">
          <cell r="F4729" t="str">
            <v>020844903</v>
          </cell>
          <cell r="G4729" t="str">
            <v>453315</v>
          </cell>
        </row>
        <row r="4730">
          <cell r="F4730" t="str">
            <v>020844903</v>
          </cell>
          <cell r="G4730" t="str">
            <v>453315</v>
          </cell>
        </row>
        <row r="4731">
          <cell r="F4731" t="str">
            <v>020844903</v>
          </cell>
          <cell r="G4731" t="str">
            <v>453315</v>
          </cell>
        </row>
        <row r="4732">
          <cell r="F4732" t="str">
            <v>020844903</v>
          </cell>
          <cell r="G4732" t="str">
            <v>453315</v>
          </cell>
        </row>
        <row r="4733">
          <cell r="F4733" t="str">
            <v>020844903</v>
          </cell>
          <cell r="G4733" t="str">
            <v>453315</v>
          </cell>
        </row>
        <row r="4734">
          <cell r="F4734" t="str">
            <v>020844903</v>
          </cell>
          <cell r="G4734" t="str">
            <v>453315</v>
          </cell>
        </row>
        <row r="4735">
          <cell r="F4735" t="str">
            <v>313347201</v>
          </cell>
          <cell r="G4735" t="str">
            <v>452111</v>
          </cell>
        </row>
        <row r="4736">
          <cell r="F4736" t="str">
            <v>313347201</v>
          </cell>
          <cell r="G4736" t="str">
            <v>452111</v>
          </cell>
        </row>
        <row r="4737">
          <cell r="F4737" t="str">
            <v>313347201</v>
          </cell>
          <cell r="G4737" t="str">
            <v>452111</v>
          </cell>
        </row>
        <row r="4738">
          <cell r="F4738" t="str">
            <v>292096901</v>
          </cell>
          <cell r="G4738" t="str">
            <v>450033</v>
          </cell>
        </row>
        <row r="4739">
          <cell r="F4739" t="str">
            <v>292096901</v>
          </cell>
          <cell r="G4739" t="str">
            <v>450033</v>
          </cell>
        </row>
        <row r="4740">
          <cell r="F4740" t="str">
            <v>292096901</v>
          </cell>
          <cell r="G4740" t="str">
            <v>450033</v>
          </cell>
        </row>
        <row r="4741">
          <cell r="F4741" t="str">
            <v>292096901</v>
          </cell>
          <cell r="G4741" t="str">
            <v>450033</v>
          </cell>
        </row>
        <row r="4742">
          <cell r="F4742" t="str">
            <v>292096901</v>
          </cell>
          <cell r="G4742" t="str">
            <v>450033</v>
          </cell>
        </row>
        <row r="4743">
          <cell r="F4743" t="str">
            <v>292096901</v>
          </cell>
          <cell r="G4743" t="str">
            <v>450033</v>
          </cell>
        </row>
        <row r="4744">
          <cell r="F4744" t="str">
            <v>292096901</v>
          </cell>
          <cell r="G4744" t="str">
            <v>450033</v>
          </cell>
        </row>
        <row r="4745">
          <cell r="F4745" t="str">
            <v>292096901</v>
          </cell>
          <cell r="G4745" t="str">
            <v>450033</v>
          </cell>
        </row>
        <row r="4746">
          <cell r="F4746" t="str">
            <v>292096901</v>
          </cell>
          <cell r="G4746" t="str">
            <v>450033</v>
          </cell>
        </row>
        <row r="4747">
          <cell r="F4747" t="str">
            <v>292096901</v>
          </cell>
          <cell r="G4747" t="str">
            <v>450033</v>
          </cell>
        </row>
        <row r="4748">
          <cell r="F4748" t="str">
            <v>292096901</v>
          </cell>
          <cell r="G4748" t="str">
            <v>450033</v>
          </cell>
        </row>
        <row r="4749">
          <cell r="F4749" t="str">
            <v>292096901</v>
          </cell>
          <cell r="G4749" t="str">
            <v>450033</v>
          </cell>
        </row>
        <row r="4750">
          <cell r="F4750" t="str">
            <v>292096901</v>
          </cell>
          <cell r="G4750" t="str">
            <v>450033</v>
          </cell>
        </row>
        <row r="4751">
          <cell r="F4751" t="str">
            <v>292096901</v>
          </cell>
          <cell r="G4751" t="str">
            <v>450033</v>
          </cell>
        </row>
        <row r="4752">
          <cell r="F4752" t="str">
            <v>292096901</v>
          </cell>
          <cell r="G4752" t="str">
            <v>450033</v>
          </cell>
        </row>
        <row r="4753">
          <cell r="F4753" t="str">
            <v>292096901</v>
          </cell>
          <cell r="G4753" t="str">
            <v>450033</v>
          </cell>
        </row>
        <row r="4754">
          <cell r="F4754" t="str">
            <v>292096901</v>
          </cell>
          <cell r="G4754" t="str">
            <v>450033</v>
          </cell>
        </row>
        <row r="4755">
          <cell r="F4755" t="str">
            <v>292096901</v>
          </cell>
          <cell r="G4755" t="str">
            <v>450033</v>
          </cell>
        </row>
        <row r="4756">
          <cell r="F4756" t="str">
            <v>292096901</v>
          </cell>
          <cell r="G4756" t="str">
            <v>450033</v>
          </cell>
        </row>
        <row r="4757">
          <cell r="F4757" t="str">
            <v>292096901</v>
          </cell>
          <cell r="G4757" t="str">
            <v>450033</v>
          </cell>
        </row>
        <row r="4758">
          <cell r="F4758" t="str">
            <v>292096901</v>
          </cell>
          <cell r="G4758" t="str">
            <v>450033</v>
          </cell>
        </row>
        <row r="4759">
          <cell r="F4759" t="str">
            <v>292096901</v>
          </cell>
          <cell r="G4759" t="str">
            <v>450033</v>
          </cell>
        </row>
        <row r="4760">
          <cell r="F4760" t="str">
            <v>292096901</v>
          </cell>
          <cell r="G4760" t="str">
            <v>450033</v>
          </cell>
        </row>
        <row r="4761">
          <cell r="F4761" t="str">
            <v>292096901</v>
          </cell>
          <cell r="G4761" t="str">
            <v>450033</v>
          </cell>
        </row>
        <row r="4762">
          <cell r="F4762" t="str">
            <v>292096901</v>
          </cell>
          <cell r="G4762" t="str">
            <v>450033</v>
          </cell>
        </row>
        <row r="4763">
          <cell r="F4763" t="str">
            <v>292096901</v>
          </cell>
          <cell r="G4763" t="str">
            <v>450033</v>
          </cell>
        </row>
        <row r="4764">
          <cell r="F4764" t="str">
            <v>292096901</v>
          </cell>
          <cell r="G4764" t="str">
            <v>450033</v>
          </cell>
        </row>
        <row r="4765">
          <cell r="F4765" t="str">
            <v>292096901</v>
          </cell>
          <cell r="G4765" t="str">
            <v>450033</v>
          </cell>
        </row>
        <row r="4766">
          <cell r="F4766" t="str">
            <v>292096901</v>
          </cell>
          <cell r="G4766" t="str">
            <v>450033</v>
          </cell>
        </row>
        <row r="4767">
          <cell r="F4767" t="str">
            <v>292096901</v>
          </cell>
          <cell r="G4767" t="str">
            <v>450033</v>
          </cell>
        </row>
        <row r="4768">
          <cell r="F4768" t="str">
            <v>292096901</v>
          </cell>
          <cell r="G4768" t="str">
            <v>450033</v>
          </cell>
        </row>
        <row r="4769">
          <cell r="F4769" t="str">
            <v>288051001</v>
          </cell>
          <cell r="G4769" t="str">
            <v>450283</v>
          </cell>
        </row>
        <row r="4770">
          <cell r="F4770" t="str">
            <v>288051001</v>
          </cell>
          <cell r="G4770" t="str">
            <v>450283</v>
          </cell>
        </row>
        <row r="4771">
          <cell r="F4771" t="str">
            <v>288051001</v>
          </cell>
          <cell r="G4771" t="str">
            <v>450283</v>
          </cell>
        </row>
        <row r="4772">
          <cell r="F4772" t="str">
            <v>288051001</v>
          </cell>
          <cell r="G4772" t="str">
            <v>450283</v>
          </cell>
        </row>
        <row r="4773">
          <cell r="F4773" t="str">
            <v>288051001</v>
          </cell>
          <cell r="G4773" t="str">
            <v>450283</v>
          </cell>
        </row>
        <row r="4774">
          <cell r="F4774" t="str">
            <v>288051001</v>
          </cell>
          <cell r="G4774" t="str">
            <v>450283</v>
          </cell>
        </row>
        <row r="4775">
          <cell r="F4775" t="str">
            <v>300308901</v>
          </cell>
          <cell r="G4775" t="str">
            <v>452116</v>
          </cell>
        </row>
        <row r="4776">
          <cell r="F4776" t="str">
            <v>300308901</v>
          </cell>
          <cell r="G4776" t="str">
            <v>452116</v>
          </cell>
        </row>
        <row r="4777">
          <cell r="F4777" t="str">
            <v>282960802</v>
          </cell>
          <cell r="G4777" t="str">
            <v>454916</v>
          </cell>
        </row>
        <row r="4778">
          <cell r="F4778" t="str">
            <v>282960802</v>
          </cell>
          <cell r="G4778" t="str">
            <v>454916</v>
          </cell>
        </row>
        <row r="4779">
          <cell r="F4779" t="str">
            <v>283280001</v>
          </cell>
          <cell r="G4779" t="str">
            <v>670010</v>
          </cell>
        </row>
        <row r="4780">
          <cell r="F4780" t="str">
            <v>283280001</v>
          </cell>
          <cell r="G4780" t="str">
            <v>670010</v>
          </cell>
        </row>
        <row r="4781">
          <cell r="F4781" t="str">
            <v>283280001</v>
          </cell>
          <cell r="G4781" t="str">
            <v>670010</v>
          </cell>
        </row>
        <row r="4782">
          <cell r="F4782" t="str">
            <v>283280001</v>
          </cell>
          <cell r="G4782" t="str">
            <v>670010</v>
          </cell>
        </row>
        <row r="4783">
          <cell r="F4783" t="str">
            <v>283280001</v>
          </cell>
          <cell r="G4783" t="str">
            <v>670010</v>
          </cell>
        </row>
        <row r="4784">
          <cell r="F4784" t="str">
            <v>283280001</v>
          </cell>
          <cell r="G4784" t="str">
            <v>670010</v>
          </cell>
        </row>
        <row r="4785">
          <cell r="F4785" t="str">
            <v>283280001</v>
          </cell>
          <cell r="G4785" t="str">
            <v>670010</v>
          </cell>
        </row>
        <row r="4786">
          <cell r="F4786" t="str">
            <v>283280001</v>
          </cell>
          <cell r="G4786" t="str">
            <v>670010</v>
          </cell>
        </row>
        <row r="4787">
          <cell r="F4787" t="str">
            <v>283280001</v>
          </cell>
          <cell r="G4787" t="str">
            <v>670010</v>
          </cell>
        </row>
        <row r="4788">
          <cell r="F4788" t="str">
            <v>283280001</v>
          </cell>
          <cell r="G4788" t="str">
            <v>670010</v>
          </cell>
        </row>
        <row r="4789">
          <cell r="F4789" t="str">
            <v>303478701</v>
          </cell>
          <cell r="G4789" t="str">
            <v>670062</v>
          </cell>
        </row>
        <row r="4790">
          <cell r="F4790" t="str">
            <v>303478701</v>
          </cell>
          <cell r="G4790" t="str">
            <v>670062</v>
          </cell>
        </row>
        <row r="4791">
          <cell r="F4791" t="str">
            <v>303478701</v>
          </cell>
          <cell r="G4791" t="str">
            <v>670062</v>
          </cell>
        </row>
        <row r="4792">
          <cell r="F4792" t="str">
            <v>303478701</v>
          </cell>
          <cell r="G4792" t="str">
            <v>670062</v>
          </cell>
        </row>
        <row r="4793">
          <cell r="F4793" t="str">
            <v>310443201</v>
          </cell>
          <cell r="G4793" t="str">
            <v>670079</v>
          </cell>
        </row>
        <row r="4794">
          <cell r="F4794" t="str">
            <v>310443201</v>
          </cell>
          <cell r="G4794" t="str">
            <v>670079</v>
          </cell>
        </row>
        <row r="4795">
          <cell r="F4795" t="str">
            <v>310443201</v>
          </cell>
          <cell r="G4795" t="str">
            <v>670079</v>
          </cell>
        </row>
        <row r="4796">
          <cell r="F4796" t="str">
            <v>314161601</v>
          </cell>
          <cell r="G4796" t="str">
            <v>670082</v>
          </cell>
        </row>
        <row r="4797">
          <cell r="F4797" t="str">
            <v>314161601</v>
          </cell>
          <cell r="G4797" t="str">
            <v>670082</v>
          </cell>
        </row>
        <row r="4798">
          <cell r="F4798" t="str">
            <v>314161601</v>
          </cell>
          <cell r="G4798" t="str">
            <v>670082</v>
          </cell>
        </row>
        <row r="4799">
          <cell r="F4799" t="str">
            <v>314161601</v>
          </cell>
          <cell r="G4799" t="str">
            <v>670082</v>
          </cell>
        </row>
        <row r="4800">
          <cell r="F4800" t="str">
            <v>312476002</v>
          </cell>
          <cell r="G4800" t="str">
            <v>673035</v>
          </cell>
        </row>
        <row r="4801">
          <cell r="F4801" t="str">
            <v>312476002</v>
          </cell>
          <cell r="G4801" t="str">
            <v>673035</v>
          </cell>
        </row>
        <row r="4802">
          <cell r="F4802" t="str">
            <v>288662403</v>
          </cell>
          <cell r="G4802" t="str">
            <v>673044</v>
          </cell>
        </row>
        <row r="4803">
          <cell r="F4803" t="str">
            <v>288662403</v>
          </cell>
          <cell r="G4803" t="str">
            <v>673044</v>
          </cell>
        </row>
        <row r="4804">
          <cell r="F4804" t="str">
            <v>288662403</v>
          </cell>
          <cell r="G4804" t="str">
            <v>673044</v>
          </cell>
        </row>
        <row r="4805">
          <cell r="F4805" t="str">
            <v>288662403</v>
          </cell>
          <cell r="G4805" t="str">
            <v>673044</v>
          </cell>
        </row>
        <row r="4806">
          <cell r="F4806" t="str">
            <v>288563403</v>
          </cell>
          <cell r="G4806" t="str">
            <v>673046</v>
          </cell>
        </row>
        <row r="4807">
          <cell r="F4807" t="str">
            <v>288563403</v>
          </cell>
          <cell r="G4807" t="str">
            <v>673046</v>
          </cell>
        </row>
        <row r="4808">
          <cell r="F4808" t="str">
            <v>288563403</v>
          </cell>
          <cell r="G4808" t="str">
            <v>673046</v>
          </cell>
        </row>
        <row r="4809">
          <cell r="F4809" t="str">
            <v>288563403</v>
          </cell>
          <cell r="G4809" t="str">
            <v>673046</v>
          </cell>
        </row>
        <row r="4810">
          <cell r="F4810" t="str">
            <v>291429301</v>
          </cell>
          <cell r="G4810" t="str">
            <v>673049</v>
          </cell>
        </row>
        <row r="4811">
          <cell r="F4811" t="str">
            <v>291429301</v>
          </cell>
          <cell r="G4811" t="str">
            <v>673049</v>
          </cell>
        </row>
        <row r="4812">
          <cell r="F4812" t="str">
            <v>463477601</v>
          </cell>
          <cell r="G4812" t="str">
            <v>673049</v>
          </cell>
        </row>
        <row r="4813">
          <cell r="F4813" t="str">
            <v>309446801</v>
          </cell>
          <cell r="G4813" t="str">
            <v>673054</v>
          </cell>
        </row>
        <row r="4814">
          <cell r="F4814" t="str">
            <v>309446801</v>
          </cell>
          <cell r="G4814" t="str">
            <v>673054</v>
          </cell>
        </row>
        <row r="4815">
          <cell r="F4815" t="str">
            <v>312239201</v>
          </cell>
          <cell r="G4815" t="str">
            <v>670080</v>
          </cell>
        </row>
        <row r="4816">
          <cell r="F4816" t="str">
            <v>312239201</v>
          </cell>
          <cell r="G4816" t="str">
            <v>670080</v>
          </cell>
        </row>
        <row r="4817">
          <cell r="F4817" t="str">
            <v>312239201</v>
          </cell>
          <cell r="G4817" t="str">
            <v>670080</v>
          </cell>
        </row>
        <row r="4818">
          <cell r="F4818" t="str">
            <v>312239201</v>
          </cell>
          <cell r="G4818" t="str">
            <v>670080</v>
          </cell>
        </row>
        <row r="4819">
          <cell r="F4819" t="str">
            <v>377705402</v>
          </cell>
          <cell r="G4819" t="str">
            <v>450670</v>
          </cell>
        </row>
        <row r="4820">
          <cell r="F4820" t="str">
            <v>377705402</v>
          </cell>
          <cell r="G4820" t="str">
            <v>450670</v>
          </cell>
        </row>
        <row r="4821">
          <cell r="F4821" t="str">
            <v>377705402</v>
          </cell>
          <cell r="G4821" t="str">
            <v>450670</v>
          </cell>
        </row>
        <row r="4822">
          <cell r="F4822" t="str">
            <v>377705402</v>
          </cell>
          <cell r="G4822" t="str">
            <v>450670</v>
          </cell>
        </row>
        <row r="4823">
          <cell r="F4823" t="str">
            <v>377705402</v>
          </cell>
          <cell r="G4823" t="str">
            <v>450670</v>
          </cell>
        </row>
        <row r="4824">
          <cell r="F4824" t="str">
            <v>377705402</v>
          </cell>
          <cell r="G4824" t="str">
            <v>450670</v>
          </cell>
        </row>
        <row r="4825">
          <cell r="F4825" t="str">
            <v>377705402</v>
          </cell>
          <cell r="G4825" t="str">
            <v>450670</v>
          </cell>
        </row>
        <row r="4826">
          <cell r="F4826" t="str">
            <v>377705402</v>
          </cell>
          <cell r="G4826" t="str">
            <v>450670</v>
          </cell>
        </row>
        <row r="4827">
          <cell r="F4827" t="str">
            <v>377705402</v>
          </cell>
          <cell r="G4827" t="str">
            <v>450670</v>
          </cell>
        </row>
        <row r="4828">
          <cell r="F4828" t="str">
            <v>377705402</v>
          </cell>
          <cell r="G4828" t="str">
            <v>450670</v>
          </cell>
        </row>
        <row r="4829">
          <cell r="F4829" t="str">
            <v>377705402</v>
          </cell>
          <cell r="G4829" t="str">
            <v>450670</v>
          </cell>
        </row>
        <row r="4830">
          <cell r="F4830" t="str">
            <v>377705402</v>
          </cell>
          <cell r="G4830" t="str">
            <v>450670</v>
          </cell>
        </row>
        <row r="4831">
          <cell r="F4831" t="str">
            <v>377705402</v>
          </cell>
          <cell r="G4831" t="str">
            <v>450670</v>
          </cell>
        </row>
        <row r="4832">
          <cell r="F4832" t="str">
            <v>377705402</v>
          </cell>
          <cell r="G4832" t="str">
            <v>450670</v>
          </cell>
        </row>
        <row r="4833">
          <cell r="F4833" t="str">
            <v>377705402</v>
          </cell>
          <cell r="G4833" t="str">
            <v>450670</v>
          </cell>
        </row>
        <row r="4834">
          <cell r="F4834" t="str">
            <v>377705402</v>
          </cell>
          <cell r="G4834" t="str">
            <v>450670</v>
          </cell>
        </row>
        <row r="4835">
          <cell r="F4835" t="str">
            <v>377705402</v>
          </cell>
          <cell r="G4835" t="str">
            <v>450670</v>
          </cell>
        </row>
        <row r="4836">
          <cell r="F4836" t="str">
            <v>377705402</v>
          </cell>
          <cell r="G4836" t="str">
            <v>450670</v>
          </cell>
        </row>
        <row r="4837">
          <cell r="F4837" t="str">
            <v>377705402</v>
          </cell>
          <cell r="G4837" t="str">
            <v>450670</v>
          </cell>
        </row>
        <row r="4838">
          <cell r="F4838" t="str">
            <v>377705402</v>
          </cell>
          <cell r="G4838" t="str">
            <v>450670</v>
          </cell>
        </row>
        <row r="4839">
          <cell r="F4839" t="str">
            <v>377705402</v>
          </cell>
          <cell r="G4839" t="str">
            <v>450670</v>
          </cell>
        </row>
        <row r="4840">
          <cell r="F4840" t="str">
            <v>377705402</v>
          </cell>
          <cell r="G4840" t="str">
            <v>450670</v>
          </cell>
        </row>
        <row r="4841">
          <cell r="F4841" t="str">
            <v>377705402</v>
          </cell>
          <cell r="G4841" t="str">
            <v>450670</v>
          </cell>
        </row>
        <row r="4842">
          <cell r="F4842" t="str">
            <v>377705402</v>
          </cell>
          <cell r="G4842" t="str">
            <v>450670</v>
          </cell>
        </row>
        <row r="4843">
          <cell r="F4843" t="str">
            <v>377705402</v>
          </cell>
          <cell r="G4843" t="str">
            <v>450670</v>
          </cell>
        </row>
        <row r="4844">
          <cell r="F4844" t="str">
            <v>377705402</v>
          </cell>
          <cell r="G4844" t="str">
            <v>450670</v>
          </cell>
        </row>
        <row r="4845">
          <cell r="F4845" t="str">
            <v>377705402</v>
          </cell>
          <cell r="G4845" t="str">
            <v>450670</v>
          </cell>
        </row>
        <row r="4846">
          <cell r="F4846" t="str">
            <v>377705402</v>
          </cell>
          <cell r="G4846" t="str">
            <v>450670</v>
          </cell>
        </row>
        <row r="4847">
          <cell r="F4847" t="str">
            <v>377705402</v>
          </cell>
          <cell r="G4847" t="str">
            <v>450670</v>
          </cell>
        </row>
        <row r="4848">
          <cell r="F4848" t="str">
            <v>377705402</v>
          </cell>
          <cell r="G4848" t="str">
            <v>450670</v>
          </cell>
        </row>
        <row r="4849">
          <cell r="F4849" t="str">
            <v>377705402</v>
          </cell>
          <cell r="G4849" t="str">
            <v>450670</v>
          </cell>
        </row>
        <row r="4850">
          <cell r="F4850" t="str">
            <v>377705402</v>
          </cell>
          <cell r="G4850" t="str">
            <v>450670</v>
          </cell>
        </row>
        <row r="4851">
          <cell r="F4851" t="str">
            <v>291854201</v>
          </cell>
          <cell r="G4851" t="str">
            <v>453313</v>
          </cell>
        </row>
        <row r="4852">
          <cell r="F4852" t="str">
            <v>291854201</v>
          </cell>
          <cell r="G4852" t="str">
            <v>453313</v>
          </cell>
        </row>
        <row r="4853">
          <cell r="F4853" t="str">
            <v>291854201</v>
          </cell>
          <cell r="G4853" t="str">
            <v>453313</v>
          </cell>
        </row>
        <row r="4854">
          <cell r="F4854" t="str">
            <v>291854201</v>
          </cell>
          <cell r="G4854" t="str">
            <v>453313</v>
          </cell>
        </row>
        <row r="4855">
          <cell r="F4855" t="str">
            <v>291854201</v>
          </cell>
          <cell r="G4855" t="str">
            <v>453313</v>
          </cell>
        </row>
        <row r="4856">
          <cell r="F4856" t="str">
            <v>291854201</v>
          </cell>
          <cell r="G4856" t="str">
            <v>453313</v>
          </cell>
        </row>
        <row r="4857">
          <cell r="F4857" t="str">
            <v>291854201</v>
          </cell>
          <cell r="G4857" t="str">
            <v>453313</v>
          </cell>
        </row>
        <row r="4858">
          <cell r="F4858" t="str">
            <v>291854201</v>
          </cell>
          <cell r="G4858" t="str">
            <v>453313</v>
          </cell>
        </row>
        <row r="4859">
          <cell r="F4859" t="str">
            <v>291854201</v>
          </cell>
          <cell r="G4859" t="str">
            <v>453313</v>
          </cell>
        </row>
        <row r="4860">
          <cell r="F4860" t="str">
            <v>291854201</v>
          </cell>
          <cell r="G4860" t="str">
            <v>453313</v>
          </cell>
        </row>
        <row r="4861">
          <cell r="F4861" t="str">
            <v>291854201</v>
          </cell>
          <cell r="G4861" t="str">
            <v>453313</v>
          </cell>
        </row>
        <row r="4862">
          <cell r="F4862" t="str">
            <v>291854201</v>
          </cell>
          <cell r="G4862" t="str">
            <v>453313</v>
          </cell>
        </row>
        <row r="4863">
          <cell r="F4863" t="str">
            <v>286326801</v>
          </cell>
          <cell r="G4863" t="str">
            <v>450143</v>
          </cell>
        </row>
        <row r="4864">
          <cell r="F4864" t="str">
            <v>286326801</v>
          </cell>
          <cell r="G4864" t="str">
            <v>450143</v>
          </cell>
        </row>
        <row r="4865">
          <cell r="F4865" t="str">
            <v>286326801</v>
          </cell>
          <cell r="G4865" t="str">
            <v>450143</v>
          </cell>
        </row>
        <row r="4866">
          <cell r="F4866" t="str">
            <v>286326801</v>
          </cell>
          <cell r="G4866" t="str">
            <v>450143</v>
          </cell>
        </row>
        <row r="4867">
          <cell r="F4867" t="str">
            <v>286326801</v>
          </cell>
          <cell r="G4867" t="str">
            <v>450143</v>
          </cell>
        </row>
        <row r="4868">
          <cell r="F4868" t="str">
            <v>286326801</v>
          </cell>
          <cell r="G4868" t="str">
            <v>450143</v>
          </cell>
        </row>
        <row r="4869">
          <cell r="F4869" t="str">
            <v>286326801</v>
          </cell>
          <cell r="G4869" t="str">
            <v>450143</v>
          </cell>
        </row>
        <row r="4870">
          <cell r="F4870" t="str">
            <v>286326801</v>
          </cell>
          <cell r="G4870" t="str">
            <v>450143</v>
          </cell>
        </row>
        <row r="4871">
          <cell r="F4871" t="str">
            <v>164466801</v>
          </cell>
          <cell r="G4871" t="str">
            <v>452088</v>
          </cell>
        </row>
        <row r="4872">
          <cell r="F4872" t="str">
            <v>164466801</v>
          </cell>
          <cell r="G4872" t="str">
            <v>452088</v>
          </cell>
        </row>
        <row r="4873">
          <cell r="F4873" t="str">
            <v>301006801</v>
          </cell>
          <cell r="G4873" t="str">
            <v>673050</v>
          </cell>
        </row>
        <row r="4874">
          <cell r="F4874" t="str">
            <v>357475801</v>
          </cell>
          <cell r="G4874" t="str">
            <v>452083</v>
          </cell>
        </row>
        <row r="4875">
          <cell r="F4875" t="str">
            <v>357475801</v>
          </cell>
          <cell r="G4875" t="str">
            <v>452083</v>
          </cell>
        </row>
        <row r="4876">
          <cell r="F4876" t="str">
            <v>357475801</v>
          </cell>
          <cell r="G4876" t="str">
            <v>452083</v>
          </cell>
        </row>
        <row r="4877">
          <cell r="F4877" t="str">
            <v>357475801</v>
          </cell>
          <cell r="G4877" t="str">
            <v>452083</v>
          </cell>
        </row>
        <row r="4878">
          <cell r="F4878" t="str">
            <v>357475801</v>
          </cell>
          <cell r="G4878" t="str">
            <v>452083</v>
          </cell>
        </row>
        <row r="4879">
          <cell r="F4879" t="str">
            <v>357475801</v>
          </cell>
          <cell r="G4879" t="str">
            <v>452083</v>
          </cell>
        </row>
        <row r="4880">
          <cell r="F4880" t="str">
            <v>293388901</v>
          </cell>
          <cell r="G4880" t="str">
            <v>453311</v>
          </cell>
        </row>
        <row r="4881">
          <cell r="F4881" t="str">
            <v>293388901</v>
          </cell>
          <cell r="G4881" t="str">
            <v>453311</v>
          </cell>
        </row>
        <row r="4882">
          <cell r="F4882" t="str">
            <v>293388901</v>
          </cell>
          <cell r="G4882" t="str">
            <v>453311</v>
          </cell>
        </row>
        <row r="4883">
          <cell r="F4883" t="str">
            <v>293388901</v>
          </cell>
          <cell r="G4883" t="str">
            <v>453311</v>
          </cell>
        </row>
        <row r="4884">
          <cell r="F4884" t="str">
            <v>293388901</v>
          </cell>
          <cell r="G4884" t="str">
            <v>453311</v>
          </cell>
        </row>
        <row r="4885">
          <cell r="F4885" t="str">
            <v>293388901</v>
          </cell>
          <cell r="G4885" t="str">
            <v>453311</v>
          </cell>
        </row>
        <row r="4886">
          <cell r="F4886" t="str">
            <v>293388901</v>
          </cell>
          <cell r="G4886" t="str">
            <v>453311</v>
          </cell>
        </row>
        <row r="4887">
          <cell r="F4887" t="str">
            <v>293388901</v>
          </cell>
          <cell r="G4887" t="str">
            <v>453311</v>
          </cell>
        </row>
        <row r="4888">
          <cell r="F4888" t="str">
            <v>315452801</v>
          </cell>
          <cell r="G4888" t="str">
            <v>670084</v>
          </cell>
        </row>
        <row r="4889">
          <cell r="F4889" t="str">
            <v>315452801</v>
          </cell>
          <cell r="G4889" t="str">
            <v>670084</v>
          </cell>
        </row>
        <row r="4890">
          <cell r="F4890" t="str">
            <v>316296801</v>
          </cell>
          <cell r="G4890" t="str">
            <v>670085</v>
          </cell>
        </row>
        <row r="4891">
          <cell r="F4891" t="str">
            <v>316296801</v>
          </cell>
          <cell r="G4891" t="str">
            <v>670085</v>
          </cell>
        </row>
        <row r="4892">
          <cell r="F4892" t="str">
            <v>316296801</v>
          </cell>
          <cell r="G4892" t="str">
            <v>670085</v>
          </cell>
        </row>
        <row r="4893">
          <cell r="F4893" t="str">
            <v>316296801</v>
          </cell>
          <cell r="G4893" t="str">
            <v>670085</v>
          </cell>
        </row>
        <row r="4894">
          <cell r="F4894" t="str">
            <v>316296801</v>
          </cell>
          <cell r="G4894" t="str">
            <v>670085</v>
          </cell>
        </row>
        <row r="4895">
          <cell r="F4895" t="str">
            <v>316296801</v>
          </cell>
          <cell r="G4895" t="str">
            <v>670085</v>
          </cell>
        </row>
        <row r="4896">
          <cell r="F4896" t="str">
            <v>316296801</v>
          </cell>
          <cell r="G4896" t="str">
            <v>670085</v>
          </cell>
        </row>
        <row r="4897">
          <cell r="F4897" t="str">
            <v>317151401</v>
          </cell>
          <cell r="G4897" t="str">
            <v>452106</v>
          </cell>
        </row>
        <row r="4898">
          <cell r="F4898" t="str">
            <v>317151401</v>
          </cell>
          <cell r="G4898" t="str">
            <v>452106</v>
          </cell>
        </row>
        <row r="4899">
          <cell r="F4899" t="str">
            <v>317151401</v>
          </cell>
          <cell r="G4899" t="str">
            <v>452106</v>
          </cell>
        </row>
        <row r="4900">
          <cell r="F4900" t="str">
            <v>325449201</v>
          </cell>
          <cell r="G4900" t="str">
            <v>670087</v>
          </cell>
        </row>
        <row r="4901">
          <cell r="F4901" t="str">
            <v>325449201</v>
          </cell>
          <cell r="G4901" t="str">
            <v>670087</v>
          </cell>
        </row>
        <row r="4902">
          <cell r="F4902" t="str">
            <v>325449201</v>
          </cell>
          <cell r="G4902" t="str">
            <v>670087</v>
          </cell>
        </row>
        <row r="4903">
          <cell r="F4903" t="str">
            <v>319209801</v>
          </cell>
          <cell r="G4903" t="str">
            <v>452102</v>
          </cell>
        </row>
        <row r="4904">
          <cell r="F4904" t="str">
            <v>319209801</v>
          </cell>
          <cell r="G4904" t="str">
            <v>452102</v>
          </cell>
        </row>
        <row r="4905">
          <cell r="F4905" t="str">
            <v>316076401</v>
          </cell>
          <cell r="G4905" t="str">
            <v>451349</v>
          </cell>
        </row>
        <row r="4906">
          <cell r="F4906" t="str">
            <v>316076401</v>
          </cell>
          <cell r="G4906" t="str">
            <v>451349</v>
          </cell>
        </row>
        <row r="4907">
          <cell r="F4907" t="str">
            <v>316076401</v>
          </cell>
          <cell r="G4907" t="str">
            <v>451349</v>
          </cell>
        </row>
        <row r="4908">
          <cell r="F4908" t="str">
            <v>316076401</v>
          </cell>
          <cell r="G4908" t="str">
            <v>451349</v>
          </cell>
        </row>
        <row r="4909">
          <cell r="F4909" t="str">
            <v>316076401</v>
          </cell>
          <cell r="G4909" t="str">
            <v>451349</v>
          </cell>
        </row>
        <row r="4910">
          <cell r="F4910" t="str">
            <v>316076401</v>
          </cell>
          <cell r="G4910" t="str">
            <v>451349</v>
          </cell>
        </row>
        <row r="4911">
          <cell r="F4911" t="str">
            <v>316076401</v>
          </cell>
          <cell r="G4911" t="str">
            <v>451349</v>
          </cell>
        </row>
        <row r="4912">
          <cell r="F4912" t="str">
            <v>316076401</v>
          </cell>
          <cell r="G4912" t="str">
            <v>451349</v>
          </cell>
        </row>
        <row r="4913">
          <cell r="F4913" t="str">
            <v>313188001</v>
          </cell>
          <cell r="G4913" t="str">
            <v>673039</v>
          </cell>
        </row>
        <row r="4914">
          <cell r="F4914" t="str">
            <v>313188001</v>
          </cell>
          <cell r="G4914" t="str">
            <v>673039</v>
          </cell>
        </row>
        <row r="4915">
          <cell r="F4915" t="str">
            <v>309798201</v>
          </cell>
          <cell r="G4915" t="str">
            <v>670078</v>
          </cell>
        </row>
        <row r="4916">
          <cell r="F4916" t="str">
            <v>309798201</v>
          </cell>
          <cell r="G4916" t="str">
            <v>670078</v>
          </cell>
        </row>
        <row r="4917">
          <cell r="F4917" t="str">
            <v>309798201</v>
          </cell>
          <cell r="G4917" t="str">
            <v>670078</v>
          </cell>
        </row>
        <row r="4918">
          <cell r="F4918" t="str">
            <v>309798201</v>
          </cell>
          <cell r="G4918" t="str">
            <v>670078</v>
          </cell>
        </row>
        <row r="4919">
          <cell r="F4919" t="str">
            <v>309798201</v>
          </cell>
          <cell r="G4919" t="str">
            <v>670078</v>
          </cell>
        </row>
        <row r="4920">
          <cell r="F4920" t="str">
            <v>318137201</v>
          </cell>
          <cell r="G4920" t="str">
            <v>670083</v>
          </cell>
        </row>
        <row r="4921">
          <cell r="F4921" t="str">
            <v>318137201</v>
          </cell>
          <cell r="G4921" t="str">
            <v>670083</v>
          </cell>
        </row>
        <row r="4922">
          <cell r="F4922" t="str">
            <v>318137201</v>
          </cell>
          <cell r="G4922" t="str">
            <v>670083</v>
          </cell>
        </row>
        <row r="4923">
          <cell r="F4923" t="str">
            <v>318137201</v>
          </cell>
          <cell r="G4923" t="str">
            <v>670083</v>
          </cell>
        </row>
        <row r="4924">
          <cell r="F4924" t="str">
            <v>315440301</v>
          </cell>
          <cell r="G4924" t="str">
            <v>453314</v>
          </cell>
        </row>
        <row r="4925">
          <cell r="F4925" t="str">
            <v>315440301</v>
          </cell>
          <cell r="G4925" t="str">
            <v>453314</v>
          </cell>
        </row>
        <row r="4926">
          <cell r="F4926" t="str">
            <v>315440301</v>
          </cell>
          <cell r="G4926" t="str">
            <v>453314</v>
          </cell>
        </row>
        <row r="4927">
          <cell r="F4927" t="str">
            <v>315440301</v>
          </cell>
          <cell r="G4927" t="str">
            <v>453314</v>
          </cell>
        </row>
        <row r="4928">
          <cell r="F4928" t="str">
            <v>315440301</v>
          </cell>
          <cell r="G4928" t="str">
            <v>453314</v>
          </cell>
        </row>
        <row r="4929">
          <cell r="F4929" t="str">
            <v>315440301</v>
          </cell>
          <cell r="G4929" t="str">
            <v>453314</v>
          </cell>
        </row>
        <row r="4930">
          <cell r="F4930" t="str">
            <v>315440301</v>
          </cell>
          <cell r="G4930" t="str">
            <v>453314</v>
          </cell>
        </row>
        <row r="4931">
          <cell r="F4931" t="str">
            <v>315440301</v>
          </cell>
          <cell r="G4931" t="str">
            <v>453314</v>
          </cell>
        </row>
        <row r="4932">
          <cell r="F4932" t="str">
            <v>310164401</v>
          </cell>
          <cell r="G4932" t="str">
            <v>673033</v>
          </cell>
        </row>
        <row r="4933">
          <cell r="F4933" t="str">
            <v>315341301</v>
          </cell>
          <cell r="G4933" t="str">
            <v>673052</v>
          </cell>
        </row>
        <row r="4934">
          <cell r="F4934" t="str">
            <v>322878502</v>
          </cell>
          <cell r="G4934" t="str">
            <v>673051</v>
          </cell>
        </row>
        <row r="4935">
          <cell r="F4935" t="str">
            <v>322878502</v>
          </cell>
          <cell r="G4935" t="str">
            <v>673051</v>
          </cell>
        </row>
        <row r="4936">
          <cell r="F4936" t="str">
            <v>322878502</v>
          </cell>
          <cell r="G4936" t="str">
            <v>673051</v>
          </cell>
        </row>
        <row r="4937">
          <cell r="F4937" t="str">
            <v>293849001</v>
          </cell>
          <cell r="G4937"/>
        </row>
        <row r="4938">
          <cell r="F4938" t="str">
            <v>320384603</v>
          </cell>
          <cell r="G4938" t="str">
            <v>452108</v>
          </cell>
        </row>
        <row r="4939">
          <cell r="F4939" t="str">
            <v>320384603</v>
          </cell>
          <cell r="G4939" t="str">
            <v>452108</v>
          </cell>
        </row>
        <row r="4940">
          <cell r="F4940" t="str">
            <v>320384603</v>
          </cell>
          <cell r="G4940" t="str">
            <v>452108</v>
          </cell>
        </row>
        <row r="4941">
          <cell r="F4941" t="str">
            <v>320384603</v>
          </cell>
          <cell r="G4941" t="str">
            <v>452108</v>
          </cell>
        </row>
        <row r="4942">
          <cell r="F4942" t="str">
            <v>320384603</v>
          </cell>
          <cell r="G4942" t="str">
            <v>452108</v>
          </cell>
        </row>
        <row r="4943">
          <cell r="F4943" t="str">
            <v>326725404</v>
          </cell>
          <cell r="G4943" t="str">
            <v>670088</v>
          </cell>
        </row>
        <row r="4944">
          <cell r="F4944" t="str">
            <v>326725404</v>
          </cell>
          <cell r="G4944" t="str">
            <v>670088</v>
          </cell>
        </row>
        <row r="4945">
          <cell r="F4945" t="str">
            <v>326725404</v>
          </cell>
          <cell r="G4945" t="str">
            <v>670088</v>
          </cell>
        </row>
        <row r="4946">
          <cell r="F4946" t="str">
            <v>326725404</v>
          </cell>
          <cell r="G4946" t="str">
            <v>670088</v>
          </cell>
        </row>
        <row r="4947">
          <cell r="F4947" t="str">
            <v>326725404</v>
          </cell>
          <cell r="G4947" t="str">
            <v>670088</v>
          </cell>
        </row>
        <row r="4948">
          <cell r="F4948" t="str">
            <v>326725404</v>
          </cell>
          <cell r="G4948" t="str">
            <v>670088</v>
          </cell>
        </row>
        <row r="4949">
          <cell r="F4949" t="str">
            <v>326725404</v>
          </cell>
          <cell r="G4949" t="str">
            <v>670088</v>
          </cell>
        </row>
        <row r="4950">
          <cell r="F4950" t="str">
            <v>326725404</v>
          </cell>
          <cell r="G4950" t="str">
            <v>670088</v>
          </cell>
        </row>
        <row r="4951">
          <cell r="F4951" t="str">
            <v>326725404</v>
          </cell>
          <cell r="G4951" t="str">
            <v>670088</v>
          </cell>
        </row>
        <row r="4952">
          <cell r="F4952" t="str">
            <v>326725404</v>
          </cell>
          <cell r="G4952" t="str">
            <v>670088</v>
          </cell>
        </row>
        <row r="4953">
          <cell r="F4953" t="str">
            <v>326725404</v>
          </cell>
          <cell r="G4953" t="str">
            <v>670088</v>
          </cell>
        </row>
        <row r="4954">
          <cell r="F4954" t="str">
            <v>326725404</v>
          </cell>
          <cell r="G4954" t="str">
            <v>670088</v>
          </cell>
        </row>
        <row r="4955">
          <cell r="F4955" t="str">
            <v>331242301</v>
          </cell>
          <cell r="G4955" t="str">
            <v>670090</v>
          </cell>
        </row>
        <row r="4956">
          <cell r="F4956" t="str">
            <v>331242301</v>
          </cell>
          <cell r="G4956" t="str">
            <v>670090</v>
          </cell>
        </row>
        <row r="4957">
          <cell r="F4957" t="str">
            <v>331242301</v>
          </cell>
          <cell r="G4957" t="str">
            <v>670090</v>
          </cell>
        </row>
        <row r="4958">
          <cell r="F4958" t="str">
            <v>331242301</v>
          </cell>
          <cell r="G4958" t="str">
            <v>670090</v>
          </cell>
        </row>
        <row r="4959">
          <cell r="F4959" t="str">
            <v>331242301</v>
          </cell>
          <cell r="G4959" t="str">
            <v>670090</v>
          </cell>
        </row>
        <row r="4960">
          <cell r="F4960" t="str">
            <v>157708201</v>
          </cell>
          <cell r="G4960" t="str">
            <v>452081</v>
          </cell>
        </row>
        <row r="4961">
          <cell r="F4961" t="str">
            <v>157708201</v>
          </cell>
          <cell r="G4961" t="str">
            <v>452081</v>
          </cell>
        </row>
        <row r="4962">
          <cell r="F4962" t="str">
            <v>144752601</v>
          </cell>
          <cell r="G4962" t="str">
            <v>452064</v>
          </cell>
        </row>
        <row r="4963">
          <cell r="F4963" t="str">
            <v>328934001</v>
          </cell>
          <cell r="G4963" t="str">
            <v>670069</v>
          </cell>
        </row>
        <row r="4964">
          <cell r="F4964" t="str">
            <v>328934001</v>
          </cell>
          <cell r="G4964" t="str">
            <v>670069</v>
          </cell>
        </row>
        <row r="4965">
          <cell r="F4965" t="str">
            <v>328934001</v>
          </cell>
          <cell r="G4965" t="str">
            <v>670069</v>
          </cell>
        </row>
        <row r="4966">
          <cell r="F4966" t="str">
            <v>326690001</v>
          </cell>
          <cell r="G4966" t="str">
            <v>452090</v>
          </cell>
        </row>
        <row r="4967">
          <cell r="F4967" t="str">
            <v>326690001</v>
          </cell>
          <cell r="G4967" t="str">
            <v>452090</v>
          </cell>
        </row>
        <row r="4968">
          <cell r="F4968" t="str">
            <v>326690001</v>
          </cell>
          <cell r="G4968" t="str">
            <v>452090</v>
          </cell>
        </row>
        <row r="4969">
          <cell r="F4969" t="str">
            <v>326690001</v>
          </cell>
          <cell r="G4969" t="str">
            <v>452090</v>
          </cell>
        </row>
        <row r="4970">
          <cell r="F4970" t="str">
            <v>314562501</v>
          </cell>
          <cell r="G4970" t="str">
            <v>673043</v>
          </cell>
        </row>
        <row r="4971">
          <cell r="F4971" t="str">
            <v>314562501</v>
          </cell>
          <cell r="G4971" t="str">
            <v>673043</v>
          </cell>
        </row>
        <row r="4972">
          <cell r="F4972" t="str">
            <v>136492909</v>
          </cell>
          <cell r="G4972" t="str">
            <v>454093</v>
          </cell>
        </row>
        <row r="4973">
          <cell r="F4973" t="str">
            <v>136492909</v>
          </cell>
          <cell r="G4973" t="str">
            <v>454093</v>
          </cell>
        </row>
        <row r="4974">
          <cell r="F4974" t="str">
            <v>136492909</v>
          </cell>
          <cell r="G4974" t="str">
            <v>454093</v>
          </cell>
        </row>
        <row r="4975">
          <cell r="F4975" t="str">
            <v>136492909</v>
          </cell>
          <cell r="G4975" t="str">
            <v>454093</v>
          </cell>
        </row>
        <row r="4976">
          <cell r="F4976" t="str">
            <v>136492909</v>
          </cell>
          <cell r="G4976" t="str">
            <v>454093</v>
          </cell>
        </row>
        <row r="4977">
          <cell r="F4977" t="str">
            <v>136492909</v>
          </cell>
          <cell r="G4977" t="str">
            <v>454093</v>
          </cell>
        </row>
        <row r="4978">
          <cell r="F4978" t="str">
            <v>331941001</v>
          </cell>
          <cell r="G4978" t="str">
            <v>670089</v>
          </cell>
        </row>
        <row r="4979">
          <cell r="F4979" t="str">
            <v>331941001</v>
          </cell>
          <cell r="G4979" t="str">
            <v>670089</v>
          </cell>
        </row>
        <row r="4980">
          <cell r="F4980" t="str">
            <v>331941001</v>
          </cell>
          <cell r="G4980" t="str">
            <v>670089</v>
          </cell>
        </row>
        <row r="4981">
          <cell r="F4981" t="str">
            <v>312666601</v>
          </cell>
          <cell r="G4981" t="str">
            <v>454120</v>
          </cell>
        </row>
        <row r="4982">
          <cell r="F4982" t="str">
            <v>312666601</v>
          </cell>
          <cell r="G4982" t="str">
            <v>454120</v>
          </cell>
        </row>
        <row r="4983">
          <cell r="F4983" t="str">
            <v>312666601</v>
          </cell>
          <cell r="G4983" t="str">
            <v>454120</v>
          </cell>
        </row>
        <row r="4984">
          <cell r="F4984" t="str">
            <v>312666601</v>
          </cell>
          <cell r="G4984" t="str">
            <v>454120</v>
          </cell>
        </row>
        <row r="4985">
          <cell r="F4985" t="str">
            <v>314300001</v>
          </cell>
          <cell r="G4985" t="str">
            <v>454119</v>
          </cell>
        </row>
        <row r="4986">
          <cell r="F4986" t="str">
            <v>314300001</v>
          </cell>
          <cell r="G4986" t="str">
            <v>454119</v>
          </cell>
        </row>
        <row r="4987">
          <cell r="F4987" t="str">
            <v>314300001</v>
          </cell>
          <cell r="G4987" t="str">
            <v>454119</v>
          </cell>
        </row>
        <row r="4988">
          <cell r="F4988" t="str">
            <v>314300001</v>
          </cell>
          <cell r="G4988" t="str">
            <v>454119</v>
          </cell>
        </row>
        <row r="4989">
          <cell r="F4989" t="str">
            <v>314300001</v>
          </cell>
          <cell r="G4989" t="str">
            <v>454119</v>
          </cell>
        </row>
        <row r="4990">
          <cell r="F4990" t="str">
            <v>314300001</v>
          </cell>
          <cell r="G4990" t="str">
            <v>454119</v>
          </cell>
        </row>
        <row r="4991">
          <cell r="F4991" t="str">
            <v>315109401</v>
          </cell>
          <cell r="G4991" t="str">
            <v>454929</v>
          </cell>
        </row>
        <row r="4992">
          <cell r="F4992" t="str">
            <v>315472601</v>
          </cell>
          <cell r="G4992" t="str">
            <v>454118</v>
          </cell>
        </row>
        <row r="4993">
          <cell r="F4993" t="str">
            <v>197807401</v>
          </cell>
          <cell r="G4993" t="str">
            <v>670052</v>
          </cell>
        </row>
        <row r="4994">
          <cell r="F4994" t="str">
            <v>197807401</v>
          </cell>
          <cell r="G4994" t="str">
            <v>670052</v>
          </cell>
        </row>
        <row r="4995">
          <cell r="F4995" t="str">
            <v>197807401</v>
          </cell>
          <cell r="G4995" t="str">
            <v>670052</v>
          </cell>
        </row>
        <row r="4996">
          <cell r="F4996" t="str">
            <v>197807401</v>
          </cell>
          <cell r="G4996" t="str">
            <v>670052</v>
          </cell>
        </row>
        <row r="4997">
          <cell r="F4997" t="str">
            <v>333086201</v>
          </cell>
          <cell r="G4997" t="str">
            <v>454121</v>
          </cell>
        </row>
        <row r="4998">
          <cell r="F4998" t="str">
            <v>094235102</v>
          </cell>
          <cell r="G4998" t="str">
            <v>452057</v>
          </cell>
        </row>
        <row r="4999">
          <cell r="F4999" t="str">
            <v>094235102</v>
          </cell>
          <cell r="G4999" t="str">
            <v>452057</v>
          </cell>
        </row>
        <row r="5000">
          <cell r="F5000" t="str">
            <v>334801301</v>
          </cell>
          <cell r="G5000" t="str">
            <v>452060</v>
          </cell>
        </row>
        <row r="5001">
          <cell r="F5001" t="str">
            <v>334801301</v>
          </cell>
          <cell r="G5001" t="str">
            <v>452060</v>
          </cell>
        </row>
        <row r="5002">
          <cell r="F5002" t="str">
            <v>334224803</v>
          </cell>
          <cell r="G5002" t="str">
            <v>453096</v>
          </cell>
        </row>
        <row r="5003">
          <cell r="F5003" t="str">
            <v>334224803</v>
          </cell>
          <cell r="G5003" t="str">
            <v>453096</v>
          </cell>
        </row>
        <row r="5004">
          <cell r="F5004" t="str">
            <v>334224803</v>
          </cell>
          <cell r="G5004" t="str">
            <v>453096</v>
          </cell>
        </row>
        <row r="5005">
          <cell r="F5005" t="str">
            <v>334224803</v>
          </cell>
          <cell r="G5005" t="str">
            <v>453096</v>
          </cell>
        </row>
        <row r="5006">
          <cell r="F5006" t="str">
            <v>384108201</v>
          </cell>
          <cell r="G5006" t="str">
            <v>670058</v>
          </cell>
        </row>
        <row r="5007">
          <cell r="F5007" t="str">
            <v>384108201</v>
          </cell>
          <cell r="G5007" t="str">
            <v>670058</v>
          </cell>
        </row>
        <row r="5008">
          <cell r="F5008" t="str">
            <v>384108201</v>
          </cell>
          <cell r="G5008" t="str">
            <v>670058</v>
          </cell>
        </row>
        <row r="5009">
          <cell r="F5009" t="str">
            <v>384108201</v>
          </cell>
          <cell r="G5009" t="str">
            <v>670058</v>
          </cell>
        </row>
        <row r="5010">
          <cell r="F5010" t="str">
            <v>384108201</v>
          </cell>
          <cell r="G5010" t="str">
            <v>670058</v>
          </cell>
        </row>
        <row r="5011">
          <cell r="F5011" t="str">
            <v>384108201</v>
          </cell>
          <cell r="G5011" t="str">
            <v>670058</v>
          </cell>
        </row>
        <row r="5012">
          <cell r="F5012" t="str">
            <v>384108201</v>
          </cell>
          <cell r="G5012" t="str">
            <v>670058</v>
          </cell>
        </row>
        <row r="5013">
          <cell r="F5013" t="str">
            <v>384108201</v>
          </cell>
          <cell r="G5013" t="str">
            <v>670058</v>
          </cell>
        </row>
        <row r="5014">
          <cell r="F5014" t="str">
            <v>384108201</v>
          </cell>
          <cell r="G5014" t="str">
            <v>670058</v>
          </cell>
        </row>
        <row r="5015">
          <cell r="F5015" t="str">
            <v>384108201</v>
          </cell>
          <cell r="G5015" t="str">
            <v>670058</v>
          </cell>
        </row>
        <row r="5016">
          <cell r="F5016" t="str">
            <v>322463601</v>
          </cell>
          <cell r="G5016" t="str">
            <v>454914</v>
          </cell>
        </row>
        <row r="5017">
          <cell r="F5017" t="str">
            <v>343799801</v>
          </cell>
          <cell r="G5017" t="str">
            <v>670097</v>
          </cell>
        </row>
        <row r="5018">
          <cell r="F5018" t="str">
            <v>343799801</v>
          </cell>
          <cell r="G5018" t="str">
            <v>670097</v>
          </cell>
        </row>
        <row r="5019">
          <cell r="F5019" t="str">
            <v>343799801</v>
          </cell>
          <cell r="G5019" t="str">
            <v>670097</v>
          </cell>
        </row>
        <row r="5020">
          <cell r="F5020" t="str">
            <v>365612601</v>
          </cell>
          <cell r="G5020" t="str">
            <v>670093</v>
          </cell>
        </row>
        <row r="5021">
          <cell r="F5021" t="str">
            <v>365612601</v>
          </cell>
          <cell r="G5021" t="str">
            <v>670093</v>
          </cell>
        </row>
        <row r="5022">
          <cell r="F5022" t="str">
            <v>365612601</v>
          </cell>
          <cell r="G5022" t="str">
            <v>670093</v>
          </cell>
        </row>
        <row r="5023">
          <cell r="F5023" t="str">
            <v>365612601</v>
          </cell>
          <cell r="G5023" t="str">
            <v>670093</v>
          </cell>
        </row>
        <row r="5024">
          <cell r="F5024" t="str">
            <v>365612601</v>
          </cell>
          <cell r="G5024" t="str">
            <v>670093</v>
          </cell>
        </row>
        <row r="5025">
          <cell r="F5025" t="str">
            <v>365612601</v>
          </cell>
          <cell r="G5025" t="str">
            <v>670093</v>
          </cell>
        </row>
        <row r="5026">
          <cell r="F5026" t="str">
            <v>365612601</v>
          </cell>
          <cell r="G5026" t="str">
            <v>670093</v>
          </cell>
        </row>
        <row r="5027">
          <cell r="F5027" t="str">
            <v>365612601</v>
          </cell>
          <cell r="G5027" t="str">
            <v>670093</v>
          </cell>
        </row>
        <row r="5028">
          <cell r="F5028" t="str">
            <v>365612601</v>
          </cell>
          <cell r="G5028" t="str">
            <v>670093</v>
          </cell>
        </row>
        <row r="5029">
          <cell r="F5029" t="str">
            <v>365612601</v>
          </cell>
          <cell r="G5029" t="str">
            <v>670093</v>
          </cell>
        </row>
        <row r="5030">
          <cell r="F5030" t="str">
            <v>365612601</v>
          </cell>
          <cell r="G5030" t="str">
            <v>670093</v>
          </cell>
        </row>
        <row r="5031">
          <cell r="F5031" t="str">
            <v>365612601</v>
          </cell>
          <cell r="G5031" t="str">
            <v>670093</v>
          </cell>
        </row>
        <row r="5032">
          <cell r="F5032" t="str">
            <v>365612601</v>
          </cell>
          <cell r="G5032" t="str">
            <v>670093</v>
          </cell>
        </row>
        <row r="5033">
          <cell r="F5033" t="str">
            <v>365612601</v>
          </cell>
          <cell r="G5033" t="str">
            <v>670093</v>
          </cell>
        </row>
        <row r="5034">
          <cell r="F5034" t="str">
            <v>365612601</v>
          </cell>
          <cell r="G5034" t="str">
            <v>670093</v>
          </cell>
        </row>
        <row r="5035">
          <cell r="F5035" t="str">
            <v>365612601</v>
          </cell>
          <cell r="G5035" t="str">
            <v>670093</v>
          </cell>
        </row>
        <row r="5036">
          <cell r="F5036" t="str">
            <v>365612601</v>
          </cell>
          <cell r="G5036" t="str">
            <v>670093</v>
          </cell>
        </row>
        <row r="5037">
          <cell r="F5037" t="str">
            <v>365612601</v>
          </cell>
          <cell r="G5037" t="str">
            <v>670093</v>
          </cell>
        </row>
        <row r="5038">
          <cell r="F5038" t="str">
            <v>365612601</v>
          </cell>
          <cell r="G5038" t="str">
            <v>670093</v>
          </cell>
        </row>
        <row r="5039">
          <cell r="F5039" t="str">
            <v>365612601</v>
          </cell>
          <cell r="G5039" t="str">
            <v>670093</v>
          </cell>
        </row>
        <row r="5040">
          <cell r="F5040" t="str">
            <v>342027501</v>
          </cell>
          <cell r="G5040" t="str">
            <v>670094</v>
          </cell>
        </row>
        <row r="5041">
          <cell r="F5041" t="str">
            <v>342027501</v>
          </cell>
          <cell r="G5041" t="str">
            <v>670094</v>
          </cell>
        </row>
        <row r="5042">
          <cell r="F5042" t="str">
            <v>342027501</v>
          </cell>
          <cell r="G5042" t="str">
            <v>670094</v>
          </cell>
        </row>
        <row r="5043">
          <cell r="F5043" t="str">
            <v>342027501</v>
          </cell>
          <cell r="G5043" t="str">
            <v>670094</v>
          </cell>
        </row>
        <row r="5044">
          <cell r="F5044" t="str">
            <v>342027501</v>
          </cell>
          <cell r="G5044" t="str">
            <v>670094</v>
          </cell>
        </row>
        <row r="5045">
          <cell r="F5045" t="str">
            <v>342027501</v>
          </cell>
          <cell r="G5045" t="str">
            <v>670094</v>
          </cell>
        </row>
        <row r="5046">
          <cell r="F5046" t="str">
            <v>338014903</v>
          </cell>
          <cell r="G5046" t="str">
            <v>454125</v>
          </cell>
        </row>
        <row r="5047">
          <cell r="F5047" t="str">
            <v>338014903</v>
          </cell>
          <cell r="G5047" t="str">
            <v>454125</v>
          </cell>
        </row>
        <row r="5048">
          <cell r="F5048" t="str">
            <v>338014903</v>
          </cell>
          <cell r="G5048" t="str">
            <v>454125</v>
          </cell>
        </row>
        <row r="5049">
          <cell r="F5049" t="str">
            <v>343723801</v>
          </cell>
          <cell r="G5049" t="str">
            <v>670098</v>
          </cell>
        </row>
        <row r="5050">
          <cell r="F5050" t="str">
            <v>343723801</v>
          </cell>
          <cell r="G5050" t="str">
            <v>670098</v>
          </cell>
        </row>
        <row r="5051">
          <cell r="F5051" t="str">
            <v>343723801</v>
          </cell>
          <cell r="G5051" t="str">
            <v>670098</v>
          </cell>
        </row>
        <row r="5052">
          <cell r="F5052" t="str">
            <v>350857401</v>
          </cell>
          <cell r="G5052" t="str">
            <v>670103</v>
          </cell>
        </row>
        <row r="5053">
          <cell r="F5053" t="str">
            <v>350857401</v>
          </cell>
          <cell r="G5053" t="str">
            <v>670103</v>
          </cell>
        </row>
        <row r="5054">
          <cell r="F5054" t="str">
            <v>350857401</v>
          </cell>
          <cell r="G5054" t="str">
            <v>670103</v>
          </cell>
        </row>
        <row r="5055">
          <cell r="F5055" t="str">
            <v>350857401</v>
          </cell>
          <cell r="G5055" t="str">
            <v>670103</v>
          </cell>
        </row>
        <row r="5056">
          <cell r="F5056" t="str">
            <v>350857401</v>
          </cell>
          <cell r="G5056" t="str">
            <v>670103</v>
          </cell>
        </row>
        <row r="5057">
          <cell r="F5057" t="str">
            <v>341048201</v>
          </cell>
          <cell r="G5057" t="str">
            <v>670092</v>
          </cell>
        </row>
        <row r="5058">
          <cell r="F5058" t="str">
            <v>341048201</v>
          </cell>
          <cell r="G5058" t="str">
            <v>670092</v>
          </cell>
        </row>
        <row r="5059">
          <cell r="F5059" t="str">
            <v>341048201</v>
          </cell>
          <cell r="G5059" t="str">
            <v>670092</v>
          </cell>
        </row>
        <row r="5060">
          <cell r="F5060" t="str">
            <v>341048201</v>
          </cell>
          <cell r="G5060" t="str">
            <v>670092</v>
          </cell>
        </row>
        <row r="5061">
          <cell r="F5061" t="str">
            <v>341048201</v>
          </cell>
          <cell r="G5061" t="str">
            <v>670092</v>
          </cell>
        </row>
        <row r="5062">
          <cell r="F5062" t="str">
            <v>348183001</v>
          </cell>
          <cell r="G5062" t="str">
            <v>454133</v>
          </cell>
        </row>
        <row r="5063">
          <cell r="F5063" t="str">
            <v>353712801</v>
          </cell>
          <cell r="G5063" t="str">
            <v>670108</v>
          </cell>
        </row>
        <row r="5064">
          <cell r="F5064" t="str">
            <v>353712801</v>
          </cell>
          <cell r="G5064" t="str">
            <v>670108</v>
          </cell>
        </row>
        <row r="5065">
          <cell r="F5065" t="str">
            <v>353712801</v>
          </cell>
          <cell r="G5065" t="str">
            <v>670108</v>
          </cell>
        </row>
        <row r="5066">
          <cell r="F5066" t="str">
            <v>353712801</v>
          </cell>
          <cell r="G5066" t="str">
            <v>670108</v>
          </cell>
        </row>
        <row r="5067">
          <cell r="F5067" t="str">
            <v>353712801</v>
          </cell>
          <cell r="G5067" t="str">
            <v>670108</v>
          </cell>
        </row>
        <row r="5068">
          <cell r="F5068" t="str">
            <v>353712801</v>
          </cell>
          <cell r="G5068" t="str">
            <v>670108</v>
          </cell>
        </row>
        <row r="5069">
          <cell r="F5069" t="str">
            <v>353712801</v>
          </cell>
          <cell r="G5069" t="str">
            <v>670108</v>
          </cell>
        </row>
        <row r="5070">
          <cell r="F5070" t="str">
            <v>339869503</v>
          </cell>
          <cell r="G5070" t="str">
            <v>454127</v>
          </cell>
        </row>
        <row r="5071">
          <cell r="F5071" t="str">
            <v>339869503</v>
          </cell>
          <cell r="G5071" t="str">
            <v>454127</v>
          </cell>
        </row>
        <row r="5072">
          <cell r="F5072" t="str">
            <v>339869503</v>
          </cell>
          <cell r="G5072" t="str">
            <v>454127</v>
          </cell>
        </row>
        <row r="5073">
          <cell r="F5073" t="str">
            <v>339869503</v>
          </cell>
          <cell r="G5073" t="str">
            <v>454127</v>
          </cell>
        </row>
        <row r="5074">
          <cell r="F5074" t="str">
            <v>339869503</v>
          </cell>
          <cell r="G5074" t="str">
            <v>454127</v>
          </cell>
        </row>
        <row r="5075">
          <cell r="F5075" t="str">
            <v>339869503</v>
          </cell>
          <cell r="G5075" t="str">
            <v>454127</v>
          </cell>
        </row>
        <row r="5076">
          <cell r="F5076" t="str">
            <v>339869503</v>
          </cell>
          <cell r="G5076" t="str">
            <v>454127</v>
          </cell>
        </row>
        <row r="5077">
          <cell r="F5077" t="str">
            <v>344854001</v>
          </cell>
          <cell r="G5077" t="str">
            <v>454131</v>
          </cell>
        </row>
        <row r="5078">
          <cell r="F5078" t="str">
            <v>344854001</v>
          </cell>
          <cell r="G5078" t="str">
            <v>454131</v>
          </cell>
        </row>
        <row r="5079">
          <cell r="F5079" t="str">
            <v>344854001</v>
          </cell>
          <cell r="G5079" t="str">
            <v>454131</v>
          </cell>
        </row>
        <row r="5080">
          <cell r="F5080" t="str">
            <v>345305201</v>
          </cell>
          <cell r="G5080" t="str">
            <v>454129</v>
          </cell>
        </row>
        <row r="5081">
          <cell r="F5081" t="str">
            <v>345305201</v>
          </cell>
          <cell r="G5081" t="str">
            <v>454129</v>
          </cell>
        </row>
        <row r="5082">
          <cell r="F5082" t="str">
            <v>345305201</v>
          </cell>
          <cell r="G5082" t="str">
            <v>454129</v>
          </cell>
        </row>
        <row r="5083">
          <cell r="F5083" t="str">
            <v>343621401</v>
          </cell>
          <cell r="G5083" t="str">
            <v>454905</v>
          </cell>
        </row>
        <row r="5084">
          <cell r="F5084" t="str">
            <v>340639901</v>
          </cell>
          <cell r="G5084" t="str">
            <v>670095</v>
          </cell>
        </row>
        <row r="5085">
          <cell r="F5085" t="str">
            <v>340639901</v>
          </cell>
          <cell r="G5085" t="str">
            <v>670095</v>
          </cell>
        </row>
        <row r="5086">
          <cell r="F5086" t="str">
            <v>340639901</v>
          </cell>
          <cell r="G5086" t="str">
            <v>670095</v>
          </cell>
        </row>
        <row r="5087">
          <cell r="F5087" t="str">
            <v>343108201</v>
          </cell>
          <cell r="G5087" t="str">
            <v>452109</v>
          </cell>
        </row>
        <row r="5088">
          <cell r="F5088" t="str">
            <v>343108201</v>
          </cell>
          <cell r="G5088" t="str">
            <v>452109</v>
          </cell>
        </row>
        <row r="5089">
          <cell r="F5089" t="str">
            <v>343467201</v>
          </cell>
          <cell r="G5089" t="str">
            <v>450894</v>
          </cell>
        </row>
        <row r="5090">
          <cell r="F5090" t="str">
            <v>343467201</v>
          </cell>
          <cell r="G5090" t="str">
            <v>450894</v>
          </cell>
        </row>
        <row r="5091">
          <cell r="F5091" t="str">
            <v>343467201</v>
          </cell>
          <cell r="G5091" t="str">
            <v>450894</v>
          </cell>
        </row>
        <row r="5092">
          <cell r="F5092" t="str">
            <v>344945603</v>
          </cell>
          <cell r="G5092" t="str">
            <v>673053</v>
          </cell>
        </row>
        <row r="5093">
          <cell r="F5093" t="str">
            <v>344945603</v>
          </cell>
          <cell r="G5093" t="str">
            <v>673053</v>
          </cell>
        </row>
        <row r="5094">
          <cell r="F5094" t="str">
            <v>344945603</v>
          </cell>
          <cell r="G5094" t="str">
            <v>673053</v>
          </cell>
        </row>
        <row r="5095">
          <cell r="F5095" t="str">
            <v>348928801</v>
          </cell>
          <cell r="G5095" t="str">
            <v>670107</v>
          </cell>
        </row>
        <row r="5096">
          <cell r="F5096" t="str">
            <v>348928801</v>
          </cell>
          <cell r="G5096" t="str">
            <v>670107</v>
          </cell>
        </row>
        <row r="5097">
          <cell r="F5097" t="str">
            <v>348928801</v>
          </cell>
          <cell r="G5097" t="str">
            <v>670107</v>
          </cell>
        </row>
        <row r="5098">
          <cell r="F5098" t="str">
            <v>348928801</v>
          </cell>
          <cell r="G5098" t="str">
            <v>670107</v>
          </cell>
        </row>
        <row r="5099">
          <cell r="F5099" t="str">
            <v>352064501</v>
          </cell>
          <cell r="G5099" t="str">
            <v>452117</v>
          </cell>
        </row>
        <row r="5100">
          <cell r="F5100" t="str">
            <v>352064501</v>
          </cell>
          <cell r="G5100" t="str">
            <v>452117</v>
          </cell>
        </row>
        <row r="5101">
          <cell r="F5101" t="str">
            <v>333289201</v>
          </cell>
          <cell r="G5101" t="str">
            <v>454126</v>
          </cell>
        </row>
        <row r="5102">
          <cell r="F5102" t="str">
            <v>333289201</v>
          </cell>
          <cell r="G5102" t="str">
            <v>454126</v>
          </cell>
        </row>
        <row r="5103">
          <cell r="F5103" t="str">
            <v>333289201</v>
          </cell>
          <cell r="G5103" t="str">
            <v>454126</v>
          </cell>
        </row>
        <row r="5104">
          <cell r="F5104" t="str">
            <v>349366001</v>
          </cell>
          <cell r="G5104" t="str">
            <v>670106</v>
          </cell>
        </row>
        <row r="5105">
          <cell r="F5105" t="str">
            <v>349366001</v>
          </cell>
          <cell r="G5105" t="str">
            <v>670106</v>
          </cell>
        </row>
        <row r="5106">
          <cell r="F5106" t="str">
            <v>349366001</v>
          </cell>
          <cell r="G5106" t="str">
            <v>670106</v>
          </cell>
        </row>
        <row r="5107">
          <cell r="F5107" t="str">
            <v>349366001</v>
          </cell>
          <cell r="G5107" t="str">
            <v>670106</v>
          </cell>
        </row>
        <row r="5108">
          <cell r="F5108" t="str">
            <v>341027602</v>
          </cell>
          <cell r="G5108" t="str">
            <v>454123</v>
          </cell>
        </row>
        <row r="5109">
          <cell r="F5109" t="str">
            <v>341027602</v>
          </cell>
          <cell r="G5109" t="str">
            <v>454123</v>
          </cell>
        </row>
        <row r="5110">
          <cell r="F5110" t="str">
            <v>341027602</v>
          </cell>
          <cell r="G5110" t="str">
            <v>454123</v>
          </cell>
        </row>
        <row r="5111">
          <cell r="F5111" t="str">
            <v>348990801</v>
          </cell>
          <cell r="G5111" t="str">
            <v>454135</v>
          </cell>
        </row>
        <row r="5112">
          <cell r="F5112" t="str">
            <v>333366801</v>
          </cell>
          <cell r="G5112" t="str">
            <v>454122</v>
          </cell>
        </row>
        <row r="5113">
          <cell r="F5113" t="str">
            <v>336658501</v>
          </cell>
          <cell r="G5113" t="str">
            <v>454110</v>
          </cell>
        </row>
        <row r="5114">
          <cell r="F5114" t="str">
            <v>341779201</v>
          </cell>
          <cell r="G5114" t="str">
            <v>454931</v>
          </cell>
        </row>
        <row r="5115">
          <cell r="F5115" t="str">
            <v>339487601</v>
          </cell>
          <cell r="G5115" t="str">
            <v>454124</v>
          </cell>
        </row>
        <row r="5116">
          <cell r="F5116" t="str">
            <v>339487601</v>
          </cell>
          <cell r="G5116" t="str">
            <v>454124</v>
          </cell>
        </row>
        <row r="5117">
          <cell r="F5117" t="str">
            <v>339487601</v>
          </cell>
          <cell r="G5117" t="str">
            <v>454124</v>
          </cell>
        </row>
        <row r="5118">
          <cell r="F5118" t="str">
            <v>339487601</v>
          </cell>
          <cell r="G5118" t="str">
            <v>454124</v>
          </cell>
        </row>
        <row r="5119">
          <cell r="F5119" t="str">
            <v>339487601</v>
          </cell>
          <cell r="G5119" t="str">
            <v>454124</v>
          </cell>
        </row>
        <row r="5120">
          <cell r="F5120" t="str">
            <v>341698401</v>
          </cell>
          <cell r="G5120" t="str">
            <v>670096</v>
          </cell>
        </row>
        <row r="5121">
          <cell r="F5121" t="str">
            <v>341698401</v>
          </cell>
          <cell r="G5121" t="str">
            <v>670096</v>
          </cell>
        </row>
        <row r="5122">
          <cell r="F5122" t="str">
            <v>341698401</v>
          </cell>
          <cell r="G5122" t="str">
            <v>670096</v>
          </cell>
        </row>
        <row r="5123">
          <cell r="F5123" t="str">
            <v>341698401</v>
          </cell>
          <cell r="G5123" t="str">
            <v>670096</v>
          </cell>
        </row>
        <row r="5124">
          <cell r="F5124" t="str">
            <v>347731701</v>
          </cell>
          <cell r="G5124" t="str">
            <v>673057</v>
          </cell>
        </row>
        <row r="5125">
          <cell r="F5125" t="str">
            <v>347731701</v>
          </cell>
          <cell r="G5125" t="str">
            <v>673057</v>
          </cell>
        </row>
        <row r="5126">
          <cell r="F5126" t="str">
            <v>349059101</v>
          </cell>
          <cell r="G5126" t="str">
            <v>454132</v>
          </cell>
        </row>
        <row r="5127">
          <cell r="F5127" t="str">
            <v>349059101</v>
          </cell>
          <cell r="G5127" t="str">
            <v>454132</v>
          </cell>
        </row>
        <row r="5128">
          <cell r="F5128" t="str">
            <v>354160901</v>
          </cell>
          <cell r="G5128" t="str">
            <v>670110</v>
          </cell>
        </row>
        <row r="5129">
          <cell r="F5129" t="str">
            <v>354160901</v>
          </cell>
          <cell r="G5129" t="str">
            <v>670110</v>
          </cell>
        </row>
        <row r="5130">
          <cell r="F5130" t="str">
            <v>354160901</v>
          </cell>
          <cell r="G5130" t="str">
            <v>670110</v>
          </cell>
        </row>
        <row r="5131">
          <cell r="F5131" t="str">
            <v>354160901</v>
          </cell>
          <cell r="G5131" t="str">
            <v>670110</v>
          </cell>
        </row>
        <row r="5132">
          <cell r="F5132" t="str">
            <v>354178101</v>
          </cell>
          <cell r="G5132" t="str">
            <v>453316</v>
          </cell>
        </row>
        <row r="5133">
          <cell r="F5133" t="str">
            <v>354178101</v>
          </cell>
          <cell r="G5133" t="str">
            <v>453316</v>
          </cell>
        </row>
        <row r="5134">
          <cell r="F5134" t="str">
            <v>354178101</v>
          </cell>
          <cell r="G5134" t="str">
            <v>453316</v>
          </cell>
        </row>
        <row r="5135">
          <cell r="F5135" t="str">
            <v>354178101</v>
          </cell>
          <cell r="G5135" t="str">
            <v>453316</v>
          </cell>
        </row>
        <row r="5136">
          <cell r="F5136" t="str">
            <v>354178101</v>
          </cell>
          <cell r="G5136" t="str">
            <v>453316</v>
          </cell>
        </row>
        <row r="5137">
          <cell r="F5137" t="str">
            <v>354178101</v>
          </cell>
          <cell r="G5137" t="str">
            <v>453316</v>
          </cell>
        </row>
        <row r="5138">
          <cell r="F5138" t="str">
            <v>354178101</v>
          </cell>
          <cell r="G5138" t="str">
            <v>453316</v>
          </cell>
        </row>
        <row r="5139">
          <cell r="F5139" t="str">
            <v>354178101</v>
          </cell>
          <cell r="G5139" t="str">
            <v>453316</v>
          </cell>
        </row>
        <row r="5140">
          <cell r="F5140" t="str">
            <v>354178101</v>
          </cell>
          <cell r="G5140" t="str">
            <v>453316</v>
          </cell>
        </row>
        <row r="5141">
          <cell r="F5141" t="str">
            <v>021756401</v>
          </cell>
          <cell r="G5141" t="str">
            <v>45069F</v>
          </cell>
        </row>
        <row r="5142">
          <cell r="F5142" t="str">
            <v>339420701</v>
          </cell>
          <cell r="G5142" t="str">
            <v>454117</v>
          </cell>
        </row>
        <row r="5143">
          <cell r="F5143" t="str">
            <v>339420701</v>
          </cell>
          <cell r="G5143" t="str">
            <v>454117</v>
          </cell>
        </row>
        <row r="5144">
          <cell r="F5144" t="str">
            <v>088189803</v>
          </cell>
          <cell r="G5144" t="str">
            <v>451339</v>
          </cell>
        </row>
        <row r="5145">
          <cell r="F5145" t="str">
            <v>088189803</v>
          </cell>
          <cell r="G5145" t="str">
            <v>451339</v>
          </cell>
        </row>
        <row r="5146">
          <cell r="F5146" t="str">
            <v>361949601</v>
          </cell>
          <cell r="G5146" t="str">
            <v>670112</v>
          </cell>
        </row>
        <row r="5147">
          <cell r="F5147" t="str">
            <v>361949601</v>
          </cell>
          <cell r="G5147" t="str">
            <v>670112</v>
          </cell>
        </row>
        <row r="5148">
          <cell r="F5148" t="str">
            <v>361949601</v>
          </cell>
          <cell r="G5148" t="str">
            <v>670112</v>
          </cell>
        </row>
        <row r="5149">
          <cell r="F5149" t="str">
            <v>358597801</v>
          </cell>
          <cell r="G5149" t="str">
            <v>452119</v>
          </cell>
        </row>
        <row r="5150">
          <cell r="F5150" t="str">
            <v>358597801</v>
          </cell>
          <cell r="G5150" t="str">
            <v>452119</v>
          </cell>
        </row>
        <row r="5151">
          <cell r="F5151" t="str">
            <v>358597801</v>
          </cell>
          <cell r="G5151" t="str">
            <v>452119</v>
          </cell>
        </row>
        <row r="5152">
          <cell r="F5152" t="str">
            <v>358597801</v>
          </cell>
          <cell r="G5152" t="str">
            <v>452119</v>
          </cell>
        </row>
        <row r="5153">
          <cell r="F5153" t="str">
            <v>364597001</v>
          </cell>
          <cell r="G5153" t="str">
            <v>670116</v>
          </cell>
        </row>
        <row r="5154">
          <cell r="F5154" t="str">
            <v>364597001</v>
          </cell>
          <cell r="G5154" t="str">
            <v>670116</v>
          </cell>
        </row>
        <row r="5155">
          <cell r="F5155" t="str">
            <v>364597001</v>
          </cell>
          <cell r="G5155" t="str">
            <v>670116</v>
          </cell>
        </row>
        <row r="5156">
          <cell r="F5156" t="str">
            <v>364597001</v>
          </cell>
          <cell r="G5156" t="str">
            <v>670116</v>
          </cell>
        </row>
        <row r="5157">
          <cell r="F5157" t="str">
            <v>364597001</v>
          </cell>
          <cell r="G5157" t="str">
            <v>670116</v>
          </cell>
        </row>
        <row r="5158">
          <cell r="F5158" t="str">
            <v>364597001</v>
          </cell>
          <cell r="G5158" t="str">
            <v>670116</v>
          </cell>
        </row>
        <row r="5159">
          <cell r="F5159" t="str">
            <v>364597001</v>
          </cell>
          <cell r="G5159" t="str">
            <v>670116</v>
          </cell>
        </row>
        <row r="5160">
          <cell r="F5160" t="str">
            <v>364597001</v>
          </cell>
          <cell r="G5160" t="str">
            <v>670116</v>
          </cell>
        </row>
        <row r="5161">
          <cell r="F5161" t="str">
            <v>369162801</v>
          </cell>
          <cell r="G5161" t="str">
            <v>670120</v>
          </cell>
        </row>
        <row r="5162">
          <cell r="F5162" t="str">
            <v>369162801</v>
          </cell>
          <cell r="G5162" t="str">
            <v>670120</v>
          </cell>
        </row>
        <row r="5163">
          <cell r="F5163" t="str">
            <v>369162801</v>
          </cell>
          <cell r="G5163" t="str">
            <v>670120</v>
          </cell>
        </row>
        <row r="5164">
          <cell r="F5164" t="str">
            <v>369162801</v>
          </cell>
          <cell r="G5164" t="str">
            <v>670120</v>
          </cell>
        </row>
        <row r="5165">
          <cell r="F5165" t="str">
            <v>020976902</v>
          </cell>
          <cell r="G5165" t="str">
            <v>450801</v>
          </cell>
        </row>
        <row r="5166">
          <cell r="F5166" t="str">
            <v>020976902</v>
          </cell>
          <cell r="G5166" t="str">
            <v>450801</v>
          </cell>
        </row>
        <row r="5167">
          <cell r="F5167" t="str">
            <v>020976902</v>
          </cell>
          <cell r="G5167" t="str">
            <v>450801</v>
          </cell>
        </row>
        <row r="5168">
          <cell r="F5168" t="str">
            <v>020976902</v>
          </cell>
          <cell r="G5168" t="str">
            <v>450801</v>
          </cell>
        </row>
        <row r="5169">
          <cell r="F5169" t="str">
            <v>020976902</v>
          </cell>
          <cell r="G5169" t="str">
            <v>450801</v>
          </cell>
        </row>
        <row r="5170">
          <cell r="F5170" t="str">
            <v>020976902</v>
          </cell>
          <cell r="G5170" t="str">
            <v>450801</v>
          </cell>
        </row>
        <row r="5171">
          <cell r="F5171" t="str">
            <v>359590201</v>
          </cell>
          <cell r="G5171" t="str">
            <v>454138</v>
          </cell>
        </row>
        <row r="5172">
          <cell r="F5172" t="str">
            <v>359590201</v>
          </cell>
          <cell r="G5172" t="str">
            <v>454138</v>
          </cell>
        </row>
        <row r="5173">
          <cell r="F5173" t="str">
            <v>359590201</v>
          </cell>
          <cell r="G5173" t="str">
            <v>454138</v>
          </cell>
        </row>
        <row r="5174">
          <cell r="F5174" t="str">
            <v>355497401</v>
          </cell>
          <cell r="G5174" t="str">
            <v>454134</v>
          </cell>
        </row>
        <row r="5175">
          <cell r="F5175" t="str">
            <v>355497401</v>
          </cell>
          <cell r="G5175" t="str">
            <v>454134</v>
          </cell>
        </row>
        <row r="5176">
          <cell r="F5176" t="str">
            <v>355497401</v>
          </cell>
          <cell r="G5176" t="str">
            <v>454134</v>
          </cell>
        </row>
        <row r="5177">
          <cell r="F5177" t="str">
            <v>365048301</v>
          </cell>
          <cell r="G5177" t="str">
            <v>670102</v>
          </cell>
        </row>
        <row r="5178">
          <cell r="F5178" t="str">
            <v>365048301</v>
          </cell>
          <cell r="G5178" t="str">
            <v>670102</v>
          </cell>
        </row>
        <row r="5179">
          <cell r="F5179" t="str">
            <v>365048301</v>
          </cell>
          <cell r="G5179" t="str">
            <v>670102</v>
          </cell>
        </row>
        <row r="5180">
          <cell r="F5180" t="str">
            <v>361697101</v>
          </cell>
          <cell r="G5180" t="str">
            <v>452120</v>
          </cell>
        </row>
        <row r="5181">
          <cell r="F5181" t="str">
            <v>361697101</v>
          </cell>
          <cell r="G5181" t="str">
            <v>452120</v>
          </cell>
        </row>
        <row r="5182">
          <cell r="F5182" t="str">
            <v>361697101</v>
          </cell>
          <cell r="G5182" t="str">
            <v>452120</v>
          </cell>
        </row>
        <row r="5183">
          <cell r="F5183" t="str">
            <v>361697101</v>
          </cell>
          <cell r="G5183" t="str">
            <v>452120</v>
          </cell>
        </row>
        <row r="5184">
          <cell r="F5184" t="str">
            <v>363070901</v>
          </cell>
          <cell r="G5184" t="str">
            <v>670115</v>
          </cell>
        </row>
        <row r="5185">
          <cell r="F5185" t="str">
            <v>363070901</v>
          </cell>
          <cell r="G5185" t="str">
            <v>670115</v>
          </cell>
        </row>
        <row r="5186">
          <cell r="F5186" t="str">
            <v>363070901</v>
          </cell>
          <cell r="G5186" t="str">
            <v>670115</v>
          </cell>
        </row>
        <row r="5187">
          <cell r="F5187" t="str">
            <v>363070901</v>
          </cell>
          <cell r="G5187" t="str">
            <v>670115</v>
          </cell>
        </row>
        <row r="5188">
          <cell r="F5188" t="str">
            <v>363070901</v>
          </cell>
          <cell r="G5188" t="str">
            <v>670115</v>
          </cell>
        </row>
        <row r="5189">
          <cell r="F5189" t="str">
            <v>363070901</v>
          </cell>
          <cell r="G5189" t="str">
            <v>670115</v>
          </cell>
        </row>
        <row r="5190">
          <cell r="F5190" t="str">
            <v>363070901</v>
          </cell>
          <cell r="G5190" t="str">
            <v>670115</v>
          </cell>
        </row>
        <row r="5191">
          <cell r="F5191" t="str">
            <v>363070901</v>
          </cell>
          <cell r="G5191" t="str">
            <v>670115</v>
          </cell>
        </row>
        <row r="5192">
          <cell r="F5192" t="str">
            <v>363070901</v>
          </cell>
          <cell r="G5192" t="str">
            <v>670115</v>
          </cell>
        </row>
        <row r="5193">
          <cell r="F5193" t="str">
            <v>351415002</v>
          </cell>
          <cell r="G5193" t="str">
            <v>454128</v>
          </cell>
        </row>
        <row r="5194">
          <cell r="F5194" t="str">
            <v>351415002</v>
          </cell>
          <cell r="G5194" t="str">
            <v>454128</v>
          </cell>
        </row>
        <row r="5195">
          <cell r="F5195" t="str">
            <v>351415002</v>
          </cell>
          <cell r="G5195" t="str">
            <v>454128</v>
          </cell>
        </row>
        <row r="5196">
          <cell r="F5196" t="str">
            <v>352075101</v>
          </cell>
          <cell r="G5196" t="str">
            <v>454136</v>
          </cell>
        </row>
        <row r="5197">
          <cell r="F5197" t="str">
            <v>418113301</v>
          </cell>
          <cell r="G5197" t="str">
            <v>454130</v>
          </cell>
        </row>
        <row r="5198">
          <cell r="F5198" t="str">
            <v>418113301</v>
          </cell>
          <cell r="G5198" t="str">
            <v>454130</v>
          </cell>
        </row>
        <row r="5199">
          <cell r="F5199" t="str">
            <v>418113301</v>
          </cell>
          <cell r="G5199" t="str">
            <v>454130</v>
          </cell>
        </row>
        <row r="5200">
          <cell r="F5200" t="str">
            <v>422067501</v>
          </cell>
          <cell r="G5200" t="str">
            <v>670109</v>
          </cell>
        </row>
        <row r="5201">
          <cell r="F5201" t="str">
            <v>422067501</v>
          </cell>
          <cell r="G5201" t="str">
            <v>670109</v>
          </cell>
        </row>
        <row r="5202">
          <cell r="F5202" t="str">
            <v>422067501</v>
          </cell>
          <cell r="G5202" t="str">
            <v>670109</v>
          </cell>
        </row>
        <row r="5203">
          <cell r="F5203" t="str">
            <v>422067501</v>
          </cell>
          <cell r="G5203" t="str">
            <v>670109</v>
          </cell>
        </row>
        <row r="5204">
          <cell r="F5204" t="str">
            <v>422067501</v>
          </cell>
          <cell r="G5204" t="str">
            <v>670109</v>
          </cell>
        </row>
        <row r="5205">
          <cell r="F5205" t="str">
            <v>422067501</v>
          </cell>
          <cell r="G5205" t="str">
            <v>670109</v>
          </cell>
        </row>
        <row r="5206">
          <cell r="F5206" t="str">
            <v>422067501</v>
          </cell>
          <cell r="G5206" t="str">
            <v>670109</v>
          </cell>
        </row>
        <row r="5207">
          <cell r="F5207" t="str">
            <v>422067501</v>
          </cell>
          <cell r="G5207" t="str">
            <v>670109</v>
          </cell>
        </row>
        <row r="5208">
          <cell r="F5208" t="str">
            <v>422067501</v>
          </cell>
          <cell r="G5208" t="str">
            <v>670109</v>
          </cell>
        </row>
        <row r="5209">
          <cell r="F5209" t="str">
            <v>422067501</v>
          </cell>
          <cell r="G5209" t="str">
            <v>670109</v>
          </cell>
        </row>
        <row r="5210">
          <cell r="F5210" t="str">
            <v>422067501</v>
          </cell>
          <cell r="G5210" t="str">
            <v>670109</v>
          </cell>
        </row>
        <row r="5211">
          <cell r="F5211" t="str">
            <v>422067501</v>
          </cell>
          <cell r="G5211" t="str">
            <v>670109</v>
          </cell>
        </row>
        <row r="5212">
          <cell r="F5212" t="str">
            <v>422067501</v>
          </cell>
          <cell r="G5212" t="str">
            <v>670109</v>
          </cell>
        </row>
        <row r="5213">
          <cell r="F5213" t="str">
            <v>422067501</v>
          </cell>
          <cell r="G5213" t="str">
            <v>670109</v>
          </cell>
        </row>
        <row r="5214">
          <cell r="F5214" t="str">
            <v>422067501</v>
          </cell>
          <cell r="G5214" t="str">
            <v>670109</v>
          </cell>
        </row>
        <row r="5215">
          <cell r="F5215" t="str">
            <v>422067501</v>
          </cell>
          <cell r="G5215" t="str">
            <v>670109</v>
          </cell>
        </row>
        <row r="5216">
          <cell r="F5216" t="str">
            <v>349912101</v>
          </cell>
          <cell r="G5216" t="str">
            <v>673040</v>
          </cell>
        </row>
        <row r="5217">
          <cell r="F5217" t="str">
            <v>354076701</v>
          </cell>
          <cell r="G5217" t="str">
            <v>673061</v>
          </cell>
        </row>
        <row r="5218">
          <cell r="F5218" t="str">
            <v>354076701</v>
          </cell>
          <cell r="G5218" t="str">
            <v>673061</v>
          </cell>
        </row>
        <row r="5219">
          <cell r="F5219" t="str">
            <v>354076701</v>
          </cell>
          <cell r="G5219" t="str">
            <v>673061</v>
          </cell>
        </row>
        <row r="5220">
          <cell r="F5220" t="str">
            <v>354076701</v>
          </cell>
          <cell r="G5220" t="str">
            <v>673061</v>
          </cell>
        </row>
        <row r="5221">
          <cell r="F5221" t="str">
            <v>354076701</v>
          </cell>
          <cell r="G5221" t="str">
            <v>673061</v>
          </cell>
        </row>
        <row r="5222">
          <cell r="F5222" t="str">
            <v>354076701</v>
          </cell>
          <cell r="G5222" t="str">
            <v>673061</v>
          </cell>
        </row>
        <row r="5223">
          <cell r="F5223" t="str">
            <v>354076701</v>
          </cell>
          <cell r="G5223" t="str">
            <v>673061</v>
          </cell>
        </row>
        <row r="5224">
          <cell r="F5224" t="str">
            <v>350658601</v>
          </cell>
          <cell r="G5224" t="str">
            <v>673059</v>
          </cell>
        </row>
        <row r="5225">
          <cell r="F5225" t="str">
            <v>396546901</v>
          </cell>
          <cell r="G5225" t="str">
            <v>673058</v>
          </cell>
        </row>
        <row r="5226">
          <cell r="F5226" t="str">
            <v>396546901</v>
          </cell>
          <cell r="G5226" t="str">
            <v>673058</v>
          </cell>
        </row>
        <row r="5227">
          <cell r="F5227" t="str">
            <v>396546901</v>
          </cell>
          <cell r="G5227" t="str">
            <v>673058</v>
          </cell>
        </row>
        <row r="5228">
          <cell r="F5228" t="str">
            <v>396546901</v>
          </cell>
          <cell r="G5228" t="str">
            <v>673058</v>
          </cell>
        </row>
        <row r="5229">
          <cell r="F5229" t="str">
            <v>396546901</v>
          </cell>
          <cell r="G5229" t="str">
            <v>673058</v>
          </cell>
        </row>
        <row r="5230">
          <cell r="F5230" t="str">
            <v>396546901</v>
          </cell>
          <cell r="G5230" t="str">
            <v>673058</v>
          </cell>
        </row>
        <row r="5231">
          <cell r="F5231" t="str">
            <v>396546901</v>
          </cell>
          <cell r="G5231" t="str">
            <v>673058</v>
          </cell>
        </row>
        <row r="5232">
          <cell r="F5232" t="str">
            <v>350452401</v>
          </cell>
          <cell r="G5232" t="str">
            <v>673056</v>
          </cell>
        </row>
        <row r="5233">
          <cell r="F5233" t="str">
            <v>350452401</v>
          </cell>
          <cell r="G5233" t="str">
            <v>673056</v>
          </cell>
        </row>
        <row r="5234">
          <cell r="F5234" t="str">
            <v>350452401</v>
          </cell>
          <cell r="G5234" t="str">
            <v>673056</v>
          </cell>
        </row>
        <row r="5235">
          <cell r="F5235" t="str">
            <v>359190101</v>
          </cell>
          <cell r="G5235" t="str">
            <v>670114</v>
          </cell>
        </row>
        <row r="5236">
          <cell r="F5236" t="str">
            <v>359190101</v>
          </cell>
          <cell r="G5236" t="str">
            <v>670114</v>
          </cell>
        </row>
        <row r="5237">
          <cell r="F5237" t="str">
            <v>359190101</v>
          </cell>
          <cell r="G5237" t="str">
            <v>670114</v>
          </cell>
        </row>
        <row r="5238">
          <cell r="F5238" t="str">
            <v>402430901</v>
          </cell>
          <cell r="G5238" t="str">
            <v>452067</v>
          </cell>
        </row>
        <row r="5239">
          <cell r="F5239" t="str">
            <v>402430901</v>
          </cell>
          <cell r="G5239" t="str">
            <v>452067</v>
          </cell>
        </row>
        <row r="5240">
          <cell r="F5240" t="str">
            <v>402430901</v>
          </cell>
          <cell r="G5240" t="str">
            <v>452067</v>
          </cell>
        </row>
        <row r="5241">
          <cell r="F5241" t="str">
            <v>365480801</v>
          </cell>
          <cell r="G5241" t="str">
            <v>670118</v>
          </cell>
        </row>
        <row r="5242">
          <cell r="F5242" t="str">
            <v>365480801</v>
          </cell>
          <cell r="G5242" t="str">
            <v>670118</v>
          </cell>
        </row>
        <row r="5243">
          <cell r="F5243" t="str">
            <v>365480801</v>
          </cell>
          <cell r="G5243" t="str">
            <v>670118</v>
          </cell>
        </row>
        <row r="5244">
          <cell r="F5244" t="str">
            <v>365480801</v>
          </cell>
          <cell r="G5244" t="str">
            <v>670118</v>
          </cell>
        </row>
        <row r="5245">
          <cell r="F5245" t="str">
            <v>402388901</v>
          </cell>
          <cell r="G5245" t="str">
            <v>452068</v>
          </cell>
        </row>
        <row r="5246">
          <cell r="F5246" t="str">
            <v>402388901</v>
          </cell>
          <cell r="G5246" t="str">
            <v>452068</v>
          </cell>
        </row>
        <row r="5247">
          <cell r="F5247" t="str">
            <v>370663201</v>
          </cell>
          <cell r="G5247" t="str">
            <v>670119</v>
          </cell>
        </row>
        <row r="5248">
          <cell r="F5248" t="str">
            <v>370663201</v>
          </cell>
          <cell r="G5248" t="str">
            <v>670119</v>
          </cell>
        </row>
        <row r="5249">
          <cell r="F5249" t="str">
            <v>370663201</v>
          </cell>
          <cell r="G5249" t="str">
            <v>670119</v>
          </cell>
        </row>
        <row r="5250">
          <cell r="F5250" t="str">
            <v>371495801</v>
          </cell>
          <cell r="G5250" t="str">
            <v>670117</v>
          </cell>
        </row>
        <row r="5251">
          <cell r="F5251" t="str">
            <v>371495801</v>
          </cell>
          <cell r="G5251" t="str">
            <v>670117</v>
          </cell>
        </row>
        <row r="5252">
          <cell r="F5252" t="str">
            <v>371439601</v>
          </cell>
          <cell r="G5252" t="str">
            <v>454141</v>
          </cell>
        </row>
        <row r="5253">
          <cell r="F5253" t="str">
            <v>371439601</v>
          </cell>
          <cell r="G5253" t="str">
            <v>454141</v>
          </cell>
        </row>
        <row r="5254">
          <cell r="F5254" t="str">
            <v>371439601</v>
          </cell>
          <cell r="G5254" t="str">
            <v>454141</v>
          </cell>
        </row>
        <row r="5255">
          <cell r="F5255" t="str">
            <v>371439601</v>
          </cell>
          <cell r="G5255" t="str">
            <v>454141</v>
          </cell>
        </row>
        <row r="5256">
          <cell r="F5256" t="str">
            <v>376837601</v>
          </cell>
          <cell r="G5256" t="str">
            <v>670122</v>
          </cell>
        </row>
        <row r="5257">
          <cell r="F5257" t="str">
            <v>376837601</v>
          </cell>
          <cell r="G5257" t="str">
            <v>670122</v>
          </cell>
        </row>
        <row r="5258">
          <cell r="F5258" t="str">
            <v>376837601</v>
          </cell>
          <cell r="G5258" t="str">
            <v>670122</v>
          </cell>
        </row>
        <row r="5259">
          <cell r="F5259" t="str">
            <v>376837601</v>
          </cell>
          <cell r="G5259" t="str">
            <v>670122</v>
          </cell>
        </row>
        <row r="5260">
          <cell r="F5260" t="str">
            <v>376837601</v>
          </cell>
          <cell r="G5260" t="str">
            <v>670122</v>
          </cell>
        </row>
        <row r="5261">
          <cell r="F5261" t="str">
            <v>376837601</v>
          </cell>
          <cell r="G5261" t="str">
            <v>670122</v>
          </cell>
        </row>
        <row r="5262">
          <cell r="F5262" t="str">
            <v>376837601</v>
          </cell>
          <cell r="G5262" t="str">
            <v>670122</v>
          </cell>
        </row>
        <row r="5263">
          <cell r="F5263" t="str">
            <v>376837601</v>
          </cell>
          <cell r="G5263" t="str">
            <v>670122</v>
          </cell>
        </row>
        <row r="5264">
          <cell r="F5264" t="str">
            <v>376837601</v>
          </cell>
          <cell r="G5264" t="str">
            <v>670122</v>
          </cell>
        </row>
        <row r="5265">
          <cell r="F5265" t="str">
            <v>376837601</v>
          </cell>
          <cell r="G5265" t="str">
            <v>670122</v>
          </cell>
        </row>
        <row r="5266">
          <cell r="F5266" t="str">
            <v>376837601</v>
          </cell>
          <cell r="G5266" t="str">
            <v>670122</v>
          </cell>
        </row>
        <row r="5267">
          <cell r="F5267" t="str">
            <v>361635101</v>
          </cell>
          <cell r="G5267" t="str">
            <v>454139</v>
          </cell>
        </row>
        <row r="5268">
          <cell r="F5268" t="str">
            <v>361635101</v>
          </cell>
          <cell r="G5268" t="str">
            <v>454139</v>
          </cell>
        </row>
        <row r="5269">
          <cell r="F5269" t="str">
            <v>361635101</v>
          </cell>
          <cell r="G5269" t="str">
            <v>454139</v>
          </cell>
        </row>
        <row r="5270">
          <cell r="F5270" t="str">
            <v>361635101</v>
          </cell>
          <cell r="G5270" t="str">
            <v>454139</v>
          </cell>
        </row>
        <row r="5271">
          <cell r="F5271" t="str">
            <v>362439701</v>
          </cell>
          <cell r="G5271" t="str">
            <v>454137</v>
          </cell>
        </row>
        <row r="5272">
          <cell r="F5272" t="str">
            <v>368423501</v>
          </cell>
          <cell r="G5272" t="str">
            <v>673065</v>
          </cell>
        </row>
        <row r="5273">
          <cell r="F5273" t="str">
            <v>368423501</v>
          </cell>
          <cell r="G5273" t="str">
            <v>673065</v>
          </cell>
        </row>
        <row r="5274">
          <cell r="F5274" t="str">
            <v>379968601</v>
          </cell>
          <cell r="G5274" t="str">
            <v>670095</v>
          </cell>
        </row>
        <row r="5275">
          <cell r="F5275" t="str">
            <v>379968601</v>
          </cell>
          <cell r="G5275" t="str">
            <v>670095</v>
          </cell>
        </row>
        <row r="5276">
          <cell r="F5276" t="str">
            <v>379968601</v>
          </cell>
          <cell r="G5276" t="str">
            <v>670095</v>
          </cell>
        </row>
        <row r="5277">
          <cell r="F5277" t="str">
            <v>094096702</v>
          </cell>
          <cell r="G5277" t="str">
            <v>450047</v>
          </cell>
        </row>
        <row r="5278">
          <cell r="F5278" t="str">
            <v>094096702</v>
          </cell>
          <cell r="G5278" t="str">
            <v>450047</v>
          </cell>
        </row>
        <row r="5279">
          <cell r="F5279" t="str">
            <v>094343303</v>
          </cell>
          <cell r="G5279" t="str">
            <v>453041</v>
          </cell>
        </row>
        <row r="5280">
          <cell r="F5280" t="str">
            <v>094343303</v>
          </cell>
          <cell r="G5280" t="str">
            <v>453041</v>
          </cell>
        </row>
        <row r="5281">
          <cell r="F5281" t="str">
            <v>138351508</v>
          </cell>
          <cell r="G5281" t="str">
            <v>450760</v>
          </cell>
        </row>
        <row r="5282">
          <cell r="F5282" t="str">
            <v>138351508</v>
          </cell>
          <cell r="G5282" t="str">
            <v>450760</v>
          </cell>
        </row>
        <row r="5283">
          <cell r="F5283" t="str">
            <v>160986901</v>
          </cell>
          <cell r="G5283" t="str">
            <v>450868</v>
          </cell>
        </row>
        <row r="5284">
          <cell r="F5284" t="str">
            <v>160986901</v>
          </cell>
          <cell r="G5284" t="str">
            <v>450868</v>
          </cell>
        </row>
        <row r="5285">
          <cell r="F5285" t="str">
            <v>163959301</v>
          </cell>
          <cell r="G5285" t="str">
            <v>450879</v>
          </cell>
        </row>
        <row r="5286">
          <cell r="F5286" t="str">
            <v>163959301</v>
          </cell>
          <cell r="G5286" t="str">
            <v>450879</v>
          </cell>
        </row>
        <row r="5287">
          <cell r="F5287" t="str">
            <v>121802603</v>
          </cell>
          <cell r="G5287" t="str">
            <v>450530</v>
          </cell>
        </row>
        <row r="5288">
          <cell r="F5288" t="str">
            <v>121802603</v>
          </cell>
          <cell r="G5288" t="str">
            <v>450530</v>
          </cell>
        </row>
        <row r="5289">
          <cell r="F5289" t="str">
            <v>121802603</v>
          </cell>
          <cell r="G5289" t="str">
            <v>450530</v>
          </cell>
        </row>
        <row r="5290">
          <cell r="F5290" t="str">
            <v>121802603</v>
          </cell>
          <cell r="G5290" t="str">
            <v>450530</v>
          </cell>
        </row>
        <row r="5291">
          <cell r="F5291" t="str">
            <v>121802603</v>
          </cell>
          <cell r="G5291" t="str">
            <v>450530</v>
          </cell>
        </row>
        <row r="5292">
          <cell r="F5292" t="str">
            <v>380473401</v>
          </cell>
          <cell r="G5292" t="str">
            <v>670124</v>
          </cell>
        </row>
        <row r="5293">
          <cell r="F5293" t="str">
            <v>380473401</v>
          </cell>
          <cell r="G5293" t="str">
            <v>670124</v>
          </cell>
        </row>
        <row r="5294">
          <cell r="F5294" t="str">
            <v>380473401</v>
          </cell>
          <cell r="G5294" t="str">
            <v>670124</v>
          </cell>
        </row>
        <row r="5295">
          <cell r="F5295" t="str">
            <v>380473401</v>
          </cell>
          <cell r="G5295" t="str">
            <v>670124</v>
          </cell>
        </row>
        <row r="5296">
          <cell r="F5296" t="str">
            <v>386625301</v>
          </cell>
          <cell r="G5296" t="str">
            <v>673067</v>
          </cell>
        </row>
        <row r="5297">
          <cell r="F5297" t="str">
            <v>386625301</v>
          </cell>
          <cell r="G5297" t="str">
            <v>673067</v>
          </cell>
        </row>
        <row r="5298">
          <cell r="F5298" t="str">
            <v>388635001</v>
          </cell>
          <cell r="G5298" t="str">
            <v>452105</v>
          </cell>
        </row>
        <row r="5299">
          <cell r="F5299" t="str">
            <v>395486901</v>
          </cell>
          <cell r="G5299" t="str">
            <v>670128</v>
          </cell>
        </row>
        <row r="5300">
          <cell r="F5300" t="str">
            <v>395486901</v>
          </cell>
          <cell r="G5300" t="str">
            <v>670128</v>
          </cell>
        </row>
        <row r="5301">
          <cell r="F5301" t="str">
            <v>395486901</v>
          </cell>
          <cell r="G5301" t="str">
            <v>670128</v>
          </cell>
        </row>
        <row r="5302">
          <cell r="F5302" t="str">
            <v>391576104</v>
          </cell>
          <cell r="G5302" t="str">
            <v>451393</v>
          </cell>
        </row>
        <row r="5303">
          <cell r="F5303" t="str">
            <v>391576104</v>
          </cell>
          <cell r="G5303" t="str">
            <v>451393</v>
          </cell>
        </row>
        <row r="5304">
          <cell r="F5304" t="str">
            <v>391576104</v>
          </cell>
          <cell r="G5304" t="str">
            <v>451393</v>
          </cell>
        </row>
        <row r="5305">
          <cell r="F5305" t="str">
            <v>391576104</v>
          </cell>
          <cell r="G5305" t="str">
            <v>451393</v>
          </cell>
        </row>
        <row r="5306">
          <cell r="F5306" t="str">
            <v>391576104</v>
          </cell>
          <cell r="G5306" t="str">
            <v>451393</v>
          </cell>
        </row>
        <row r="5307">
          <cell r="F5307" t="str">
            <v>391576104</v>
          </cell>
          <cell r="G5307" t="str">
            <v>451393</v>
          </cell>
        </row>
        <row r="5308">
          <cell r="F5308" t="str">
            <v>391264401</v>
          </cell>
          <cell r="G5308" t="str">
            <v>454144</v>
          </cell>
        </row>
        <row r="5309">
          <cell r="F5309" t="str">
            <v>399761101</v>
          </cell>
          <cell r="G5309" t="str">
            <v>454147</v>
          </cell>
        </row>
        <row r="5310">
          <cell r="F5310" t="str">
            <v>395270701</v>
          </cell>
          <cell r="G5310" t="str">
            <v>673069</v>
          </cell>
        </row>
        <row r="5311">
          <cell r="F5311" t="str">
            <v>395270701</v>
          </cell>
          <cell r="G5311" t="str">
            <v>673069</v>
          </cell>
        </row>
        <row r="5312">
          <cell r="F5312" t="str">
            <v>398568101</v>
          </cell>
          <cell r="G5312" t="str">
            <v>670008</v>
          </cell>
        </row>
        <row r="5313">
          <cell r="F5313" t="str">
            <v>398568101</v>
          </cell>
          <cell r="G5313" t="str">
            <v>670008</v>
          </cell>
        </row>
        <row r="5314">
          <cell r="F5314" t="str">
            <v>398568101</v>
          </cell>
          <cell r="G5314" t="str">
            <v>670008</v>
          </cell>
        </row>
        <row r="5315">
          <cell r="F5315" t="str">
            <v>398846101</v>
          </cell>
          <cell r="G5315" t="str">
            <v>673068</v>
          </cell>
        </row>
        <row r="5316">
          <cell r="F5316" t="str">
            <v>378081901</v>
          </cell>
          <cell r="G5316" t="str">
            <v>454142</v>
          </cell>
        </row>
        <row r="5317">
          <cell r="F5317" t="str">
            <v>379347301</v>
          </cell>
          <cell r="G5317" t="str">
            <v>454932</v>
          </cell>
        </row>
        <row r="5318">
          <cell r="F5318" t="str">
            <v>382091201</v>
          </cell>
          <cell r="G5318" t="str">
            <v>673066</v>
          </cell>
        </row>
        <row r="5319">
          <cell r="F5319" t="str">
            <v>407128401</v>
          </cell>
          <cell r="G5319" t="str">
            <v>670129</v>
          </cell>
        </row>
        <row r="5320">
          <cell r="F5320" t="str">
            <v>422236601</v>
          </cell>
          <cell r="G5320" t="str">
            <v>670135</v>
          </cell>
        </row>
        <row r="5321">
          <cell r="F5321" t="str">
            <v>422236601</v>
          </cell>
          <cell r="G5321" t="str">
            <v>670135</v>
          </cell>
        </row>
        <row r="5322">
          <cell r="F5322" t="str">
            <v>422236601</v>
          </cell>
          <cell r="G5322" t="str">
            <v>670135</v>
          </cell>
        </row>
        <row r="5323">
          <cell r="F5323" t="str">
            <v>422236601</v>
          </cell>
          <cell r="G5323" t="str">
            <v>670135</v>
          </cell>
        </row>
        <row r="5324">
          <cell r="F5324" t="str">
            <v>414962701</v>
          </cell>
          <cell r="G5324" t="str">
            <v>670143</v>
          </cell>
        </row>
        <row r="5325">
          <cell r="F5325" t="str">
            <v>414962701</v>
          </cell>
          <cell r="G5325" t="str">
            <v>670143</v>
          </cell>
        </row>
        <row r="5326">
          <cell r="F5326" t="str">
            <v>409204101</v>
          </cell>
          <cell r="G5326" t="str">
            <v>670136</v>
          </cell>
        </row>
        <row r="5327">
          <cell r="F5327" t="str">
            <v>409204101</v>
          </cell>
          <cell r="G5327" t="str">
            <v>670136</v>
          </cell>
        </row>
        <row r="5328">
          <cell r="F5328" t="str">
            <v>409204101</v>
          </cell>
          <cell r="G5328" t="str">
            <v>670136</v>
          </cell>
        </row>
        <row r="5329">
          <cell r="F5329" t="str">
            <v>409204101</v>
          </cell>
          <cell r="G5329" t="str">
            <v>670136</v>
          </cell>
        </row>
        <row r="5330">
          <cell r="F5330" t="str">
            <v>407926101</v>
          </cell>
          <cell r="G5330" t="str">
            <v>670131</v>
          </cell>
        </row>
        <row r="5331">
          <cell r="F5331" t="str">
            <v>407926101</v>
          </cell>
          <cell r="G5331" t="str">
            <v>670131</v>
          </cell>
        </row>
        <row r="5332">
          <cell r="F5332" t="str">
            <v>407926101</v>
          </cell>
          <cell r="G5332" t="str">
            <v>670131</v>
          </cell>
        </row>
        <row r="5333">
          <cell r="F5333" t="str">
            <v>407926101</v>
          </cell>
          <cell r="G5333" t="str">
            <v>670131</v>
          </cell>
        </row>
        <row r="5334">
          <cell r="F5334" t="str">
            <v>417321301</v>
          </cell>
          <cell r="G5334" t="str">
            <v>673075</v>
          </cell>
        </row>
        <row r="5335">
          <cell r="F5335" t="str">
            <v>417321301</v>
          </cell>
          <cell r="G5335" t="str">
            <v>673075</v>
          </cell>
        </row>
        <row r="5336">
          <cell r="F5336" t="str">
            <v>417321301</v>
          </cell>
          <cell r="G5336" t="str">
            <v>673075</v>
          </cell>
        </row>
        <row r="5337">
          <cell r="F5337" t="str">
            <v>413028801</v>
          </cell>
          <cell r="G5337" t="str">
            <v>454150</v>
          </cell>
        </row>
        <row r="5338">
          <cell r="F5338" t="str">
            <v>406443801</v>
          </cell>
          <cell r="G5338" t="str">
            <v>454148</v>
          </cell>
        </row>
        <row r="5339">
          <cell r="F5339" t="str">
            <v>408236401</v>
          </cell>
          <cell r="G5339" t="str">
            <v>454149</v>
          </cell>
        </row>
        <row r="5340">
          <cell r="F5340" t="str">
            <v>413256501</v>
          </cell>
          <cell r="G5340" t="str">
            <v>673070</v>
          </cell>
        </row>
        <row r="5341">
          <cell r="F5341" t="str">
            <v>407503801</v>
          </cell>
          <cell r="G5341" t="str">
            <v>673062</v>
          </cell>
        </row>
        <row r="5342">
          <cell r="F5342" t="str">
            <v>425740401</v>
          </cell>
          <cell r="G5342" t="str">
            <v>670300</v>
          </cell>
        </row>
        <row r="5343">
          <cell r="F5343" t="str">
            <v>425740401</v>
          </cell>
          <cell r="G5343" t="str">
            <v>670300</v>
          </cell>
        </row>
        <row r="5344">
          <cell r="F5344" t="str">
            <v>425740401</v>
          </cell>
          <cell r="G5344" t="str">
            <v>670300</v>
          </cell>
        </row>
        <row r="5345">
          <cell r="F5345" t="str">
            <v>432815501</v>
          </cell>
          <cell r="G5345" t="str">
            <v>670132</v>
          </cell>
        </row>
        <row r="5346">
          <cell r="F5346" t="str">
            <v>432815501</v>
          </cell>
          <cell r="G5346" t="str">
            <v>670132</v>
          </cell>
        </row>
        <row r="5347">
          <cell r="F5347" t="str">
            <v>432815501</v>
          </cell>
          <cell r="G5347" t="str">
            <v>670132</v>
          </cell>
        </row>
        <row r="5348">
          <cell r="F5348" t="str">
            <v>414763901</v>
          </cell>
          <cell r="G5348" t="str">
            <v>670260</v>
          </cell>
        </row>
        <row r="5349">
          <cell r="F5349" t="str">
            <v>414763901</v>
          </cell>
          <cell r="G5349" t="str">
            <v>670260</v>
          </cell>
        </row>
        <row r="5350">
          <cell r="F5350" t="str">
            <v>414763901</v>
          </cell>
          <cell r="G5350" t="str">
            <v>670260</v>
          </cell>
        </row>
        <row r="5351">
          <cell r="F5351" t="str">
            <v>400811201</v>
          </cell>
          <cell r="G5351" t="str">
            <v>454146</v>
          </cell>
        </row>
        <row r="5352">
          <cell r="F5352" t="str">
            <v>400811201</v>
          </cell>
          <cell r="G5352" t="str">
            <v>454146</v>
          </cell>
        </row>
        <row r="5353">
          <cell r="F5353" t="str">
            <v>400811201</v>
          </cell>
          <cell r="G5353" t="str">
            <v>454146</v>
          </cell>
        </row>
        <row r="5354">
          <cell r="F5354" t="str">
            <v>411677401</v>
          </cell>
          <cell r="G5354" t="str">
            <v>452046</v>
          </cell>
        </row>
        <row r="5355">
          <cell r="F5355" t="str">
            <v>424980701</v>
          </cell>
          <cell r="G5355" t="str">
            <v>670267</v>
          </cell>
        </row>
        <row r="5356">
          <cell r="F5356" t="str">
            <v>424980701</v>
          </cell>
          <cell r="G5356" t="str">
            <v>670267</v>
          </cell>
        </row>
        <row r="5357">
          <cell r="F5357" t="str">
            <v>431973301</v>
          </cell>
          <cell r="G5357" t="str">
            <v>670280</v>
          </cell>
        </row>
        <row r="5358">
          <cell r="F5358" t="str">
            <v>431973301</v>
          </cell>
          <cell r="G5358" t="str">
            <v>670280</v>
          </cell>
        </row>
        <row r="5359">
          <cell r="F5359" t="str">
            <v>431973301</v>
          </cell>
          <cell r="G5359" t="str">
            <v>670280</v>
          </cell>
        </row>
        <row r="5360">
          <cell r="F5360" t="str">
            <v>431973301</v>
          </cell>
          <cell r="G5360" t="str">
            <v>670280</v>
          </cell>
        </row>
        <row r="5361">
          <cell r="F5361" t="str">
            <v>431973301</v>
          </cell>
          <cell r="G5361" t="str">
            <v>670280</v>
          </cell>
        </row>
        <row r="5362">
          <cell r="F5362" t="str">
            <v>427092801</v>
          </cell>
          <cell r="G5362" t="str">
            <v>673071</v>
          </cell>
        </row>
        <row r="5363">
          <cell r="F5363" t="str">
            <v>427092801</v>
          </cell>
          <cell r="G5363" t="str">
            <v>673071</v>
          </cell>
        </row>
        <row r="5364">
          <cell r="F5364" t="str">
            <v>431284501</v>
          </cell>
          <cell r="G5364" t="str">
            <v>670309</v>
          </cell>
        </row>
        <row r="5365">
          <cell r="F5365" t="str">
            <v>431284501</v>
          </cell>
          <cell r="G5365" t="str">
            <v>670309</v>
          </cell>
        </row>
        <row r="5366">
          <cell r="F5366" t="str">
            <v>411431601</v>
          </cell>
          <cell r="G5366" t="str">
            <v>673074</v>
          </cell>
        </row>
        <row r="5367">
          <cell r="F5367" t="str">
            <v>427962201</v>
          </cell>
          <cell r="G5367" t="str">
            <v>454153</v>
          </cell>
        </row>
        <row r="5368">
          <cell r="F5368" t="str">
            <v>427962201</v>
          </cell>
          <cell r="G5368" t="str">
            <v>454153</v>
          </cell>
        </row>
        <row r="5369">
          <cell r="F5369" t="str">
            <v>425050801</v>
          </cell>
          <cell r="G5369" t="str">
            <v>454151</v>
          </cell>
        </row>
        <row r="5370">
          <cell r="F5370" t="str">
            <v>425050801</v>
          </cell>
          <cell r="G5370" t="str">
            <v>454151</v>
          </cell>
        </row>
        <row r="5371">
          <cell r="F5371" t="str">
            <v>415930301</v>
          </cell>
          <cell r="G5371" t="str">
            <v>454128</v>
          </cell>
        </row>
        <row r="5372">
          <cell r="F5372" t="str">
            <v>415930301</v>
          </cell>
          <cell r="G5372" t="str">
            <v>454128</v>
          </cell>
        </row>
        <row r="5373">
          <cell r="F5373" t="str">
            <v>415930301</v>
          </cell>
          <cell r="G5373" t="str">
            <v>454128</v>
          </cell>
        </row>
        <row r="5374">
          <cell r="F5374" t="str">
            <v>426515901</v>
          </cell>
          <cell r="G5374" t="str">
            <v>454154</v>
          </cell>
        </row>
        <row r="5375">
          <cell r="F5375" t="str">
            <v>421199701</v>
          </cell>
          <cell r="G5375" t="str">
            <v>454152</v>
          </cell>
        </row>
        <row r="5376">
          <cell r="F5376" t="str">
            <v>410530602</v>
          </cell>
          <cell r="G5376" t="str">
            <v>673073</v>
          </cell>
        </row>
        <row r="5377">
          <cell r="F5377" t="str">
            <v>410530602</v>
          </cell>
          <cell r="G5377" t="str">
            <v>673073</v>
          </cell>
        </row>
        <row r="5378">
          <cell r="F5378" t="str">
            <v>414342201</v>
          </cell>
          <cell r="G5378" t="str">
            <v>670149</v>
          </cell>
        </row>
        <row r="5379">
          <cell r="F5379" t="str">
            <v>414342201</v>
          </cell>
          <cell r="G5379" t="str">
            <v>670149</v>
          </cell>
        </row>
        <row r="5380">
          <cell r="F5380" t="str">
            <v>414342201</v>
          </cell>
          <cell r="G5380" t="str">
            <v>670149</v>
          </cell>
        </row>
        <row r="5381">
          <cell r="F5381" t="str">
            <v>426592801</v>
          </cell>
          <cell r="G5381" t="str">
            <v>673072</v>
          </cell>
        </row>
        <row r="5382">
          <cell r="F5382" t="str">
            <v>426592801</v>
          </cell>
          <cell r="G5382" t="str">
            <v>673072</v>
          </cell>
        </row>
        <row r="5383">
          <cell r="F5383" t="str">
            <v>426592801</v>
          </cell>
          <cell r="G5383" t="str">
            <v>673072</v>
          </cell>
        </row>
        <row r="5384">
          <cell r="F5384" t="str">
            <v>426592801</v>
          </cell>
          <cell r="G5384" t="str">
            <v>673072</v>
          </cell>
        </row>
        <row r="5385">
          <cell r="F5385" t="str">
            <v>431237301</v>
          </cell>
          <cell r="G5385" t="str">
            <v>673078</v>
          </cell>
        </row>
        <row r="5386">
          <cell r="F5386" t="str">
            <v>437921601</v>
          </cell>
          <cell r="G5386" t="str">
            <v>670319</v>
          </cell>
        </row>
        <row r="5387">
          <cell r="F5387" t="str">
            <v>425857601</v>
          </cell>
          <cell r="G5387" t="str">
            <v>673077</v>
          </cell>
        </row>
        <row r="5388">
          <cell r="F5388" t="str">
            <v>443976201</v>
          </cell>
          <cell r="G5388" t="str">
            <v>452121</v>
          </cell>
        </row>
        <row r="5389">
          <cell r="F5389" t="str">
            <v>432310701</v>
          </cell>
          <cell r="G5389" t="str">
            <v>673079</v>
          </cell>
        </row>
        <row r="5390">
          <cell r="F5390" t="str">
            <v>434211501</v>
          </cell>
          <cell r="G5390" t="str">
            <v>673076</v>
          </cell>
        </row>
        <row r="5391">
          <cell r="F5391" t="str">
            <v>444208901</v>
          </cell>
          <cell r="G5391" t="str">
            <v>673068</v>
          </cell>
        </row>
        <row r="5392">
          <cell r="F5392" t="str">
            <v>461187301</v>
          </cell>
          <cell r="G5392" t="str">
            <v>454155</v>
          </cell>
        </row>
        <row r="5393">
          <cell r="F5393" t="str">
            <v>461187301</v>
          </cell>
          <cell r="G5393" t="str">
            <v>454155</v>
          </cell>
        </row>
        <row r="5394">
          <cell r="F5394" t="str">
            <v>461220201</v>
          </cell>
          <cell r="G5394" t="str">
            <v>454156</v>
          </cell>
        </row>
        <row r="5395">
          <cell r="F5395" t="str">
            <v>465205901</v>
          </cell>
          <cell r="G5395" t="str">
            <v>454157</v>
          </cell>
        </row>
        <row r="5396">
          <cell r="F5396" t="str">
            <v>466858402</v>
          </cell>
          <cell r="G5396" t="str">
            <v>453317</v>
          </cell>
        </row>
        <row r="5397">
          <cell r="F5397" t="str">
            <v>466858402</v>
          </cell>
          <cell r="G5397" t="str">
            <v>453317</v>
          </cell>
        </row>
        <row r="5398">
          <cell r="F5398" t="str">
            <v>466858402</v>
          </cell>
          <cell r="G5398" t="str">
            <v>453317</v>
          </cell>
        </row>
        <row r="5399">
          <cell r="F5399" t="str">
            <v>NA</v>
          </cell>
          <cell r="G5399" t="str">
            <v>NA</v>
          </cell>
        </row>
        <row r="5400">
          <cell r="F5400" t="str">
            <v>NA</v>
          </cell>
          <cell r="G5400" t="str">
            <v>NA</v>
          </cell>
        </row>
        <row r="5401">
          <cell r="F5401" t="str">
            <v>NA</v>
          </cell>
          <cell r="G5401" t="str">
            <v>NA</v>
          </cell>
        </row>
        <row r="5402">
          <cell r="F5402" t="str">
            <v>NA</v>
          </cell>
          <cell r="G5402" t="str">
            <v>NA</v>
          </cell>
        </row>
        <row r="5403">
          <cell r="F5403" t="str">
            <v>NA</v>
          </cell>
          <cell r="G5403" t="str">
            <v>NA</v>
          </cell>
        </row>
        <row r="5404">
          <cell r="F5404" t="str">
            <v>NA</v>
          </cell>
          <cell r="G5404" t="str">
            <v>NA</v>
          </cell>
        </row>
        <row r="5405">
          <cell r="F5405" t="str">
            <v>NA</v>
          </cell>
          <cell r="G5405" t="str">
            <v>NA</v>
          </cell>
        </row>
        <row r="5406">
          <cell r="F5406" t="str">
            <v>NA</v>
          </cell>
          <cell r="G5406" t="str">
            <v>NA</v>
          </cell>
        </row>
        <row r="5407">
          <cell r="F5407" t="str">
            <v>NA</v>
          </cell>
          <cell r="G5407" t="str">
            <v>NA</v>
          </cell>
        </row>
        <row r="5408">
          <cell r="F5408" t="str">
            <v>NA</v>
          </cell>
          <cell r="G5408" t="str">
            <v>NA</v>
          </cell>
        </row>
        <row r="5409">
          <cell r="F5409" t="str">
            <v>NA</v>
          </cell>
          <cell r="G5409" t="str">
            <v>NA</v>
          </cell>
        </row>
        <row r="5410">
          <cell r="F5410" t="str">
            <v>NA</v>
          </cell>
          <cell r="G5410" t="str">
            <v>NA</v>
          </cell>
        </row>
        <row r="5411">
          <cell r="F5411" t="str">
            <v>NA</v>
          </cell>
          <cell r="G5411" t="str">
            <v>NA</v>
          </cell>
        </row>
        <row r="5412">
          <cell r="F5412" t="str">
            <v>NA</v>
          </cell>
          <cell r="G5412" t="str">
            <v>NA</v>
          </cell>
        </row>
        <row r="5413">
          <cell r="F5413" t="str">
            <v>NA</v>
          </cell>
          <cell r="G5413" t="str">
            <v>NA</v>
          </cell>
        </row>
        <row r="5414">
          <cell r="F5414" t="str">
            <v>NA</v>
          </cell>
          <cell r="G5414" t="str">
            <v>NA</v>
          </cell>
        </row>
        <row r="5415">
          <cell r="F5415" t="str">
            <v>NA</v>
          </cell>
          <cell r="G5415" t="str">
            <v>NA</v>
          </cell>
        </row>
        <row r="5416">
          <cell r="F5416" t="str">
            <v>NA</v>
          </cell>
          <cell r="G5416" t="str">
            <v>NA</v>
          </cell>
        </row>
        <row r="5417">
          <cell r="F5417" t="str">
            <v>NA</v>
          </cell>
          <cell r="G5417" t="str">
            <v>NA</v>
          </cell>
        </row>
        <row r="5418">
          <cell r="F5418" t="str">
            <v>NA</v>
          </cell>
          <cell r="G5418" t="str">
            <v>NA</v>
          </cell>
        </row>
        <row r="5419">
          <cell r="F5419" t="str">
            <v>NA</v>
          </cell>
          <cell r="G5419" t="str">
            <v>NA</v>
          </cell>
        </row>
        <row r="5420">
          <cell r="F5420" t="str">
            <v>NA</v>
          </cell>
          <cell r="G5420" t="str">
            <v>NA</v>
          </cell>
        </row>
        <row r="5421">
          <cell r="F5421" t="str">
            <v>NA</v>
          </cell>
          <cell r="G5421" t="str">
            <v>NA</v>
          </cell>
        </row>
        <row r="5422">
          <cell r="F5422" t="str">
            <v>NA</v>
          </cell>
          <cell r="G5422" t="str">
            <v>NA</v>
          </cell>
        </row>
        <row r="5423">
          <cell r="F5423" t="str">
            <v>NA</v>
          </cell>
          <cell r="G5423" t="str">
            <v>NA</v>
          </cell>
        </row>
        <row r="5424">
          <cell r="F5424" t="str">
            <v>NA</v>
          </cell>
          <cell r="G5424" t="str">
            <v>NA</v>
          </cell>
        </row>
        <row r="5425">
          <cell r="F5425" t="str">
            <v>NA</v>
          </cell>
          <cell r="G5425" t="str">
            <v>NA</v>
          </cell>
        </row>
        <row r="5426">
          <cell r="F5426" t="str">
            <v>NA</v>
          </cell>
          <cell r="G5426" t="str">
            <v>NA</v>
          </cell>
        </row>
        <row r="5427">
          <cell r="F5427" t="str">
            <v>NA</v>
          </cell>
          <cell r="G5427" t="str">
            <v>NA</v>
          </cell>
        </row>
        <row r="5428">
          <cell r="F5428" t="str">
            <v>NA</v>
          </cell>
          <cell r="G5428" t="str">
            <v>NA</v>
          </cell>
        </row>
        <row r="5429">
          <cell r="F5429" t="str">
            <v>NA</v>
          </cell>
          <cell r="G5429" t="str">
            <v>NA</v>
          </cell>
        </row>
        <row r="5430">
          <cell r="F5430" t="str">
            <v>NA</v>
          </cell>
          <cell r="G5430" t="str">
            <v>NA</v>
          </cell>
        </row>
        <row r="5431">
          <cell r="F5431" t="str">
            <v>NA</v>
          </cell>
          <cell r="G5431" t="str">
            <v>NA</v>
          </cell>
        </row>
        <row r="5432">
          <cell r="F5432" t="str">
            <v>NA</v>
          </cell>
          <cell r="G5432" t="str">
            <v>NA</v>
          </cell>
        </row>
        <row r="5433">
          <cell r="F5433" t="str">
            <v>NA</v>
          </cell>
          <cell r="G5433" t="str">
            <v>NA</v>
          </cell>
        </row>
        <row r="5434">
          <cell r="F5434" t="str">
            <v>NA</v>
          </cell>
          <cell r="G5434" t="str">
            <v>NA</v>
          </cell>
        </row>
        <row r="5435">
          <cell r="F5435" t="str">
            <v>NA</v>
          </cell>
          <cell r="G5435" t="str">
            <v>NA</v>
          </cell>
        </row>
        <row r="5436">
          <cell r="F5436" t="str">
            <v>NA</v>
          </cell>
          <cell r="G5436" t="str">
            <v>NA</v>
          </cell>
        </row>
        <row r="5437">
          <cell r="F5437" t="str">
            <v>NA</v>
          </cell>
          <cell r="G5437" t="str">
            <v>NA</v>
          </cell>
        </row>
        <row r="5438">
          <cell r="F5438" t="str">
            <v>NA</v>
          </cell>
          <cell r="G5438" t="str">
            <v>NA</v>
          </cell>
        </row>
        <row r="5439">
          <cell r="F5439" t="str">
            <v>NA</v>
          </cell>
          <cell r="G5439" t="str">
            <v>NA</v>
          </cell>
        </row>
        <row r="5440">
          <cell r="F5440" t="str">
            <v>NA</v>
          </cell>
          <cell r="G5440" t="str">
            <v>NA</v>
          </cell>
        </row>
        <row r="5441">
          <cell r="F5441" t="str">
            <v>NA</v>
          </cell>
          <cell r="G5441" t="str">
            <v>NA</v>
          </cell>
        </row>
        <row r="5442">
          <cell r="F5442" t="str">
            <v>NA</v>
          </cell>
          <cell r="G5442" t="str">
            <v>NA</v>
          </cell>
        </row>
        <row r="5443">
          <cell r="F5443" t="str">
            <v>NA</v>
          </cell>
          <cell r="G5443" t="str">
            <v>NA</v>
          </cell>
        </row>
        <row r="5444">
          <cell r="F5444" t="str">
            <v>NA</v>
          </cell>
          <cell r="G5444" t="str">
            <v>NA</v>
          </cell>
        </row>
        <row r="5445">
          <cell r="F5445" t="str">
            <v>NA</v>
          </cell>
          <cell r="G5445" t="str">
            <v>NA</v>
          </cell>
        </row>
        <row r="5446">
          <cell r="F5446" t="str">
            <v>NA</v>
          </cell>
          <cell r="G5446" t="str">
            <v>NA</v>
          </cell>
        </row>
        <row r="5447">
          <cell r="F5447" t="str">
            <v>NA</v>
          </cell>
          <cell r="G5447" t="str">
            <v>NA</v>
          </cell>
        </row>
        <row r="5448">
          <cell r="F5448" t="str">
            <v>NA</v>
          </cell>
          <cell r="G5448" t="str">
            <v>NA</v>
          </cell>
        </row>
        <row r="5449">
          <cell r="F5449" t="str">
            <v>NA</v>
          </cell>
          <cell r="G5449" t="str">
            <v>NA</v>
          </cell>
        </row>
        <row r="5450">
          <cell r="F5450" t="str">
            <v>NA</v>
          </cell>
          <cell r="G5450" t="str">
            <v>NA</v>
          </cell>
        </row>
        <row r="5451">
          <cell r="F5451" t="str">
            <v>NA</v>
          </cell>
          <cell r="G5451" t="str">
            <v>NA</v>
          </cell>
        </row>
        <row r="5452">
          <cell r="F5452" t="str">
            <v>NA</v>
          </cell>
          <cell r="G5452" t="str">
            <v>NA</v>
          </cell>
        </row>
        <row r="5453">
          <cell r="F5453" t="str">
            <v>NA</v>
          </cell>
          <cell r="G5453" t="str">
            <v>NA</v>
          </cell>
        </row>
        <row r="5454">
          <cell r="F5454" t="str">
            <v>NA</v>
          </cell>
          <cell r="G5454" t="str">
            <v>NA</v>
          </cell>
        </row>
        <row r="5455">
          <cell r="F5455" t="str">
            <v>NA</v>
          </cell>
          <cell r="G5455" t="str">
            <v>NA</v>
          </cell>
        </row>
        <row r="5456">
          <cell r="F5456" t="str">
            <v>NA</v>
          </cell>
          <cell r="G5456" t="str">
            <v>NA</v>
          </cell>
        </row>
        <row r="5457">
          <cell r="F5457" t="str">
            <v>NA</v>
          </cell>
          <cell r="G5457" t="str">
            <v>NA</v>
          </cell>
        </row>
        <row r="5458">
          <cell r="F5458" t="str">
            <v>NA</v>
          </cell>
          <cell r="G5458" t="str">
            <v>NA</v>
          </cell>
        </row>
        <row r="5459">
          <cell r="F5459" t="str">
            <v>NA</v>
          </cell>
          <cell r="G5459" t="str">
            <v>NA</v>
          </cell>
        </row>
        <row r="5460">
          <cell r="F5460" t="str">
            <v>NA</v>
          </cell>
          <cell r="G5460" t="str">
            <v>NA</v>
          </cell>
        </row>
        <row r="5461">
          <cell r="F5461" t="str">
            <v>NA</v>
          </cell>
          <cell r="G5461" t="str">
            <v>NA</v>
          </cell>
        </row>
        <row r="5462">
          <cell r="F5462" t="str">
            <v>NA</v>
          </cell>
          <cell r="G5462" t="str">
            <v>NA</v>
          </cell>
        </row>
        <row r="5463">
          <cell r="F5463" t="str">
            <v>NA</v>
          </cell>
          <cell r="G5463" t="str">
            <v>NA</v>
          </cell>
        </row>
        <row r="5464">
          <cell r="F5464" t="str">
            <v>NA</v>
          </cell>
          <cell r="G5464" t="str">
            <v>NA</v>
          </cell>
        </row>
        <row r="5465">
          <cell r="F5465" t="str">
            <v>NA</v>
          </cell>
          <cell r="G5465" t="str">
            <v>NA</v>
          </cell>
        </row>
        <row r="5466">
          <cell r="F5466" t="str">
            <v>NA</v>
          </cell>
          <cell r="G5466" t="str">
            <v>NA</v>
          </cell>
        </row>
        <row r="5467">
          <cell r="F5467" t="str">
            <v>NA</v>
          </cell>
          <cell r="G5467" t="str">
            <v>NA</v>
          </cell>
        </row>
        <row r="5468">
          <cell r="F5468" t="str">
            <v>NA</v>
          </cell>
          <cell r="G5468" t="str">
            <v>NA</v>
          </cell>
        </row>
        <row r="5469">
          <cell r="F5469" t="str">
            <v>NA</v>
          </cell>
          <cell r="G5469" t="str">
            <v>NA</v>
          </cell>
        </row>
        <row r="5470">
          <cell r="F5470" t="str">
            <v>NA</v>
          </cell>
          <cell r="G5470" t="str">
            <v>NA</v>
          </cell>
        </row>
        <row r="5471">
          <cell r="F5471" t="str">
            <v>NA</v>
          </cell>
          <cell r="G5471" t="str">
            <v>NA</v>
          </cell>
        </row>
        <row r="5472">
          <cell r="F5472" t="str">
            <v>NA</v>
          </cell>
          <cell r="G5472" t="str">
            <v>NA</v>
          </cell>
        </row>
        <row r="5473">
          <cell r="F5473" t="str">
            <v>NA</v>
          </cell>
          <cell r="G5473" t="str">
            <v>NA</v>
          </cell>
        </row>
        <row r="5474">
          <cell r="F5474" t="str">
            <v>NA</v>
          </cell>
          <cell r="G5474" t="str">
            <v>NA</v>
          </cell>
        </row>
        <row r="5475">
          <cell r="F5475" t="str">
            <v>NA</v>
          </cell>
          <cell r="G5475" t="str">
            <v>NA</v>
          </cell>
        </row>
        <row r="5476">
          <cell r="F5476" t="str">
            <v>NA</v>
          </cell>
          <cell r="G5476" t="str">
            <v>NA</v>
          </cell>
        </row>
        <row r="5477">
          <cell r="F5477" t="str">
            <v>NA</v>
          </cell>
          <cell r="G5477" t="str">
            <v>NA</v>
          </cell>
        </row>
        <row r="5478">
          <cell r="F5478" t="str">
            <v>NA</v>
          </cell>
          <cell r="G5478" t="str">
            <v>NA</v>
          </cell>
        </row>
        <row r="5479">
          <cell r="F5479" t="str">
            <v>NA</v>
          </cell>
          <cell r="G5479" t="str">
            <v>NA</v>
          </cell>
        </row>
        <row r="5480">
          <cell r="F5480" t="str">
            <v>NA</v>
          </cell>
          <cell r="G5480" t="str">
            <v>NA</v>
          </cell>
        </row>
        <row r="5481">
          <cell r="F5481" t="str">
            <v>NA</v>
          </cell>
          <cell r="G5481" t="str">
            <v>NA</v>
          </cell>
        </row>
        <row r="5482">
          <cell r="F5482" t="str">
            <v>NA</v>
          </cell>
          <cell r="G5482" t="str">
            <v>NA</v>
          </cell>
        </row>
        <row r="5483">
          <cell r="F5483" t="str">
            <v>NA</v>
          </cell>
          <cell r="G5483" t="str">
            <v>NA</v>
          </cell>
        </row>
        <row r="5484">
          <cell r="F5484" t="str">
            <v>NA</v>
          </cell>
          <cell r="G5484" t="str">
            <v>NA</v>
          </cell>
        </row>
        <row r="5485">
          <cell r="F5485" t="str">
            <v>NA</v>
          </cell>
          <cell r="G5485" t="str">
            <v>NA</v>
          </cell>
        </row>
        <row r="5486">
          <cell r="F5486" t="str">
            <v>NA</v>
          </cell>
          <cell r="G5486" t="str">
            <v>NA</v>
          </cell>
        </row>
        <row r="5487">
          <cell r="F5487" t="str">
            <v>NA</v>
          </cell>
          <cell r="G5487" t="str">
            <v>NA</v>
          </cell>
        </row>
        <row r="5488">
          <cell r="F5488" t="str">
            <v>NA</v>
          </cell>
          <cell r="G5488" t="str">
            <v>NA</v>
          </cell>
        </row>
        <row r="5489">
          <cell r="F5489" t="str">
            <v>NA</v>
          </cell>
          <cell r="G5489" t="str">
            <v>NA</v>
          </cell>
        </row>
        <row r="5490">
          <cell r="F5490" t="str">
            <v>NA</v>
          </cell>
          <cell r="G5490" t="str">
            <v>NA</v>
          </cell>
        </row>
        <row r="5491">
          <cell r="F5491" t="str">
            <v>NA</v>
          </cell>
          <cell r="G5491" t="str">
            <v>NA</v>
          </cell>
        </row>
        <row r="5492">
          <cell r="F5492" t="str">
            <v>NA</v>
          </cell>
          <cell r="G5492" t="str">
            <v>NA</v>
          </cell>
        </row>
        <row r="5493">
          <cell r="F5493" t="str">
            <v>NA</v>
          </cell>
          <cell r="G5493" t="str">
            <v>NA</v>
          </cell>
        </row>
        <row r="5494">
          <cell r="F5494" t="str">
            <v>NA</v>
          </cell>
          <cell r="G5494" t="str">
            <v>NA</v>
          </cell>
        </row>
        <row r="5495">
          <cell r="F5495" t="str">
            <v>NA</v>
          </cell>
          <cell r="G5495" t="str">
            <v>NA</v>
          </cell>
        </row>
        <row r="5496">
          <cell r="F5496" t="str">
            <v>NA</v>
          </cell>
          <cell r="G5496" t="str">
            <v>NA</v>
          </cell>
        </row>
        <row r="5497">
          <cell r="F5497" t="str">
            <v>NA</v>
          </cell>
          <cell r="G5497" t="str">
            <v>NA</v>
          </cell>
        </row>
        <row r="5498">
          <cell r="F5498" t="str">
            <v>NA</v>
          </cell>
          <cell r="G5498" t="str">
            <v>NA</v>
          </cell>
        </row>
        <row r="5499">
          <cell r="F5499" t="str">
            <v>NA</v>
          </cell>
          <cell r="G5499" t="str">
            <v>NA</v>
          </cell>
        </row>
        <row r="5500">
          <cell r="F5500" t="str">
            <v>NA</v>
          </cell>
          <cell r="G5500" t="str">
            <v>NA</v>
          </cell>
        </row>
        <row r="5501">
          <cell r="F5501" t="str">
            <v>NA</v>
          </cell>
          <cell r="G5501" t="str">
            <v>NA</v>
          </cell>
        </row>
        <row r="5502">
          <cell r="F5502" t="str">
            <v>NA</v>
          </cell>
          <cell r="G5502" t="str">
            <v>NA</v>
          </cell>
        </row>
        <row r="5503">
          <cell r="F5503" t="str">
            <v>NA</v>
          </cell>
          <cell r="G5503" t="str">
            <v>NA</v>
          </cell>
        </row>
        <row r="5504">
          <cell r="F5504" t="str">
            <v>NA</v>
          </cell>
          <cell r="G5504" t="str">
            <v>NA</v>
          </cell>
        </row>
        <row r="5505">
          <cell r="F5505" t="str">
            <v>NA</v>
          </cell>
          <cell r="G5505" t="str">
            <v>NA</v>
          </cell>
        </row>
        <row r="5506">
          <cell r="F5506" t="str">
            <v>NA</v>
          </cell>
          <cell r="G5506" t="str">
            <v>NA</v>
          </cell>
        </row>
        <row r="5507">
          <cell r="F5507" t="str">
            <v>NA</v>
          </cell>
          <cell r="G5507" t="str">
            <v>NA</v>
          </cell>
        </row>
        <row r="5508">
          <cell r="F5508" t="str">
            <v>NA</v>
          </cell>
          <cell r="G5508" t="str">
            <v>NA</v>
          </cell>
        </row>
        <row r="5509">
          <cell r="F5509" t="str">
            <v>NA</v>
          </cell>
          <cell r="G5509" t="str">
            <v>NA</v>
          </cell>
        </row>
        <row r="5510">
          <cell r="F5510" t="str">
            <v>NA</v>
          </cell>
          <cell r="G5510" t="str">
            <v>NA</v>
          </cell>
        </row>
        <row r="5511">
          <cell r="F5511" t="str">
            <v>NA</v>
          </cell>
          <cell r="G5511" t="str">
            <v>NA</v>
          </cell>
        </row>
        <row r="5512">
          <cell r="F5512" t="str">
            <v>NA</v>
          </cell>
          <cell r="G5512" t="str">
            <v>NA</v>
          </cell>
        </row>
        <row r="5513">
          <cell r="F5513" t="str">
            <v>NA</v>
          </cell>
          <cell r="G5513" t="str">
            <v>NA</v>
          </cell>
        </row>
        <row r="5514">
          <cell r="F5514" t="str">
            <v>NA</v>
          </cell>
          <cell r="G5514" t="str">
            <v>NA</v>
          </cell>
        </row>
        <row r="5515">
          <cell r="F5515" t="str">
            <v>NA</v>
          </cell>
          <cell r="G5515" t="str">
            <v>NA</v>
          </cell>
        </row>
        <row r="5516">
          <cell r="F5516" t="str">
            <v>NA</v>
          </cell>
          <cell r="G5516" t="str">
            <v>NA</v>
          </cell>
        </row>
        <row r="5517">
          <cell r="F5517" t="str">
            <v>NA</v>
          </cell>
          <cell r="G5517" t="str">
            <v>NA</v>
          </cell>
        </row>
        <row r="5518">
          <cell r="F5518" t="str">
            <v>NA</v>
          </cell>
          <cell r="G5518" t="str">
            <v>NA</v>
          </cell>
        </row>
        <row r="5519">
          <cell r="F5519" t="str">
            <v>NA</v>
          </cell>
          <cell r="G5519" t="str">
            <v>NA</v>
          </cell>
        </row>
        <row r="5520">
          <cell r="F5520" t="str">
            <v>NA</v>
          </cell>
          <cell r="G5520" t="str">
            <v>NA</v>
          </cell>
        </row>
        <row r="5521">
          <cell r="F5521" t="str">
            <v>NA</v>
          </cell>
          <cell r="G5521" t="str">
            <v>NA</v>
          </cell>
        </row>
        <row r="5522">
          <cell r="F5522" t="str">
            <v>NA</v>
          </cell>
          <cell r="G5522" t="str">
            <v>NA</v>
          </cell>
        </row>
        <row r="5523">
          <cell r="F5523" t="str">
            <v>NA</v>
          </cell>
          <cell r="G5523" t="str">
            <v>NA</v>
          </cell>
        </row>
        <row r="5524">
          <cell r="F5524" t="str">
            <v>NA</v>
          </cell>
          <cell r="G5524" t="str">
            <v>NA</v>
          </cell>
        </row>
        <row r="5525">
          <cell r="F5525" t="str">
            <v>NA</v>
          </cell>
          <cell r="G5525" t="str">
            <v>NA</v>
          </cell>
        </row>
        <row r="5526">
          <cell r="F5526" t="str">
            <v>NA</v>
          </cell>
          <cell r="G5526" t="str">
            <v>NA</v>
          </cell>
        </row>
        <row r="5527">
          <cell r="F5527" t="str">
            <v>NA</v>
          </cell>
          <cell r="G5527" t="str">
            <v>NA</v>
          </cell>
        </row>
        <row r="5528">
          <cell r="F5528" t="str">
            <v>NA</v>
          </cell>
          <cell r="G5528" t="str">
            <v>NA</v>
          </cell>
        </row>
        <row r="5529">
          <cell r="F5529" t="str">
            <v>NA</v>
          </cell>
          <cell r="G5529" t="str">
            <v>NA</v>
          </cell>
        </row>
        <row r="5530">
          <cell r="F5530" t="str">
            <v>NA</v>
          </cell>
          <cell r="G5530" t="str">
            <v>NA</v>
          </cell>
        </row>
        <row r="5531">
          <cell r="F5531" t="str">
            <v>NA</v>
          </cell>
          <cell r="G5531" t="str">
            <v>NA</v>
          </cell>
        </row>
        <row r="5532">
          <cell r="F5532" t="str">
            <v>NA</v>
          </cell>
          <cell r="G5532" t="str">
            <v>NA</v>
          </cell>
        </row>
        <row r="5533">
          <cell r="F5533" t="str">
            <v>NA</v>
          </cell>
          <cell r="G5533" t="str">
            <v>NA</v>
          </cell>
        </row>
        <row r="5534">
          <cell r="F5534" t="str">
            <v>NA</v>
          </cell>
          <cell r="G5534" t="str">
            <v>NA</v>
          </cell>
        </row>
        <row r="5535">
          <cell r="F5535" t="str">
            <v>NA</v>
          </cell>
          <cell r="G5535" t="str">
            <v>NA</v>
          </cell>
        </row>
        <row r="5536">
          <cell r="F5536" t="str">
            <v>NA</v>
          </cell>
          <cell r="G5536" t="str">
            <v>NA</v>
          </cell>
        </row>
        <row r="5537">
          <cell r="F5537" t="str">
            <v>NA</v>
          </cell>
          <cell r="G5537" t="str">
            <v>NA</v>
          </cell>
        </row>
        <row r="5538">
          <cell r="F5538" t="str">
            <v>NA</v>
          </cell>
          <cell r="G5538" t="str">
            <v>NA</v>
          </cell>
        </row>
        <row r="5539">
          <cell r="F5539" t="str">
            <v>NA</v>
          </cell>
          <cell r="G5539" t="str">
            <v>NA</v>
          </cell>
        </row>
        <row r="5540">
          <cell r="F5540" t="str">
            <v>NA</v>
          </cell>
          <cell r="G5540" t="str">
            <v>NA</v>
          </cell>
        </row>
        <row r="5541">
          <cell r="F5541" t="str">
            <v>NA</v>
          </cell>
          <cell r="G5541" t="str">
            <v>NA</v>
          </cell>
        </row>
        <row r="5542">
          <cell r="F5542" t="str">
            <v>NA</v>
          </cell>
          <cell r="G5542" t="str">
            <v>NA</v>
          </cell>
        </row>
        <row r="5543">
          <cell r="F5543" t="str">
            <v>NA</v>
          </cell>
          <cell r="G5543" t="str">
            <v>NA</v>
          </cell>
        </row>
        <row r="5544">
          <cell r="F5544" t="str">
            <v>NA</v>
          </cell>
          <cell r="G5544" t="str">
            <v>NA</v>
          </cell>
        </row>
        <row r="5545">
          <cell r="F5545" t="str">
            <v>NA</v>
          </cell>
          <cell r="G5545" t="str">
            <v>NA</v>
          </cell>
        </row>
        <row r="5546">
          <cell r="F5546" t="str">
            <v>NA</v>
          </cell>
          <cell r="G5546" t="str">
            <v>NA</v>
          </cell>
        </row>
        <row r="5547">
          <cell r="F5547" t="str">
            <v>NA</v>
          </cell>
          <cell r="G5547" t="str">
            <v>NA</v>
          </cell>
        </row>
        <row r="5548">
          <cell r="F5548" t="str">
            <v>NA</v>
          </cell>
          <cell r="G5548" t="str">
            <v>NA</v>
          </cell>
        </row>
        <row r="5549">
          <cell r="F5549" t="str">
            <v>NA</v>
          </cell>
          <cell r="G5549" t="str">
            <v>NA</v>
          </cell>
        </row>
        <row r="5550">
          <cell r="F5550" t="str">
            <v>NA</v>
          </cell>
          <cell r="G5550" t="str">
            <v>NA</v>
          </cell>
        </row>
        <row r="5551">
          <cell r="F5551" t="str">
            <v>NA</v>
          </cell>
          <cell r="G5551" t="str">
            <v>NA</v>
          </cell>
        </row>
        <row r="5552">
          <cell r="F5552" t="str">
            <v>NA</v>
          </cell>
          <cell r="G5552" t="str">
            <v>NA</v>
          </cell>
        </row>
        <row r="5553">
          <cell r="F5553" t="str">
            <v>NA</v>
          </cell>
          <cell r="G5553" t="str">
            <v>NA</v>
          </cell>
        </row>
        <row r="5554">
          <cell r="F5554" t="str">
            <v>NA</v>
          </cell>
          <cell r="G5554" t="str">
            <v>NA</v>
          </cell>
        </row>
        <row r="5555">
          <cell r="F5555" t="str">
            <v>NA</v>
          </cell>
          <cell r="G5555" t="str">
            <v>NA</v>
          </cell>
        </row>
        <row r="5556">
          <cell r="F5556" t="str">
            <v>NA</v>
          </cell>
          <cell r="G5556" t="str">
            <v>NA</v>
          </cell>
        </row>
        <row r="5557">
          <cell r="F5557" t="str">
            <v>NA</v>
          </cell>
          <cell r="G5557" t="str">
            <v>NA</v>
          </cell>
        </row>
        <row r="5558">
          <cell r="F5558" t="str">
            <v>NA</v>
          </cell>
          <cell r="G5558" t="str">
            <v>NA</v>
          </cell>
        </row>
        <row r="5559">
          <cell r="F5559" t="str">
            <v>NA</v>
          </cell>
          <cell r="G5559" t="str">
            <v>NA</v>
          </cell>
        </row>
        <row r="5560">
          <cell r="F5560" t="str">
            <v>NA</v>
          </cell>
          <cell r="G5560" t="str">
            <v>NA</v>
          </cell>
        </row>
        <row r="5561">
          <cell r="F5561" t="str">
            <v>NA</v>
          </cell>
          <cell r="G5561" t="str">
            <v>NA</v>
          </cell>
        </row>
        <row r="5562">
          <cell r="F5562" t="str">
            <v>NA</v>
          </cell>
          <cell r="G5562" t="str">
            <v>NA</v>
          </cell>
        </row>
        <row r="5563">
          <cell r="F5563" t="str">
            <v>NA</v>
          </cell>
          <cell r="G5563" t="str">
            <v>NA</v>
          </cell>
        </row>
        <row r="5564">
          <cell r="F5564" t="str">
            <v>NA</v>
          </cell>
          <cell r="G5564" t="str">
            <v>NA</v>
          </cell>
        </row>
        <row r="5565">
          <cell r="F5565" t="str">
            <v>NA</v>
          </cell>
          <cell r="G5565" t="str">
            <v>NA</v>
          </cell>
        </row>
        <row r="5566">
          <cell r="F5566" t="str">
            <v>NA</v>
          </cell>
          <cell r="G5566" t="str">
            <v>NA</v>
          </cell>
        </row>
        <row r="5567">
          <cell r="F5567" t="str">
            <v>NA</v>
          </cell>
          <cell r="G5567" t="str">
            <v>NA</v>
          </cell>
        </row>
        <row r="5568">
          <cell r="F5568" t="str">
            <v>NA</v>
          </cell>
          <cell r="G5568" t="str">
            <v>NA</v>
          </cell>
        </row>
        <row r="5569">
          <cell r="F5569" t="str">
            <v>NA</v>
          </cell>
          <cell r="G5569" t="str">
            <v>NA</v>
          </cell>
        </row>
        <row r="5570">
          <cell r="F5570" t="str">
            <v>NA</v>
          </cell>
          <cell r="G5570" t="str">
            <v>NA</v>
          </cell>
        </row>
        <row r="5571">
          <cell r="F5571" t="str">
            <v>NA</v>
          </cell>
          <cell r="G5571" t="str">
            <v>NA</v>
          </cell>
        </row>
        <row r="5572">
          <cell r="F5572" t="str">
            <v>NA</v>
          </cell>
          <cell r="G5572" t="str">
            <v>NA</v>
          </cell>
        </row>
        <row r="5573">
          <cell r="F5573" t="str">
            <v>NA</v>
          </cell>
          <cell r="G5573" t="str">
            <v>NA</v>
          </cell>
        </row>
        <row r="5574">
          <cell r="F5574" t="str">
            <v>NA</v>
          </cell>
          <cell r="G5574" t="str">
            <v>NA</v>
          </cell>
        </row>
        <row r="5575">
          <cell r="F5575" t="str">
            <v>NA</v>
          </cell>
          <cell r="G5575" t="str">
            <v>NA</v>
          </cell>
        </row>
        <row r="5576">
          <cell r="F5576" t="str">
            <v>NA</v>
          </cell>
          <cell r="G5576" t="str">
            <v>NA</v>
          </cell>
        </row>
        <row r="5577">
          <cell r="F5577" t="str">
            <v>NA</v>
          </cell>
          <cell r="G5577" t="str">
            <v>NA</v>
          </cell>
        </row>
        <row r="5578">
          <cell r="F5578" t="str">
            <v>NA</v>
          </cell>
          <cell r="G5578" t="str">
            <v>NA</v>
          </cell>
        </row>
        <row r="5579">
          <cell r="F5579" t="str">
            <v>NA</v>
          </cell>
          <cell r="G5579" t="str">
            <v>NA</v>
          </cell>
        </row>
        <row r="5580">
          <cell r="F5580" t="str">
            <v>NA</v>
          </cell>
          <cell r="G5580" t="str">
            <v>NA</v>
          </cell>
        </row>
        <row r="5581">
          <cell r="F5581" t="str">
            <v>NA</v>
          </cell>
          <cell r="G5581" t="str">
            <v>NA</v>
          </cell>
        </row>
        <row r="5582">
          <cell r="F5582" t="str">
            <v>NA</v>
          </cell>
          <cell r="G5582" t="str">
            <v>NA</v>
          </cell>
        </row>
        <row r="5583">
          <cell r="F5583" t="str">
            <v>NA</v>
          </cell>
          <cell r="G5583" t="str">
            <v>NA</v>
          </cell>
        </row>
        <row r="5584">
          <cell r="F5584" t="str">
            <v>NA</v>
          </cell>
          <cell r="G5584" t="str">
            <v>NA</v>
          </cell>
        </row>
        <row r="5585">
          <cell r="F5585" t="str">
            <v>NA</v>
          </cell>
          <cell r="G5585" t="str">
            <v>NA</v>
          </cell>
        </row>
        <row r="5586">
          <cell r="F5586" t="str">
            <v>NA</v>
          </cell>
          <cell r="G5586" t="str">
            <v>NA</v>
          </cell>
        </row>
        <row r="5587">
          <cell r="F5587" t="str">
            <v>NA</v>
          </cell>
          <cell r="G5587" t="str">
            <v>NA</v>
          </cell>
        </row>
        <row r="5588">
          <cell r="F5588" t="str">
            <v>NA</v>
          </cell>
          <cell r="G5588" t="str">
            <v>NA</v>
          </cell>
        </row>
        <row r="5589">
          <cell r="F5589" t="str">
            <v>NA</v>
          </cell>
          <cell r="G5589" t="str">
            <v>NA</v>
          </cell>
        </row>
        <row r="5590">
          <cell r="F5590" t="str">
            <v>NA</v>
          </cell>
          <cell r="G5590" t="str">
            <v>NA</v>
          </cell>
        </row>
        <row r="5591">
          <cell r="F5591" t="str">
            <v>NA</v>
          </cell>
          <cell r="G5591" t="str">
            <v>NA</v>
          </cell>
        </row>
        <row r="5592">
          <cell r="F5592" t="str">
            <v>NA</v>
          </cell>
          <cell r="G5592" t="str">
            <v>NA</v>
          </cell>
        </row>
        <row r="5593">
          <cell r="F5593" t="str">
            <v>NA</v>
          </cell>
          <cell r="G5593" t="str">
            <v>NA</v>
          </cell>
        </row>
        <row r="5594">
          <cell r="F5594" t="str">
            <v>NA</v>
          </cell>
          <cell r="G5594" t="str">
            <v>NA</v>
          </cell>
        </row>
        <row r="5595">
          <cell r="F5595" t="str">
            <v>NA</v>
          </cell>
          <cell r="G5595" t="str">
            <v>NA</v>
          </cell>
        </row>
        <row r="5596">
          <cell r="F5596" t="str">
            <v>NA</v>
          </cell>
          <cell r="G5596" t="str">
            <v>NA</v>
          </cell>
        </row>
        <row r="5597">
          <cell r="F5597" t="str">
            <v>NA</v>
          </cell>
          <cell r="G5597" t="str">
            <v>NA</v>
          </cell>
        </row>
        <row r="5598">
          <cell r="F5598" t="str">
            <v>NA</v>
          </cell>
          <cell r="G5598" t="str">
            <v>NA</v>
          </cell>
        </row>
        <row r="5599">
          <cell r="F5599" t="str">
            <v>NA</v>
          </cell>
          <cell r="G5599" t="str">
            <v>NA</v>
          </cell>
        </row>
        <row r="5600">
          <cell r="F5600" t="str">
            <v>NA</v>
          </cell>
          <cell r="G5600" t="str">
            <v>NA</v>
          </cell>
        </row>
        <row r="5601">
          <cell r="F5601" t="str">
            <v>NA</v>
          </cell>
          <cell r="G5601" t="str">
            <v>NA</v>
          </cell>
        </row>
        <row r="5602">
          <cell r="F5602" t="str">
            <v>NA</v>
          </cell>
          <cell r="G5602" t="str">
            <v>NA</v>
          </cell>
        </row>
        <row r="5603">
          <cell r="F5603" t="str">
            <v>NA</v>
          </cell>
          <cell r="G5603" t="str">
            <v>NA</v>
          </cell>
        </row>
        <row r="5604">
          <cell r="F5604" t="str">
            <v>NA</v>
          </cell>
          <cell r="G5604" t="str">
            <v>NA</v>
          </cell>
        </row>
        <row r="5605">
          <cell r="F5605" t="str">
            <v>NA</v>
          </cell>
          <cell r="G5605" t="str">
            <v>NA</v>
          </cell>
        </row>
        <row r="5606">
          <cell r="F5606" t="str">
            <v>NA</v>
          </cell>
          <cell r="G5606" t="str">
            <v>NA</v>
          </cell>
        </row>
        <row r="5607">
          <cell r="F5607" t="str">
            <v>NA</v>
          </cell>
          <cell r="G5607" t="str">
            <v>NA</v>
          </cell>
        </row>
        <row r="5608">
          <cell r="F5608" t="str">
            <v>NA</v>
          </cell>
          <cell r="G5608" t="str">
            <v>NA</v>
          </cell>
        </row>
        <row r="5609">
          <cell r="F5609" t="str">
            <v>NA</v>
          </cell>
          <cell r="G5609" t="str">
            <v>NA</v>
          </cell>
        </row>
        <row r="5610">
          <cell r="F5610" t="str">
            <v>NA</v>
          </cell>
          <cell r="G5610" t="str">
            <v>NA</v>
          </cell>
        </row>
        <row r="5611">
          <cell r="F5611" t="str">
            <v>NA</v>
          </cell>
          <cell r="G5611" t="str">
            <v>NA</v>
          </cell>
        </row>
        <row r="5612">
          <cell r="F5612" t="str">
            <v>NA</v>
          </cell>
          <cell r="G5612" t="str">
            <v>NA</v>
          </cell>
        </row>
        <row r="5613">
          <cell r="F5613" t="str">
            <v>NA</v>
          </cell>
          <cell r="G5613" t="str">
            <v>NA</v>
          </cell>
        </row>
        <row r="5614">
          <cell r="F5614" t="str">
            <v>NA</v>
          </cell>
          <cell r="G5614" t="str">
            <v>NA</v>
          </cell>
        </row>
        <row r="5615">
          <cell r="F5615" t="str">
            <v>NA</v>
          </cell>
          <cell r="G5615" t="str">
            <v>NA</v>
          </cell>
        </row>
        <row r="5616">
          <cell r="F5616" t="str">
            <v>NA</v>
          </cell>
          <cell r="G5616" t="str">
            <v>NA</v>
          </cell>
        </row>
        <row r="5617">
          <cell r="F5617" t="str">
            <v>NA</v>
          </cell>
          <cell r="G5617" t="str">
            <v>NA</v>
          </cell>
        </row>
        <row r="5618">
          <cell r="F5618" t="str">
            <v>NA</v>
          </cell>
          <cell r="G5618" t="str">
            <v>NA</v>
          </cell>
        </row>
        <row r="5619">
          <cell r="F5619" t="str">
            <v>NA</v>
          </cell>
          <cell r="G5619" t="str">
            <v>NA</v>
          </cell>
        </row>
        <row r="5620">
          <cell r="F5620" t="str">
            <v>NA</v>
          </cell>
          <cell r="G5620" t="str">
            <v>NA</v>
          </cell>
        </row>
        <row r="5621">
          <cell r="F5621" t="str">
            <v>NA</v>
          </cell>
          <cell r="G5621" t="str">
            <v>NA</v>
          </cell>
        </row>
        <row r="5622">
          <cell r="F5622" t="str">
            <v>NA</v>
          </cell>
          <cell r="G5622" t="str">
            <v>NA</v>
          </cell>
        </row>
        <row r="5623">
          <cell r="F5623" t="str">
            <v>NA</v>
          </cell>
          <cell r="G5623" t="str">
            <v>NA</v>
          </cell>
        </row>
        <row r="5624">
          <cell r="F5624" t="str">
            <v>NA</v>
          </cell>
          <cell r="G5624" t="str">
            <v>NA</v>
          </cell>
        </row>
        <row r="5625">
          <cell r="F5625" t="str">
            <v>NA</v>
          </cell>
          <cell r="G5625" t="str">
            <v>NA</v>
          </cell>
        </row>
        <row r="5626">
          <cell r="F5626" t="str">
            <v>NA</v>
          </cell>
          <cell r="G5626" t="str">
            <v>NA</v>
          </cell>
        </row>
        <row r="5627">
          <cell r="F5627" t="str">
            <v>NA</v>
          </cell>
          <cell r="G5627" t="str">
            <v>NA</v>
          </cell>
        </row>
        <row r="5628">
          <cell r="F5628" t="str">
            <v>NA</v>
          </cell>
          <cell r="G5628" t="str">
            <v>NA</v>
          </cell>
        </row>
        <row r="5629">
          <cell r="F5629" t="str">
            <v>NA</v>
          </cell>
          <cell r="G5629" t="str">
            <v>NA</v>
          </cell>
        </row>
        <row r="5630">
          <cell r="F5630" t="str">
            <v>NA</v>
          </cell>
          <cell r="G5630" t="str">
            <v>NA</v>
          </cell>
        </row>
        <row r="5631">
          <cell r="F5631" t="str">
            <v>NA</v>
          </cell>
          <cell r="G5631" t="str">
            <v>NA</v>
          </cell>
        </row>
        <row r="5632">
          <cell r="F5632" t="str">
            <v>NA</v>
          </cell>
          <cell r="G5632" t="str">
            <v>NA</v>
          </cell>
        </row>
        <row r="5633">
          <cell r="F5633" t="str">
            <v>NA</v>
          </cell>
          <cell r="G5633" t="str">
            <v>NA</v>
          </cell>
        </row>
        <row r="5634">
          <cell r="F5634" t="str">
            <v>NA</v>
          </cell>
          <cell r="G5634" t="str">
            <v>NA</v>
          </cell>
        </row>
        <row r="5635">
          <cell r="F5635" t="str">
            <v>NA</v>
          </cell>
          <cell r="G5635" t="str">
            <v>NA</v>
          </cell>
        </row>
        <row r="5636">
          <cell r="F5636" t="str">
            <v>NA</v>
          </cell>
          <cell r="G5636" t="str">
            <v>NA</v>
          </cell>
        </row>
        <row r="5637">
          <cell r="F5637" t="str">
            <v>NA</v>
          </cell>
          <cell r="G5637" t="str">
            <v>NA</v>
          </cell>
        </row>
        <row r="5638">
          <cell r="F5638" t="str">
            <v>NA</v>
          </cell>
          <cell r="G5638" t="str">
            <v>NA</v>
          </cell>
        </row>
        <row r="5639">
          <cell r="F5639" t="str">
            <v>NA</v>
          </cell>
          <cell r="G5639" t="str">
            <v>NA</v>
          </cell>
        </row>
        <row r="5640">
          <cell r="F5640" t="str">
            <v>NA</v>
          </cell>
          <cell r="G5640" t="str">
            <v>NA</v>
          </cell>
        </row>
        <row r="5641">
          <cell r="F5641" t="str">
            <v>NA</v>
          </cell>
          <cell r="G5641" t="str">
            <v>NA</v>
          </cell>
        </row>
        <row r="5642">
          <cell r="F5642" t="str">
            <v>NA</v>
          </cell>
          <cell r="G5642" t="str">
            <v>NA</v>
          </cell>
        </row>
        <row r="5643">
          <cell r="F5643" t="str">
            <v>NA</v>
          </cell>
          <cell r="G5643" t="str">
            <v>NA</v>
          </cell>
        </row>
        <row r="5644">
          <cell r="F5644" t="str">
            <v>NA</v>
          </cell>
          <cell r="G5644" t="str">
            <v>NA</v>
          </cell>
        </row>
        <row r="5645">
          <cell r="F5645" t="str">
            <v>NA</v>
          </cell>
          <cell r="G5645" t="str">
            <v>NA</v>
          </cell>
        </row>
        <row r="5646">
          <cell r="F5646" t="str">
            <v>NA</v>
          </cell>
          <cell r="G5646" t="str">
            <v>NA</v>
          </cell>
        </row>
        <row r="5647">
          <cell r="F5647" t="str">
            <v>NA</v>
          </cell>
          <cell r="G5647" t="str">
            <v>NA</v>
          </cell>
        </row>
        <row r="5648">
          <cell r="F5648" t="str">
            <v>NA</v>
          </cell>
          <cell r="G5648" t="str">
            <v>NA</v>
          </cell>
        </row>
        <row r="5649">
          <cell r="F5649" t="str">
            <v>NA</v>
          </cell>
          <cell r="G5649" t="str">
            <v>NA</v>
          </cell>
        </row>
        <row r="5650">
          <cell r="F5650" t="str">
            <v>NA</v>
          </cell>
          <cell r="G5650" t="str">
            <v>NA</v>
          </cell>
        </row>
        <row r="5651">
          <cell r="F5651" t="str">
            <v>NA</v>
          </cell>
          <cell r="G5651" t="str">
            <v>NA</v>
          </cell>
        </row>
        <row r="5652">
          <cell r="F5652" t="str">
            <v>NA</v>
          </cell>
          <cell r="G5652" t="str">
            <v>NA</v>
          </cell>
        </row>
        <row r="5653">
          <cell r="F5653" t="str">
            <v>NA</v>
          </cell>
          <cell r="G5653" t="str">
            <v>NA</v>
          </cell>
        </row>
        <row r="5654">
          <cell r="F5654" t="str">
            <v>NA</v>
          </cell>
          <cell r="G5654" t="str">
            <v>NA</v>
          </cell>
        </row>
        <row r="5655">
          <cell r="F5655" t="str">
            <v>NA</v>
          </cell>
          <cell r="G5655" t="str">
            <v>NA</v>
          </cell>
        </row>
        <row r="5656">
          <cell r="F5656" t="str">
            <v>NA</v>
          </cell>
          <cell r="G5656" t="str">
            <v>NA</v>
          </cell>
        </row>
        <row r="5657">
          <cell r="F5657" t="str">
            <v>NA</v>
          </cell>
          <cell r="G5657" t="str">
            <v>NA</v>
          </cell>
        </row>
        <row r="5658">
          <cell r="F5658" t="str">
            <v>NA</v>
          </cell>
          <cell r="G5658" t="str">
            <v>NA</v>
          </cell>
        </row>
        <row r="5659">
          <cell r="F5659" t="str">
            <v>NA</v>
          </cell>
          <cell r="G5659" t="str">
            <v>NA</v>
          </cell>
        </row>
        <row r="5660">
          <cell r="F5660" t="str">
            <v>NA</v>
          </cell>
          <cell r="G5660" t="str">
            <v>NA</v>
          </cell>
        </row>
        <row r="5661">
          <cell r="F5661" t="str">
            <v>NA</v>
          </cell>
          <cell r="G5661" t="str">
            <v>NA</v>
          </cell>
        </row>
        <row r="5662">
          <cell r="F5662" t="str">
            <v>NA</v>
          </cell>
          <cell r="G5662" t="str">
            <v>NA</v>
          </cell>
        </row>
        <row r="5663">
          <cell r="F5663" t="str">
            <v>NA</v>
          </cell>
          <cell r="G5663" t="str">
            <v>NA</v>
          </cell>
        </row>
        <row r="5664">
          <cell r="F5664" t="str">
            <v>NA</v>
          </cell>
          <cell r="G5664" t="str">
            <v>NA</v>
          </cell>
        </row>
        <row r="5665">
          <cell r="F5665" t="str">
            <v>NA</v>
          </cell>
          <cell r="G5665" t="str">
            <v>NA</v>
          </cell>
        </row>
        <row r="5666">
          <cell r="F5666" t="str">
            <v>NA</v>
          </cell>
          <cell r="G5666" t="str">
            <v>NA</v>
          </cell>
        </row>
        <row r="5667">
          <cell r="F5667" t="str">
            <v>NA</v>
          </cell>
          <cell r="G5667" t="str">
            <v>NA</v>
          </cell>
        </row>
        <row r="5668">
          <cell r="F5668" t="str">
            <v>NA</v>
          </cell>
          <cell r="G5668" t="str">
            <v>NA</v>
          </cell>
        </row>
        <row r="5669">
          <cell r="F5669" t="str">
            <v>NA</v>
          </cell>
          <cell r="G5669" t="str">
            <v>NA</v>
          </cell>
        </row>
        <row r="5670">
          <cell r="F5670" t="str">
            <v>NA</v>
          </cell>
          <cell r="G5670" t="str">
            <v>NA</v>
          </cell>
        </row>
        <row r="5671">
          <cell r="F5671" t="str">
            <v>NA</v>
          </cell>
          <cell r="G5671" t="str">
            <v>NA</v>
          </cell>
        </row>
        <row r="5672">
          <cell r="F5672" t="str">
            <v>NA</v>
          </cell>
          <cell r="G5672" t="str">
            <v>NA</v>
          </cell>
        </row>
        <row r="5673">
          <cell r="F5673" t="str">
            <v>NA</v>
          </cell>
          <cell r="G5673" t="str">
            <v>NA</v>
          </cell>
        </row>
        <row r="5674">
          <cell r="F5674" t="str">
            <v>NA</v>
          </cell>
          <cell r="G5674" t="str">
            <v>NA</v>
          </cell>
        </row>
        <row r="5675">
          <cell r="F5675" t="str">
            <v>NA</v>
          </cell>
          <cell r="G5675" t="str">
            <v>NA</v>
          </cell>
        </row>
        <row r="5676">
          <cell r="F5676" t="str">
            <v>NA</v>
          </cell>
          <cell r="G5676" t="str">
            <v>NA</v>
          </cell>
        </row>
        <row r="5677">
          <cell r="F5677" t="str">
            <v>NA</v>
          </cell>
          <cell r="G5677" t="str">
            <v>NA</v>
          </cell>
        </row>
        <row r="5678">
          <cell r="F5678" t="str">
            <v>NA</v>
          </cell>
          <cell r="G5678" t="str">
            <v>NA</v>
          </cell>
        </row>
        <row r="5679">
          <cell r="F5679" t="str">
            <v>NA</v>
          </cell>
          <cell r="G5679" t="str">
            <v>NA</v>
          </cell>
        </row>
        <row r="5680">
          <cell r="F5680" t="str">
            <v>NA</v>
          </cell>
          <cell r="G5680" t="str">
            <v>NA</v>
          </cell>
        </row>
        <row r="5681">
          <cell r="F5681" t="str">
            <v>NA</v>
          </cell>
          <cell r="G5681" t="str">
            <v>NA</v>
          </cell>
        </row>
        <row r="5682">
          <cell r="F5682" t="str">
            <v>NA</v>
          </cell>
          <cell r="G5682" t="str">
            <v>NA</v>
          </cell>
        </row>
        <row r="5683">
          <cell r="F5683" t="str">
            <v>NA</v>
          </cell>
          <cell r="G5683" t="str">
            <v>NA</v>
          </cell>
        </row>
        <row r="5684">
          <cell r="F5684" t="str">
            <v>NA</v>
          </cell>
          <cell r="G5684" t="str">
            <v>NA</v>
          </cell>
        </row>
        <row r="5685">
          <cell r="F5685" t="str">
            <v>NA</v>
          </cell>
          <cell r="G5685" t="str">
            <v>NA</v>
          </cell>
        </row>
        <row r="5686">
          <cell r="F5686" t="str">
            <v>NA</v>
          </cell>
          <cell r="G5686" t="str">
            <v>NA</v>
          </cell>
        </row>
        <row r="5687">
          <cell r="F5687" t="str">
            <v>NA</v>
          </cell>
          <cell r="G5687" t="str">
            <v>NA</v>
          </cell>
        </row>
        <row r="5688">
          <cell r="F5688" t="str">
            <v>NA</v>
          </cell>
          <cell r="G5688" t="str">
            <v>NA</v>
          </cell>
        </row>
        <row r="5689">
          <cell r="F5689" t="str">
            <v>NA</v>
          </cell>
          <cell r="G5689" t="str">
            <v>NA</v>
          </cell>
        </row>
        <row r="5690">
          <cell r="F5690" t="str">
            <v>NA</v>
          </cell>
          <cell r="G5690" t="str">
            <v>NA</v>
          </cell>
        </row>
        <row r="5691">
          <cell r="F5691" t="str">
            <v>NA</v>
          </cell>
          <cell r="G5691" t="str">
            <v>NA</v>
          </cell>
        </row>
        <row r="5692">
          <cell r="F5692" t="str">
            <v>NA</v>
          </cell>
          <cell r="G5692" t="str">
            <v>NA</v>
          </cell>
        </row>
        <row r="5693">
          <cell r="F5693" t="str">
            <v>NA</v>
          </cell>
          <cell r="G5693" t="str">
            <v>NA</v>
          </cell>
        </row>
        <row r="5694">
          <cell r="F5694" t="str">
            <v>NA</v>
          </cell>
          <cell r="G5694" t="str">
            <v>NA</v>
          </cell>
        </row>
        <row r="5695">
          <cell r="F5695" t="str">
            <v>NA</v>
          </cell>
          <cell r="G5695" t="str">
            <v>NA</v>
          </cell>
        </row>
        <row r="5696">
          <cell r="F5696" t="str">
            <v>NA</v>
          </cell>
          <cell r="G5696" t="str">
            <v>NA</v>
          </cell>
        </row>
        <row r="5697">
          <cell r="F5697" t="str">
            <v>NA</v>
          </cell>
          <cell r="G5697" t="str">
            <v>NA</v>
          </cell>
        </row>
        <row r="5698">
          <cell r="F5698" t="str">
            <v>NA</v>
          </cell>
          <cell r="G5698" t="str">
            <v>NA</v>
          </cell>
        </row>
        <row r="5699">
          <cell r="F5699" t="str">
            <v>NA</v>
          </cell>
          <cell r="G5699" t="str">
            <v>NA</v>
          </cell>
        </row>
        <row r="5700">
          <cell r="F5700" t="str">
            <v>NA</v>
          </cell>
          <cell r="G5700" t="str">
            <v>NA</v>
          </cell>
        </row>
        <row r="5701">
          <cell r="F5701" t="str">
            <v>NA</v>
          </cell>
          <cell r="G5701" t="str">
            <v>NA</v>
          </cell>
        </row>
        <row r="5702">
          <cell r="F5702" t="str">
            <v>NA</v>
          </cell>
          <cell r="G5702" t="str">
            <v>NA</v>
          </cell>
        </row>
        <row r="5703">
          <cell r="F5703" t="str">
            <v>NA</v>
          </cell>
          <cell r="G5703" t="str">
            <v>NA</v>
          </cell>
        </row>
        <row r="5704">
          <cell r="F5704" t="str">
            <v>NA</v>
          </cell>
          <cell r="G5704" t="str">
            <v>NA</v>
          </cell>
        </row>
        <row r="5705">
          <cell r="F5705" t="str">
            <v>NA</v>
          </cell>
          <cell r="G5705" t="str">
            <v>NA</v>
          </cell>
        </row>
        <row r="5706">
          <cell r="F5706" t="str">
            <v>NA</v>
          </cell>
          <cell r="G5706" t="str">
            <v>NA</v>
          </cell>
        </row>
        <row r="5707">
          <cell r="F5707" t="str">
            <v>NA</v>
          </cell>
          <cell r="G5707" t="str">
            <v>NA</v>
          </cell>
        </row>
        <row r="5708">
          <cell r="F5708" t="str">
            <v>NA</v>
          </cell>
          <cell r="G5708" t="str">
            <v>NA</v>
          </cell>
        </row>
        <row r="5709">
          <cell r="F5709" t="str">
            <v>NA</v>
          </cell>
          <cell r="G5709" t="str">
            <v>NA</v>
          </cell>
        </row>
        <row r="5710">
          <cell r="F5710" t="str">
            <v>NA</v>
          </cell>
          <cell r="G5710" t="str">
            <v>NA</v>
          </cell>
        </row>
        <row r="5711">
          <cell r="F5711" t="str">
            <v>NA</v>
          </cell>
          <cell r="G5711" t="str">
            <v>NA</v>
          </cell>
        </row>
        <row r="5712">
          <cell r="F5712" t="str">
            <v>NA</v>
          </cell>
          <cell r="G5712" t="str">
            <v>NA</v>
          </cell>
        </row>
        <row r="5713">
          <cell r="F5713" t="str">
            <v>NA</v>
          </cell>
          <cell r="G5713" t="str">
            <v>NA</v>
          </cell>
        </row>
        <row r="5714">
          <cell r="F5714" t="str">
            <v>NA</v>
          </cell>
          <cell r="G5714" t="str">
            <v>NA</v>
          </cell>
        </row>
        <row r="5715">
          <cell r="F5715" t="str">
            <v>NA</v>
          </cell>
          <cell r="G5715" t="str">
            <v>NA</v>
          </cell>
        </row>
        <row r="5716">
          <cell r="F5716" t="str">
            <v>NA</v>
          </cell>
          <cell r="G5716" t="str">
            <v>NA</v>
          </cell>
        </row>
        <row r="5717">
          <cell r="F5717" t="str">
            <v>NA</v>
          </cell>
          <cell r="G5717" t="str">
            <v>NA</v>
          </cell>
        </row>
        <row r="5718">
          <cell r="F5718" t="str">
            <v>NA</v>
          </cell>
          <cell r="G5718" t="str">
            <v>NA</v>
          </cell>
        </row>
        <row r="5719">
          <cell r="F5719" t="str">
            <v>NA</v>
          </cell>
          <cell r="G5719" t="str">
            <v>NA</v>
          </cell>
        </row>
        <row r="5720">
          <cell r="F5720" t="str">
            <v>NA</v>
          </cell>
          <cell r="G5720" t="str">
            <v>NA</v>
          </cell>
        </row>
        <row r="5721">
          <cell r="F5721" t="str">
            <v>NA</v>
          </cell>
          <cell r="G5721" t="str">
            <v>NA</v>
          </cell>
        </row>
        <row r="5722">
          <cell r="F5722" t="str">
            <v>NA</v>
          </cell>
          <cell r="G5722" t="str">
            <v>NA</v>
          </cell>
        </row>
        <row r="5723">
          <cell r="F5723" t="str">
            <v>NA</v>
          </cell>
          <cell r="G5723" t="str">
            <v>NA</v>
          </cell>
        </row>
        <row r="5724">
          <cell r="F5724" t="str">
            <v>NA</v>
          </cell>
          <cell r="G5724" t="str">
            <v>NA</v>
          </cell>
        </row>
        <row r="5725">
          <cell r="F5725" t="str">
            <v>NA</v>
          </cell>
          <cell r="G5725" t="str">
            <v>NA</v>
          </cell>
        </row>
        <row r="5726">
          <cell r="F5726" t="str">
            <v>NA</v>
          </cell>
          <cell r="G5726" t="str">
            <v>NA</v>
          </cell>
        </row>
        <row r="5727">
          <cell r="F5727" t="str">
            <v>NA</v>
          </cell>
          <cell r="G5727" t="str">
            <v>NA</v>
          </cell>
        </row>
        <row r="5728">
          <cell r="F5728" t="str">
            <v>NA</v>
          </cell>
          <cell r="G5728" t="str">
            <v>NA</v>
          </cell>
        </row>
        <row r="5729">
          <cell r="F5729" t="str">
            <v>NA</v>
          </cell>
          <cell r="G5729" t="str">
            <v>NA</v>
          </cell>
        </row>
        <row r="5730">
          <cell r="F5730" t="str">
            <v>NA</v>
          </cell>
          <cell r="G5730" t="str">
            <v>NA</v>
          </cell>
        </row>
        <row r="5731">
          <cell r="F5731" t="str">
            <v>NA</v>
          </cell>
          <cell r="G5731" t="str">
            <v>NA</v>
          </cell>
        </row>
        <row r="5732">
          <cell r="F5732" t="str">
            <v>NA</v>
          </cell>
          <cell r="G5732" t="str">
            <v>NA</v>
          </cell>
        </row>
        <row r="5733">
          <cell r="F5733" t="str">
            <v>NA</v>
          </cell>
          <cell r="G5733" t="str">
            <v>NA</v>
          </cell>
        </row>
        <row r="5734">
          <cell r="F5734" t="str">
            <v>NA</v>
          </cell>
          <cell r="G5734" t="str">
            <v>NA</v>
          </cell>
        </row>
        <row r="5735">
          <cell r="F5735" t="str">
            <v>NA</v>
          </cell>
          <cell r="G5735" t="str">
            <v>NA</v>
          </cell>
        </row>
        <row r="5736">
          <cell r="F5736" t="str">
            <v>NA</v>
          </cell>
          <cell r="G5736" t="str">
            <v>NA</v>
          </cell>
        </row>
        <row r="5737">
          <cell r="F5737" t="str">
            <v>NA</v>
          </cell>
          <cell r="G5737" t="str">
            <v>NA</v>
          </cell>
        </row>
        <row r="5738">
          <cell r="F5738" t="str">
            <v>NA</v>
          </cell>
          <cell r="G5738" t="str">
            <v>NA</v>
          </cell>
        </row>
        <row r="5739">
          <cell r="F5739" t="str">
            <v>NA</v>
          </cell>
          <cell r="G5739" t="str">
            <v>NA</v>
          </cell>
        </row>
        <row r="5740">
          <cell r="F5740" t="str">
            <v>NA</v>
          </cell>
          <cell r="G5740" t="str">
            <v>NA</v>
          </cell>
        </row>
        <row r="5741">
          <cell r="F5741" t="str">
            <v>NA</v>
          </cell>
          <cell r="G5741" t="str">
            <v>NA</v>
          </cell>
        </row>
        <row r="5742">
          <cell r="F5742" t="str">
            <v>NA</v>
          </cell>
          <cell r="G5742" t="str">
            <v>NA</v>
          </cell>
        </row>
        <row r="5743">
          <cell r="F5743" t="str">
            <v>NA</v>
          </cell>
          <cell r="G5743" t="str">
            <v>NA</v>
          </cell>
        </row>
        <row r="5744">
          <cell r="F5744" t="str">
            <v>NA</v>
          </cell>
          <cell r="G5744" t="str">
            <v>NA</v>
          </cell>
        </row>
        <row r="5745">
          <cell r="F5745" t="str">
            <v>NA</v>
          </cell>
          <cell r="G5745" t="str">
            <v>NA</v>
          </cell>
        </row>
        <row r="5746">
          <cell r="F5746" t="str">
            <v>NA</v>
          </cell>
          <cell r="G5746" t="str">
            <v>NA</v>
          </cell>
        </row>
        <row r="5747">
          <cell r="F5747" t="str">
            <v>NA</v>
          </cell>
          <cell r="G5747" t="str">
            <v>NA</v>
          </cell>
        </row>
        <row r="5748">
          <cell r="F5748" t="str">
            <v>NA</v>
          </cell>
          <cell r="G5748" t="str">
            <v>NA</v>
          </cell>
        </row>
        <row r="5749">
          <cell r="F5749" t="str">
            <v>NA</v>
          </cell>
          <cell r="G5749" t="str">
            <v>NA</v>
          </cell>
        </row>
        <row r="5750">
          <cell r="F5750" t="str">
            <v>NA</v>
          </cell>
          <cell r="G5750" t="str">
            <v>NA</v>
          </cell>
        </row>
        <row r="5751">
          <cell r="F5751" t="str">
            <v>NA</v>
          </cell>
          <cell r="G5751" t="str">
            <v>NA</v>
          </cell>
        </row>
        <row r="5752">
          <cell r="F5752" t="str">
            <v>NA</v>
          </cell>
          <cell r="G5752" t="str">
            <v>NA</v>
          </cell>
        </row>
        <row r="5753">
          <cell r="F5753" t="str">
            <v>NA</v>
          </cell>
          <cell r="G5753" t="str">
            <v>NA</v>
          </cell>
        </row>
        <row r="5754">
          <cell r="F5754" t="str">
            <v>NA</v>
          </cell>
          <cell r="G5754" t="str">
            <v>NA</v>
          </cell>
        </row>
        <row r="5755">
          <cell r="F5755" t="str">
            <v>NA</v>
          </cell>
          <cell r="G5755" t="str">
            <v>NA</v>
          </cell>
        </row>
        <row r="5756">
          <cell r="F5756" t="str">
            <v>NA</v>
          </cell>
          <cell r="G5756" t="str">
            <v>NA</v>
          </cell>
        </row>
        <row r="5757">
          <cell r="F5757" t="str">
            <v>NA</v>
          </cell>
          <cell r="G5757" t="str">
            <v>NA</v>
          </cell>
        </row>
        <row r="5758">
          <cell r="F5758" t="str">
            <v>NA</v>
          </cell>
          <cell r="G5758" t="str">
            <v>NA</v>
          </cell>
        </row>
        <row r="5759">
          <cell r="F5759" t="str">
            <v>NA</v>
          </cell>
          <cell r="G5759" t="str">
            <v>NA</v>
          </cell>
        </row>
        <row r="5760">
          <cell r="F5760" t="str">
            <v>NA</v>
          </cell>
          <cell r="G5760" t="str">
            <v>NA</v>
          </cell>
        </row>
        <row r="5761">
          <cell r="F5761" t="str">
            <v>NA</v>
          </cell>
          <cell r="G5761" t="str">
            <v>NA</v>
          </cell>
        </row>
        <row r="5762">
          <cell r="F5762" t="str">
            <v>NA</v>
          </cell>
          <cell r="G5762" t="str">
            <v>NA</v>
          </cell>
        </row>
        <row r="5763">
          <cell r="F5763" t="str">
            <v>NA</v>
          </cell>
          <cell r="G5763" t="str">
            <v>NA</v>
          </cell>
        </row>
        <row r="5764">
          <cell r="F5764" t="str">
            <v>NA</v>
          </cell>
          <cell r="G5764" t="str">
            <v>NA</v>
          </cell>
        </row>
        <row r="5765">
          <cell r="F5765" t="str">
            <v>NA</v>
          </cell>
          <cell r="G5765" t="str">
            <v>NA</v>
          </cell>
        </row>
        <row r="5766">
          <cell r="F5766" t="str">
            <v>NA</v>
          </cell>
          <cell r="G5766" t="str">
            <v>NA</v>
          </cell>
        </row>
        <row r="5767">
          <cell r="F5767" t="str">
            <v>NA</v>
          </cell>
          <cell r="G5767" t="str">
            <v>NA</v>
          </cell>
        </row>
        <row r="5768">
          <cell r="F5768" t="str">
            <v>NA</v>
          </cell>
          <cell r="G5768" t="str">
            <v>NA</v>
          </cell>
        </row>
        <row r="5769">
          <cell r="F5769" t="str">
            <v>NA</v>
          </cell>
          <cell r="G5769" t="str">
            <v>NA</v>
          </cell>
        </row>
        <row r="5770">
          <cell r="F5770" t="str">
            <v>NA</v>
          </cell>
          <cell r="G5770" t="str">
            <v>NA</v>
          </cell>
        </row>
        <row r="5771">
          <cell r="F5771" t="str">
            <v>NA</v>
          </cell>
          <cell r="G5771" t="str">
            <v>NA</v>
          </cell>
        </row>
        <row r="5772">
          <cell r="F5772" t="str">
            <v>NA</v>
          </cell>
          <cell r="G5772" t="str">
            <v>NA</v>
          </cell>
        </row>
        <row r="5773">
          <cell r="F5773" t="str">
            <v>NA</v>
          </cell>
          <cell r="G5773" t="str">
            <v>NA</v>
          </cell>
        </row>
        <row r="5774">
          <cell r="F5774" t="str">
            <v>NA</v>
          </cell>
          <cell r="G5774" t="str">
            <v>NA</v>
          </cell>
        </row>
        <row r="5775">
          <cell r="F5775" t="str">
            <v>NA</v>
          </cell>
          <cell r="G5775" t="str">
            <v>NA</v>
          </cell>
        </row>
        <row r="5776">
          <cell r="F5776" t="str">
            <v>NA</v>
          </cell>
          <cell r="G5776" t="str">
            <v>NA</v>
          </cell>
        </row>
        <row r="5777">
          <cell r="F5777" t="str">
            <v>NA</v>
          </cell>
          <cell r="G5777" t="str">
            <v>NA</v>
          </cell>
        </row>
        <row r="5778">
          <cell r="F5778" t="str">
            <v>NA</v>
          </cell>
          <cell r="G5778" t="str">
            <v>NA</v>
          </cell>
        </row>
        <row r="5779">
          <cell r="F5779" t="str">
            <v>NA</v>
          </cell>
          <cell r="G5779" t="str">
            <v>NA</v>
          </cell>
        </row>
        <row r="5780">
          <cell r="F5780" t="str">
            <v>NA</v>
          </cell>
          <cell r="G5780" t="str">
            <v>NA</v>
          </cell>
        </row>
        <row r="5781">
          <cell r="F5781" t="str">
            <v>NA</v>
          </cell>
          <cell r="G5781" t="str">
            <v>NA</v>
          </cell>
        </row>
        <row r="5782">
          <cell r="F5782" t="str">
            <v>NA</v>
          </cell>
          <cell r="G5782" t="str">
            <v>NA</v>
          </cell>
        </row>
        <row r="5783">
          <cell r="F5783" t="str">
            <v>NA</v>
          </cell>
          <cell r="G5783" t="str">
            <v>NA</v>
          </cell>
        </row>
        <row r="5784">
          <cell r="F5784" t="str">
            <v>NA</v>
          </cell>
          <cell r="G5784" t="str">
            <v>NA</v>
          </cell>
        </row>
        <row r="5785">
          <cell r="F5785" t="str">
            <v>NA</v>
          </cell>
          <cell r="G5785" t="str">
            <v>NA</v>
          </cell>
        </row>
        <row r="5786">
          <cell r="F5786" t="str">
            <v>NA</v>
          </cell>
          <cell r="G5786" t="str">
            <v>NA</v>
          </cell>
        </row>
        <row r="5787">
          <cell r="F5787" t="str">
            <v>NA</v>
          </cell>
          <cell r="G5787" t="str">
            <v>NA</v>
          </cell>
        </row>
        <row r="5788">
          <cell r="F5788" t="str">
            <v>NA</v>
          </cell>
          <cell r="G5788" t="str">
            <v>NA</v>
          </cell>
        </row>
        <row r="5789">
          <cell r="F5789" t="str">
            <v>NA</v>
          </cell>
          <cell r="G5789" t="str">
            <v>NA</v>
          </cell>
        </row>
        <row r="5790">
          <cell r="F5790" t="str">
            <v>NA</v>
          </cell>
          <cell r="G5790" t="str">
            <v>NA</v>
          </cell>
        </row>
        <row r="5791">
          <cell r="F5791" t="str">
            <v>NA</v>
          </cell>
          <cell r="G5791" t="str">
            <v>NA</v>
          </cell>
        </row>
        <row r="5792">
          <cell r="F5792" t="str">
            <v>NA</v>
          </cell>
          <cell r="G5792" t="str">
            <v>NA</v>
          </cell>
        </row>
        <row r="5793">
          <cell r="F5793" t="str">
            <v>NA</v>
          </cell>
          <cell r="G5793" t="str">
            <v>NA</v>
          </cell>
        </row>
        <row r="5794">
          <cell r="F5794" t="str">
            <v>NA</v>
          </cell>
          <cell r="G5794" t="str">
            <v>NA</v>
          </cell>
        </row>
        <row r="5795">
          <cell r="F5795" t="str">
            <v>NA</v>
          </cell>
          <cell r="G5795" t="str">
            <v>NA</v>
          </cell>
        </row>
        <row r="5796">
          <cell r="F5796" t="str">
            <v>NA</v>
          </cell>
          <cell r="G5796" t="str">
            <v>NA</v>
          </cell>
        </row>
        <row r="5797">
          <cell r="F5797" t="str">
            <v>NA</v>
          </cell>
          <cell r="G5797" t="str">
            <v>NA</v>
          </cell>
        </row>
        <row r="5798">
          <cell r="F5798" t="str">
            <v>NA</v>
          </cell>
          <cell r="G5798" t="str">
            <v>NA</v>
          </cell>
        </row>
        <row r="5799">
          <cell r="F5799" t="str">
            <v>NA</v>
          </cell>
          <cell r="G5799" t="str">
            <v>NA</v>
          </cell>
        </row>
        <row r="5800">
          <cell r="F5800" t="str">
            <v>NA</v>
          </cell>
          <cell r="G5800" t="str">
            <v>NA</v>
          </cell>
        </row>
        <row r="5801">
          <cell r="F5801" t="str">
            <v>NA</v>
          </cell>
          <cell r="G5801" t="str">
            <v>NA</v>
          </cell>
        </row>
        <row r="5802">
          <cell r="F5802" t="str">
            <v>NA</v>
          </cell>
          <cell r="G5802" t="str">
            <v>NA</v>
          </cell>
        </row>
        <row r="5803">
          <cell r="F5803" t="str">
            <v>NA</v>
          </cell>
          <cell r="G5803" t="str">
            <v>NA</v>
          </cell>
        </row>
        <row r="5804">
          <cell r="F5804" t="str">
            <v>NA</v>
          </cell>
          <cell r="G5804" t="str">
            <v>NA</v>
          </cell>
        </row>
        <row r="5805">
          <cell r="F5805" t="str">
            <v>NA</v>
          </cell>
          <cell r="G5805" t="str">
            <v>NA</v>
          </cell>
        </row>
        <row r="5806">
          <cell r="F5806" t="str">
            <v>NA</v>
          </cell>
          <cell r="G5806" t="str">
            <v>NA</v>
          </cell>
        </row>
        <row r="5807">
          <cell r="F5807" t="str">
            <v>NA</v>
          </cell>
          <cell r="G5807" t="str">
            <v>NA</v>
          </cell>
        </row>
        <row r="5808">
          <cell r="F5808" t="str">
            <v>NA</v>
          </cell>
          <cell r="G5808" t="str">
            <v>NA</v>
          </cell>
        </row>
        <row r="5809">
          <cell r="F5809" t="str">
            <v>NA</v>
          </cell>
          <cell r="G5809" t="str">
            <v>NA</v>
          </cell>
        </row>
        <row r="5810">
          <cell r="F5810" t="str">
            <v>NA</v>
          </cell>
          <cell r="G5810" t="str">
            <v>NA</v>
          </cell>
        </row>
        <row r="5811">
          <cell r="F5811" t="str">
            <v>NA</v>
          </cell>
          <cell r="G5811" t="str">
            <v>NA</v>
          </cell>
        </row>
        <row r="5812">
          <cell r="F5812" t="str">
            <v>NA</v>
          </cell>
          <cell r="G5812" t="str">
            <v>NA</v>
          </cell>
        </row>
        <row r="5813">
          <cell r="F5813" t="str">
            <v>NA</v>
          </cell>
          <cell r="G5813" t="str">
            <v>NA</v>
          </cell>
        </row>
        <row r="5814">
          <cell r="F5814" t="str">
            <v>NA</v>
          </cell>
          <cell r="G5814" t="str">
            <v>NA</v>
          </cell>
        </row>
        <row r="5815">
          <cell r="F5815" t="str">
            <v>NA</v>
          </cell>
          <cell r="G5815" t="str">
            <v>NA</v>
          </cell>
        </row>
        <row r="5816">
          <cell r="F5816" t="str">
            <v>NA</v>
          </cell>
          <cell r="G5816" t="str">
            <v>NA</v>
          </cell>
        </row>
        <row r="5817">
          <cell r="F5817" t="str">
            <v>NA</v>
          </cell>
          <cell r="G5817" t="str">
            <v>NA</v>
          </cell>
        </row>
        <row r="5818">
          <cell r="F5818" t="str">
            <v>NA</v>
          </cell>
          <cell r="G5818" t="str">
            <v>NA</v>
          </cell>
        </row>
        <row r="5819">
          <cell r="F5819" t="str">
            <v>NA</v>
          </cell>
          <cell r="G5819" t="str">
            <v>NA</v>
          </cell>
        </row>
        <row r="5820">
          <cell r="F5820" t="str">
            <v>NA</v>
          </cell>
          <cell r="G5820" t="str">
            <v>NA</v>
          </cell>
        </row>
        <row r="5821">
          <cell r="F5821" t="str">
            <v>NA</v>
          </cell>
          <cell r="G5821" t="str">
            <v>NA</v>
          </cell>
        </row>
        <row r="5822">
          <cell r="F5822" t="str">
            <v>NA</v>
          </cell>
          <cell r="G5822" t="str">
            <v>NA</v>
          </cell>
        </row>
        <row r="5823">
          <cell r="F5823" t="str">
            <v>NA</v>
          </cell>
          <cell r="G5823" t="str">
            <v>NA</v>
          </cell>
        </row>
        <row r="5824">
          <cell r="F5824" t="str">
            <v>NA</v>
          </cell>
          <cell r="G5824" t="str">
            <v>NA</v>
          </cell>
        </row>
        <row r="5825">
          <cell r="F5825" t="str">
            <v>NA</v>
          </cell>
          <cell r="G5825" t="str">
            <v>NA</v>
          </cell>
        </row>
        <row r="5826">
          <cell r="F5826" t="str">
            <v>NA</v>
          </cell>
          <cell r="G5826" t="str">
            <v>NA</v>
          </cell>
        </row>
        <row r="5827">
          <cell r="F5827" t="str">
            <v>NA</v>
          </cell>
          <cell r="G5827" t="str">
            <v>NA</v>
          </cell>
        </row>
        <row r="5828">
          <cell r="F5828" t="str">
            <v>NA</v>
          </cell>
          <cell r="G5828" t="str">
            <v>NA</v>
          </cell>
        </row>
        <row r="5829">
          <cell r="F5829" t="str">
            <v>NA</v>
          </cell>
          <cell r="G5829" t="str">
            <v>NA</v>
          </cell>
        </row>
        <row r="5830">
          <cell r="F5830" t="str">
            <v>NA</v>
          </cell>
          <cell r="G5830" t="str">
            <v>NA</v>
          </cell>
        </row>
        <row r="5831">
          <cell r="F5831" t="str">
            <v>NA</v>
          </cell>
          <cell r="G5831" t="str">
            <v>NA</v>
          </cell>
        </row>
        <row r="5832">
          <cell r="F5832" t="str">
            <v>NA</v>
          </cell>
          <cell r="G5832" t="str">
            <v>NA</v>
          </cell>
        </row>
        <row r="5833">
          <cell r="F5833" t="str">
            <v>NA</v>
          </cell>
          <cell r="G5833" t="str">
            <v>NA</v>
          </cell>
        </row>
        <row r="5834">
          <cell r="F5834" t="str">
            <v>NA</v>
          </cell>
          <cell r="G5834" t="str">
            <v>NA</v>
          </cell>
        </row>
        <row r="5835">
          <cell r="F5835" t="str">
            <v>NA</v>
          </cell>
          <cell r="G5835" t="str">
            <v>NA</v>
          </cell>
        </row>
        <row r="5836">
          <cell r="F5836" t="str">
            <v>NA</v>
          </cell>
          <cell r="G5836" t="str">
            <v>NA</v>
          </cell>
        </row>
        <row r="5837">
          <cell r="F5837" t="str">
            <v>NA</v>
          </cell>
          <cell r="G5837" t="str">
            <v>NA</v>
          </cell>
        </row>
        <row r="5838">
          <cell r="F5838" t="str">
            <v>NA</v>
          </cell>
          <cell r="G5838" t="str">
            <v>NA</v>
          </cell>
        </row>
        <row r="5839">
          <cell r="F5839" t="str">
            <v>NA</v>
          </cell>
          <cell r="G5839" t="str">
            <v>NA</v>
          </cell>
        </row>
        <row r="5840">
          <cell r="F5840" t="str">
            <v>NA</v>
          </cell>
          <cell r="G5840" t="str">
            <v>NA</v>
          </cell>
        </row>
        <row r="5841">
          <cell r="F5841" t="str">
            <v>NA</v>
          </cell>
          <cell r="G5841" t="str">
            <v>NA</v>
          </cell>
        </row>
        <row r="5842">
          <cell r="F5842" t="str">
            <v>NA</v>
          </cell>
          <cell r="G5842" t="str">
            <v>NA</v>
          </cell>
        </row>
        <row r="5843">
          <cell r="F5843" t="str">
            <v>NA</v>
          </cell>
          <cell r="G5843" t="str">
            <v>NA</v>
          </cell>
        </row>
        <row r="5844">
          <cell r="F5844" t="str">
            <v>NA</v>
          </cell>
          <cell r="G5844" t="str">
            <v>NA</v>
          </cell>
        </row>
        <row r="5845">
          <cell r="F5845" t="str">
            <v>NA</v>
          </cell>
          <cell r="G5845" t="str">
            <v>NA</v>
          </cell>
        </row>
        <row r="5846">
          <cell r="F5846" t="str">
            <v>NA</v>
          </cell>
          <cell r="G5846" t="str">
            <v>NA</v>
          </cell>
        </row>
        <row r="5847">
          <cell r="F5847" t="str">
            <v>NA</v>
          </cell>
          <cell r="G5847" t="str">
            <v>NA</v>
          </cell>
        </row>
        <row r="5848">
          <cell r="F5848" t="str">
            <v>NA</v>
          </cell>
          <cell r="G5848" t="str">
            <v>NA</v>
          </cell>
        </row>
        <row r="5849">
          <cell r="F5849" t="str">
            <v>NA</v>
          </cell>
          <cell r="G5849" t="str">
            <v>NA</v>
          </cell>
        </row>
        <row r="5850">
          <cell r="F5850" t="str">
            <v>NA</v>
          </cell>
          <cell r="G5850" t="str">
            <v>NA</v>
          </cell>
        </row>
        <row r="5851">
          <cell r="F5851" t="str">
            <v>NA</v>
          </cell>
          <cell r="G5851" t="str">
            <v>NA</v>
          </cell>
        </row>
        <row r="5852">
          <cell r="F5852" t="str">
            <v>NA</v>
          </cell>
          <cell r="G5852" t="str">
            <v>NA</v>
          </cell>
        </row>
        <row r="5853">
          <cell r="F5853" t="str">
            <v>NA</v>
          </cell>
          <cell r="G5853" t="str">
            <v>NA</v>
          </cell>
        </row>
        <row r="5854">
          <cell r="F5854" t="str">
            <v>NA</v>
          </cell>
          <cell r="G5854" t="str">
            <v>NA</v>
          </cell>
        </row>
        <row r="5855">
          <cell r="F5855" t="str">
            <v>NA</v>
          </cell>
          <cell r="G5855" t="str">
            <v>NA</v>
          </cell>
        </row>
        <row r="5856">
          <cell r="F5856" t="str">
            <v>NA</v>
          </cell>
          <cell r="G5856" t="str">
            <v>NA</v>
          </cell>
        </row>
        <row r="5857">
          <cell r="F5857" t="str">
            <v>NA</v>
          </cell>
          <cell r="G5857" t="str">
            <v>NA</v>
          </cell>
        </row>
        <row r="5858">
          <cell r="F5858" t="str">
            <v>NA</v>
          </cell>
          <cell r="G5858" t="str">
            <v>NA</v>
          </cell>
        </row>
        <row r="5859">
          <cell r="F5859" t="str">
            <v>NA</v>
          </cell>
          <cell r="G5859" t="str">
            <v>NA</v>
          </cell>
        </row>
        <row r="5860">
          <cell r="F5860" t="str">
            <v>NA</v>
          </cell>
          <cell r="G5860" t="str">
            <v>NA</v>
          </cell>
        </row>
        <row r="5861">
          <cell r="F5861" t="str">
            <v>NA</v>
          </cell>
          <cell r="G5861" t="str">
            <v>NA</v>
          </cell>
        </row>
        <row r="5862">
          <cell r="F5862" t="str">
            <v>NA</v>
          </cell>
          <cell r="G5862" t="str">
            <v>NA</v>
          </cell>
        </row>
        <row r="5863">
          <cell r="F5863" t="str">
            <v>NA</v>
          </cell>
          <cell r="G5863" t="str">
            <v>NA</v>
          </cell>
        </row>
        <row r="5864">
          <cell r="F5864" t="str">
            <v>NA</v>
          </cell>
          <cell r="G5864" t="str">
            <v>NA</v>
          </cell>
        </row>
        <row r="5865">
          <cell r="F5865" t="str">
            <v>NA</v>
          </cell>
          <cell r="G5865" t="str">
            <v>NA</v>
          </cell>
        </row>
        <row r="5866">
          <cell r="F5866" t="str">
            <v>NA</v>
          </cell>
          <cell r="G5866" t="str">
            <v>NA</v>
          </cell>
        </row>
        <row r="5867">
          <cell r="F5867" t="str">
            <v>NA</v>
          </cell>
          <cell r="G5867" t="str">
            <v>NA</v>
          </cell>
        </row>
        <row r="5868">
          <cell r="F5868" t="str">
            <v>NA</v>
          </cell>
          <cell r="G5868" t="str">
            <v>NA</v>
          </cell>
        </row>
        <row r="5869">
          <cell r="F5869" t="str">
            <v>NA</v>
          </cell>
          <cell r="G5869" t="str">
            <v>NA</v>
          </cell>
        </row>
        <row r="5870">
          <cell r="F5870" t="str">
            <v>NA</v>
          </cell>
          <cell r="G5870" t="str">
            <v>NA</v>
          </cell>
        </row>
        <row r="5871">
          <cell r="F5871" t="str">
            <v>NA</v>
          </cell>
          <cell r="G5871" t="str">
            <v>NA</v>
          </cell>
        </row>
        <row r="5872">
          <cell r="F5872" t="str">
            <v>NA</v>
          </cell>
          <cell r="G5872" t="str">
            <v>NA</v>
          </cell>
        </row>
        <row r="5873">
          <cell r="F5873" t="str">
            <v>NA</v>
          </cell>
          <cell r="G5873" t="str">
            <v>NA</v>
          </cell>
        </row>
        <row r="5874">
          <cell r="F5874" t="str">
            <v>NA</v>
          </cell>
          <cell r="G5874" t="str">
            <v>NA</v>
          </cell>
        </row>
        <row r="5875">
          <cell r="F5875" t="str">
            <v>NA</v>
          </cell>
          <cell r="G5875" t="str">
            <v>NA</v>
          </cell>
        </row>
        <row r="5876">
          <cell r="F5876" t="str">
            <v>NA</v>
          </cell>
          <cell r="G5876" t="str">
            <v>NA</v>
          </cell>
        </row>
        <row r="5877">
          <cell r="F5877" t="str">
            <v>NA</v>
          </cell>
          <cell r="G5877" t="str">
            <v>NA</v>
          </cell>
        </row>
        <row r="5878">
          <cell r="F5878" t="str">
            <v>NA</v>
          </cell>
          <cell r="G5878" t="str">
            <v>NA</v>
          </cell>
        </row>
        <row r="5879">
          <cell r="F5879" t="str">
            <v>NA</v>
          </cell>
          <cell r="G5879" t="str">
            <v>NA</v>
          </cell>
        </row>
        <row r="5880">
          <cell r="F5880" t="str">
            <v>NA</v>
          </cell>
          <cell r="G5880" t="str">
            <v>NA</v>
          </cell>
        </row>
        <row r="5881">
          <cell r="F5881" t="str">
            <v>NA</v>
          </cell>
          <cell r="G5881" t="str">
            <v>NA</v>
          </cell>
        </row>
        <row r="5882">
          <cell r="F5882" t="str">
            <v>NA</v>
          </cell>
          <cell r="G5882" t="str">
            <v>NA</v>
          </cell>
        </row>
        <row r="5883">
          <cell r="F5883" t="str">
            <v>NA</v>
          </cell>
          <cell r="G5883" t="str">
            <v>NA</v>
          </cell>
        </row>
        <row r="5884">
          <cell r="F5884" t="str">
            <v>NA</v>
          </cell>
          <cell r="G5884" t="str">
            <v>NA</v>
          </cell>
        </row>
        <row r="5885">
          <cell r="F5885" t="str">
            <v>NA</v>
          </cell>
          <cell r="G5885" t="str">
            <v>NA</v>
          </cell>
        </row>
        <row r="5886">
          <cell r="F5886" t="str">
            <v>NA</v>
          </cell>
          <cell r="G5886" t="str">
            <v>NA</v>
          </cell>
        </row>
        <row r="5887">
          <cell r="F5887" t="str">
            <v>NA</v>
          </cell>
          <cell r="G5887" t="str">
            <v>NA</v>
          </cell>
        </row>
        <row r="5888">
          <cell r="F5888" t="str">
            <v>NA</v>
          </cell>
          <cell r="G5888" t="str">
            <v>NA</v>
          </cell>
        </row>
        <row r="5889">
          <cell r="F5889" t="str">
            <v>NA</v>
          </cell>
          <cell r="G5889" t="str">
            <v>NA</v>
          </cell>
        </row>
        <row r="5890">
          <cell r="F5890" t="str">
            <v>NA</v>
          </cell>
          <cell r="G5890" t="str">
            <v>NA</v>
          </cell>
        </row>
        <row r="5891">
          <cell r="F5891" t="str">
            <v>NA</v>
          </cell>
          <cell r="G5891" t="str">
            <v>NA</v>
          </cell>
        </row>
        <row r="5892">
          <cell r="F5892" t="str">
            <v>NA</v>
          </cell>
          <cell r="G5892" t="str">
            <v>NA</v>
          </cell>
        </row>
        <row r="5893">
          <cell r="F5893" t="str">
            <v>NA</v>
          </cell>
          <cell r="G5893" t="str">
            <v>NA</v>
          </cell>
        </row>
        <row r="5894">
          <cell r="F5894" t="str">
            <v>NA</v>
          </cell>
          <cell r="G5894" t="str">
            <v>NA</v>
          </cell>
        </row>
        <row r="5895">
          <cell r="F5895" t="str">
            <v>NA</v>
          </cell>
          <cell r="G5895" t="str">
            <v>NA</v>
          </cell>
        </row>
        <row r="5896">
          <cell r="F5896" t="str">
            <v>NA</v>
          </cell>
          <cell r="G5896" t="str">
            <v>NA</v>
          </cell>
        </row>
        <row r="5897">
          <cell r="F5897" t="str">
            <v>NA</v>
          </cell>
          <cell r="G5897" t="str">
            <v>NA</v>
          </cell>
        </row>
        <row r="5898">
          <cell r="F5898" t="str">
            <v>NA</v>
          </cell>
          <cell r="G5898" t="str">
            <v>NA</v>
          </cell>
        </row>
        <row r="5899">
          <cell r="F5899" t="str">
            <v>NA</v>
          </cell>
          <cell r="G5899" t="str">
            <v>NA</v>
          </cell>
        </row>
        <row r="5900">
          <cell r="F5900" t="str">
            <v>NA</v>
          </cell>
          <cell r="G5900" t="str">
            <v>NA</v>
          </cell>
        </row>
        <row r="5901">
          <cell r="F5901" t="str">
            <v>NA</v>
          </cell>
          <cell r="G5901" t="str">
            <v>NA</v>
          </cell>
        </row>
        <row r="5902">
          <cell r="F5902" t="str">
            <v>NA</v>
          </cell>
          <cell r="G5902" t="str">
            <v>NA</v>
          </cell>
        </row>
        <row r="5903">
          <cell r="F5903" t="str">
            <v>NA</v>
          </cell>
          <cell r="G5903" t="str">
            <v>NA</v>
          </cell>
        </row>
        <row r="5904">
          <cell r="F5904" t="str">
            <v>NA</v>
          </cell>
          <cell r="G5904" t="str">
            <v>NA</v>
          </cell>
        </row>
        <row r="5905">
          <cell r="F5905" t="str">
            <v>NA</v>
          </cell>
          <cell r="G5905" t="str">
            <v>NA</v>
          </cell>
        </row>
        <row r="5906">
          <cell r="F5906" t="str">
            <v>NA</v>
          </cell>
          <cell r="G5906" t="str">
            <v>NA</v>
          </cell>
        </row>
        <row r="5907">
          <cell r="F5907" t="str">
            <v>NA</v>
          </cell>
          <cell r="G5907" t="str">
            <v>NA</v>
          </cell>
        </row>
        <row r="5908">
          <cell r="F5908" t="str">
            <v>NA</v>
          </cell>
          <cell r="G5908" t="str">
            <v>NA</v>
          </cell>
        </row>
        <row r="5909">
          <cell r="F5909" t="str">
            <v>NA</v>
          </cell>
          <cell r="G5909" t="str">
            <v>NA</v>
          </cell>
        </row>
        <row r="5910">
          <cell r="F5910" t="str">
            <v>NA</v>
          </cell>
          <cell r="G5910" t="str">
            <v>NA</v>
          </cell>
        </row>
        <row r="5911">
          <cell r="F5911" t="str">
            <v>NA</v>
          </cell>
          <cell r="G5911" t="str">
            <v>NA</v>
          </cell>
        </row>
        <row r="5912">
          <cell r="F5912" t="str">
            <v>NA</v>
          </cell>
          <cell r="G5912" t="str">
            <v>NA</v>
          </cell>
        </row>
        <row r="5913">
          <cell r="F5913" t="str">
            <v>NA</v>
          </cell>
          <cell r="G5913" t="str">
            <v>NA</v>
          </cell>
        </row>
        <row r="5914">
          <cell r="F5914" t="str">
            <v>NA</v>
          </cell>
          <cell r="G5914" t="str">
            <v>NA</v>
          </cell>
        </row>
        <row r="5915">
          <cell r="F5915" t="str">
            <v>NA</v>
          </cell>
          <cell r="G5915" t="str">
            <v>NA</v>
          </cell>
        </row>
        <row r="5916">
          <cell r="F5916" t="str">
            <v>NA</v>
          </cell>
          <cell r="G5916" t="str">
            <v>NA</v>
          </cell>
        </row>
        <row r="5917">
          <cell r="F5917" t="str">
            <v>NA</v>
          </cell>
          <cell r="G5917" t="str">
            <v>NA</v>
          </cell>
        </row>
        <row r="5918">
          <cell r="F5918" t="str">
            <v>NA</v>
          </cell>
          <cell r="G5918" t="str">
            <v>NA</v>
          </cell>
        </row>
        <row r="5919">
          <cell r="F5919" t="str">
            <v>NA</v>
          </cell>
          <cell r="G5919" t="str">
            <v>NA</v>
          </cell>
        </row>
        <row r="5920">
          <cell r="F5920" t="str">
            <v>NA</v>
          </cell>
          <cell r="G5920" t="str">
            <v>NA</v>
          </cell>
        </row>
        <row r="5921">
          <cell r="F5921" t="str">
            <v>NA</v>
          </cell>
          <cell r="G5921" t="str">
            <v>NA</v>
          </cell>
        </row>
        <row r="5922">
          <cell r="F5922" t="str">
            <v>NA</v>
          </cell>
          <cell r="G5922" t="str">
            <v>NA</v>
          </cell>
        </row>
        <row r="5923">
          <cell r="F5923" t="str">
            <v>NA</v>
          </cell>
          <cell r="G5923" t="str">
            <v>NA</v>
          </cell>
        </row>
        <row r="5924">
          <cell r="F5924" t="str">
            <v>NA</v>
          </cell>
          <cell r="G5924" t="str">
            <v>NA</v>
          </cell>
        </row>
        <row r="5925">
          <cell r="F5925" t="str">
            <v>NA</v>
          </cell>
          <cell r="G5925" t="str">
            <v>NA</v>
          </cell>
        </row>
        <row r="5926">
          <cell r="F5926" t="str">
            <v>NA</v>
          </cell>
          <cell r="G5926" t="str">
            <v>NA</v>
          </cell>
        </row>
        <row r="5927">
          <cell r="F5927" t="str">
            <v>NA</v>
          </cell>
          <cell r="G5927" t="str">
            <v>NA</v>
          </cell>
        </row>
        <row r="5928">
          <cell r="F5928" t="str">
            <v>NA</v>
          </cell>
          <cell r="G5928" t="str">
            <v>NA</v>
          </cell>
        </row>
        <row r="5929">
          <cell r="F5929" t="str">
            <v>NA</v>
          </cell>
          <cell r="G5929" t="str">
            <v>NA</v>
          </cell>
        </row>
        <row r="5930">
          <cell r="F5930" t="str">
            <v>NA</v>
          </cell>
          <cell r="G5930" t="str">
            <v>NA</v>
          </cell>
        </row>
        <row r="5931">
          <cell r="F5931" t="str">
            <v>NA</v>
          </cell>
          <cell r="G5931" t="str">
            <v>NA</v>
          </cell>
        </row>
        <row r="5932">
          <cell r="F5932" t="str">
            <v>NA</v>
          </cell>
          <cell r="G5932" t="str">
            <v>NA</v>
          </cell>
        </row>
        <row r="5933">
          <cell r="F5933" t="str">
            <v>NA</v>
          </cell>
          <cell r="G5933" t="str">
            <v>NA</v>
          </cell>
        </row>
        <row r="5934">
          <cell r="F5934" t="str">
            <v>NA</v>
          </cell>
          <cell r="G5934" t="str">
            <v>NA</v>
          </cell>
        </row>
        <row r="5935">
          <cell r="F5935" t="str">
            <v>NA</v>
          </cell>
          <cell r="G5935" t="str">
            <v>NA</v>
          </cell>
        </row>
        <row r="5936">
          <cell r="F5936" t="str">
            <v>NA</v>
          </cell>
          <cell r="G5936" t="str">
            <v>NA</v>
          </cell>
        </row>
        <row r="5937">
          <cell r="F5937" t="str">
            <v>NA</v>
          </cell>
          <cell r="G5937" t="str">
            <v>NA</v>
          </cell>
        </row>
        <row r="5938">
          <cell r="F5938" t="str">
            <v>NA</v>
          </cell>
          <cell r="G5938" t="str">
            <v>NA</v>
          </cell>
        </row>
        <row r="5939">
          <cell r="F5939" t="str">
            <v>NA</v>
          </cell>
          <cell r="G5939" t="str">
            <v>NA</v>
          </cell>
        </row>
        <row r="5940">
          <cell r="F5940" t="str">
            <v>NA</v>
          </cell>
          <cell r="G5940" t="str">
            <v>NA</v>
          </cell>
        </row>
        <row r="5941">
          <cell r="F5941" t="str">
            <v>NA</v>
          </cell>
          <cell r="G5941" t="str">
            <v>NA</v>
          </cell>
        </row>
        <row r="5942">
          <cell r="F5942" t="str">
            <v>NA</v>
          </cell>
          <cell r="G5942" t="str">
            <v>NA</v>
          </cell>
        </row>
        <row r="5943">
          <cell r="F5943" t="str">
            <v>NA</v>
          </cell>
          <cell r="G5943" t="str">
            <v>NA</v>
          </cell>
        </row>
        <row r="5944">
          <cell r="F5944" t="str">
            <v>NA</v>
          </cell>
          <cell r="G5944" t="str">
            <v>NA</v>
          </cell>
        </row>
        <row r="5945">
          <cell r="F5945" t="str">
            <v>NA</v>
          </cell>
          <cell r="G5945" t="str">
            <v>NA</v>
          </cell>
        </row>
        <row r="5946">
          <cell r="F5946" t="str">
            <v>NA</v>
          </cell>
          <cell r="G5946" t="str">
            <v>NA</v>
          </cell>
        </row>
        <row r="5947">
          <cell r="F5947" t="str">
            <v>NA</v>
          </cell>
          <cell r="G5947" t="str">
            <v>NA</v>
          </cell>
        </row>
        <row r="5948">
          <cell r="F5948" t="str">
            <v>NA</v>
          </cell>
          <cell r="G5948" t="str">
            <v>NA</v>
          </cell>
        </row>
        <row r="5949">
          <cell r="F5949" t="str">
            <v>NA</v>
          </cell>
          <cell r="G5949" t="str">
            <v>NA</v>
          </cell>
        </row>
        <row r="5950">
          <cell r="F5950" t="str">
            <v>NA</v>
          </cell>
          <cell r="G5950" t="str">
            <v>NA</v>
          </cell>
        </row>
        <row r="5951">
          <cell r="F5951" t="str">
            <v>NA</v>
          </cell>
          <cell r="G5951" t="str">
            <v>NA</v>
          </cell>
        </row>
        <row r="5952">
          <cell r="F5952" t="str">
            <v>NA</v>
          </cell>
          <cell r="G5952" t="str">
            <v>NA</v>
          </cell>
        </row>
        <row r="5953">
          <cell r="F5953" t="str">
            <v>NA</v>
          </cell>
          <cell r="G5953" t="str">
            <v>NA</v>
          </cell>
        </row>
        <row r="5954">
          <cell r="F5954" t="str">
            <v>NA</v>
          </cell>
          <cell r="G5954" t="str">
            <v>NA</v>
          </cell>
        </row>
        <row r="5955">
          <cell r="F5955" t="str">
            <v>NA</v>
          </cell>
          <cell r="G5955" t="str">
            <v>NA</v>
          </cell>
        </row>
        <row r="5956">
          <cell r="F5956" t="str">
            <v>NA</v>
          </cell>
          <cell r="G5956" t="str">
            <v>NA</v>
          </cell>
        </row>
        <row r="5957">
          <cell r="F5957" t="str">
            <v>NA</v>
          </cell>
          <cell r="G5957" t="str">
            <v>NA</v>
          </cell>
        </row>
        <row r="5958">
          <cell r="F5958" t="str">
            <v>NA</v>
          </cell>
          <cell r="G5958" t="str">
            <v>NA</v>
          </cell>
        </row>
        <row r="5959">
          <cell r="F5959" t="str">
            <v>NA</v>
          </cell>
          <cell r="G5959" t="str">
            <v>NA</v>
          </cell>
        </row>
        <row r="5960">
          <cell r="F5960" t="str">
            <v>NA</v>
          </cell>
          <cell r="G5960" t="str">
            <v>NA</v>
          </cell>
        </row>
        <row r="5961">
          <cell r="F5961" t="str">
            <v>NA</v>
          </cell>
          <cell r="G5961" t="str">
            <v>NA</v>
          </cell>
        </row>
        <row r="5962">
          <cell r="F5962" t="str">
            <v>NA</v>
          </cell>
          <cell r="G5962" t="str">
            <v>NA</v>
          </cell>
        </row>
        <row r="5963">
          <cell r="F5963" t="str">
            <v>NA</v>
          </cell>
          <cell r="G5963" t="str">
            <v>NA</v>
          </cell>
        </row>
        <row r="5964">
          <cell r="F5964" t="str">
            <v>NA</v>
          </cell>
          <cell r="G5964" t="str">
            <v>NA</v>
          </cell>
        </row>
        <row r="5965">
          <cell r="F5965" t="str">
            <v>NA</v>
          </cell>
          <cell r="G5965" t="str">
            <v>NA</v>
          </cell>
        </row>
        <row r="5966">
          <cell r="F5966" t="str">
            <v>NA</v>
          </cell>
          <cell r="G5966" t="str">
            <v>NA</v>
          </cell>
        </row>
        <row r="5967">
          <cell r="F5967" t="str">
            <v>NA</v>
          </cell>
          <cell r="G5967" t="str">
            <v>NA</v>
          </cell>
        </row>
        <row r="5968">
          <cell r="F5968" t="str">
            <v>NA</v>
          </cell>
          <cell r="G5968" t="str">
            <v>NA</v>
          </cell>
        </row>
        <row r="5969">
          <cell r="F5969" t="str">
            <v>NA</v>
          </cell>
          <cell r="G5969" t="str">
            <v>NA</v>
          </cell>
        </row>
        <row r="5970">
          <cell r="F5970" t="str">
            <v>NA</v>
          </cell>
          <cell r="G5970" t="str">
            <v>NA</v>
          </cell>
        </row>
        <row r="5971">
          <cell r="F5971" t="str">
            <v>NA</v>
          </cell>
          <cell r="G5971" t="str">
            <v>NA</v>
          </cell>
        </row>
        <row r="5972">
          <cell r="F5972" t="str">
            <v>NA</v>
          </cell>
          <cell r="G5972" t="str">
            <v>NA</v>
          </cell>
        </row>
        <row r="5973">
          <cell r="F5973" t="str">
            <v>NA</v>
          </cell>
          <cell r="G5973" t="str">
            <v>NA</v>
          </cell>
        </row>
        <row r="5974">
          <cell r="F5974" t="str">
            <v>NA</v>
          </cell>
          <cell r="G5974" t="str">
            <v>NA</v>
          </cell>
        </row>
        <row r="5975">
          <cell r="F5975" t="str">
            <v>NA</v>
          </cell>
          <cell r="G5975" t="str">
            <v>NA</v>
          </cell>
        </row>
        <row r="5976">
          <cell r="F5976" t="str">
            <v>NA</v>
          </cell>
          <cell r="G5976" t="str">
            <v>NA</v>
          </cell>
        </row>
        <row r="5977">
          <cell r="F5977" t="str">
            <v>NA</v>
          </cell>
          <cell r="G5977" t="str">
            <v>NA</v>
          </cell>
        </row>
        <row r="5978">
          <cell r="F5978" t="str">
            <v>NA</v>
          </cell>
          <cell r="G5978" t="str">
            <v>NA</v>
          </cell>
        </row>
        <row r="5979">
          <cell r="F5979" t="str">
            <v>NA</v>
          </cell>
          <cell r="G5979" t="str">
            <v>NA</v>
          </cell>
        </row>
        <row r="5980">
          <cell r="F5980" t="str">
            <v>NA</v>
          </cell>
          <cell r="G5980" t="str">
            <v>NA</v>
          </cell>
        </row>
        <row r="5981">
          <cell r="F5981" t="str">
            <v>NA</v>
          </cell>
          <cell r="G5981" t="str">
            <v>NA</v>
          </cell>
        </row>
        <row r="5982">
          <cell r="F5982" t="str">
            <v>NA</v>
          </cell>
          <cell r="G5982" t="str">
            <v>NA</v>
          </cell>
        </row>
        <row r="5983">
          <cell r="F5983" t="str">
            <v>NA</v>
          </cell>
          <cell r="G5983" t="str">
            <v>NA</v>
          </cell>
        </row>
        <row r="5984">
          <cell r="F5984" t="str">
            <v>NA</v>
          </cell>
          <cell r="G5984" t="str">
            <v>NA</v>
          </cell>
        </row>
        <row r="5985">
          <cell r="F5985" t="str">
            <v>NA</v>
          </cell>
          <cell r="G5985" t="str">
            <v>NA</v>
          </cell>
        </row>
        <row r="5986">
          <cell r="F5986" t="str">
            <v>NA</v>
          </cell>
          <cell r="G5986" t="str">
            <v>NA</v>
          </cell>
        </row>
        <row r="5987">
          <cell r="F5987" t="str">
            <v>NA</v>
          </cell>
          <cell r="G5987" t="str">
            <v>NA</v>
          </cell>
        </row>
        <row r="5988">
          <cell r="F5988" t="str">
            <v>NA</v>
          </cell>
          <cell r="G5988" t="str">
            <v>NA</v>
          </cell>
        </row>
        <row r="5989">
          <cell r="F5989" t="str">
            <v>NA</v>
          </cell>
          <cell r="G5989" t="str">
            <v>NA</v>
          </cell>
        </row>
        <row r="5990">
          <cell r="F5990" t="str">
            <v>NA</v>
          </cell>
          <cell r="G5990" t="str">
            <v>NA</v>
          </cell>
        </row>
        <row r="5991">
          <cell r="F5991" t="str">
            <v>NA</v>
          </cell>
          <cell r="G5991" t="str">
            <v>NA</v>
          </cell>
        </row>
        <row r="5992">
          <cell r="F5992" t="str">
            <v>NA</v>
          </cell>
          <cell r="G5992" t="str">
            <v>NA</v>
          </cell>
        </row>
        <row r="5993">
          <cell r="F5993" t="str">
            <v>NA</v>
          </cell>
          <cell r="G5993" t="str">
            <v>NA</v>
          </cell>
        </row>
        <row r="5994">
          <cell r="F5994" t="str">
            <v>NA</v>
          </cell>
          <cell r="G5994" t="str">
            <v>NA</v>
          </cell>
        </row>
        <row r="5995">
          <cell r="F5995" t="str">
            <v>NA</v>
          </cell>
          <cell r="G5995" t="str">
            <v>NA</v>
          </cell>
        </row>
        <row r="5996">
          <cell r="F5996" t="str">
            <v>NA</v>
          </cell>
          <cell r="G5996" t="str">
            <v>NA</v>
          </cell>
        </row>
        <row r="5997">
          <cell r="F5997" t="str">
            <v>NA</v>
          </cell>
          <cell r="G5997" t="str">
            <v>NA</v>
          </cell>
        </row>
        <row r="5998">
          <cell r="F5998" t="str">
            <v>NA</v>
          </cell>
          <cell r="G5998" t="str">
            <v>NA</v>
          </cell>
        </row>
        <row r="5999">
          <cell r="F5999" t="str">
            <v>NA</v>
          </cell>
          <cell r="G5999" t="str">
            <v>NA</v>
          </cell>
        </row>
        <row r="6000">
          <cell r="F6000" t="str">
            <v>NA</v>
          </cell>
          <cell r="G6000" t="str">
            <v>NA</v>
          </cell>
        </row>
        <row r="6001">
          <cell r="F6001" t="str">
            <v>NA</v>
          </cell>
          <cell r="G6001" t="str">
            <v>NA</v>
          </cell>
        </row>
        <row r="6002">
          <cell r="F6002" t="str">
            <v>NA</v>
          </cell>
          <cell r="G6002" t="str">
            <v>NA</v>
          </cell>
        </row>
        <row r="6003">
          <cell r="F6003" t="str">
            <v>NA</v>
          </cell>
          <cell r="G6003" t="str">
            <v>NA</v>
          </cell>
        </row>
        <row r="6004">
          <cell r="F6004" t="str">
            <v>NA</v>
          </cell>
          <cell r="G6004" t="str">
            <v>NA</v>
          </cell>
        </row>
        <row r="6005">
          <cell r="F6005" t="str">
            <v>NA</v>
          </cell>
          <cell r="G6005" t="str">
            <v>NA</v>
          </cell>
        </row>
        <row r="6006">
          <cell r="F6006" t="str">
            <v>NA</v>
          </cell>
          <cell r="G6006" t="str">
            <v>NA</v>
          </cell>
        </row>
        <row r="6007">
          <cell r="F6007" t="str">
            <v>NA</v>
          </cell>
          <cell r="G6007" t="str">
            <v>NA</v>
          </cell>
        </row>
        <row r="6008">
          <cell r="F6008" t="str">
            <v>NA</v>
          </cell>
          <cell r="G6008" t="str">
            <v>NA</v>
          </cell>
        </row>
        <row r="6009">
          <cell r="F6009" t="str">
            <v>NA</v>
          </cell>
          <cell r="G6009" t="str">
            <v>NA</v>
          </cell>
        </row>
        <row r="6010">
          <cell r="F6010" t="str">
            <v>NA</v>
          </cell>
          <cell r="G6010" t="str">
            <v>NA</v>
          </cell>
        </row>
        <row r="6011">
          <cell r="F6011" t="str">
            <v>NA</v>
          </cell>
          <cell r="G6011" t="str">
            <v>NA</v>
          </cell>
        </row>
        <row r="6012">
          <cell r="F6012" t="str">
            <v>NA</v>
          </cell>
          <cell r="G6012" t="str">
            <v>NA</v>
          </cell>
        </row>
        <row r="6013">
          <cell r="F6013" t="str">
            <v>NA</v>
          </cell>
          <cell r="G6013" t="str">
            <v>NA</v>
          </cell>
        </row>
        <row r="6014">
          <cell r="F6014" t="str">
            <v>NA</v>
          </cell>
          <cell r="G6014" t="str">
            <v>NA</v>
          </cell>
        </row>
        <row r="6015">
          <cell r="F6015" t="str">
            <v>NA</v>
          </cell>
          <cell r="G6015" t="str">
            <v>NA</v>
          </cell>
        </row>
        <row r="6016">
          <cell r="F6016" t="str">
            <v>NA</v>
          </cell>
          <cell r="G6016" t="str">
            <v>NA</v>
          </cell>
        </row>
        <row r="6017">
          <cell r="F6017" t="str">
            <v>NA</v>
          </cell>
          <cell r="G6017" t="str">
            <v>NA</v>
          </cell>
        </row>
        <row r="6018">
          <cell r="F6018" t="str">
            <v>NA</v>
          </cell>
          <cell r="G6018" t="str">
            <v>NA</v>
          </cell>
        </row>
        <row r="6019">
          <cell r="F6019" t="str">
            <v>NA</v>
          </cell>
          <cell r="G6019" t="str">
            <v>NA</v>
          </cell>
        </row>
        <row r="6020">
          <cell r="F6020" t="str">
            <v>NA</v>
          </cell>
          <cell r="G6020" t="str">
            <v>NA</v>
          </cell>
        </row>
        <row r="6021">
          <cell r="F6021" t="str">
            <v>NA</v>
          </cell>
          <cell r="G6021" t="str">
            <v>NA</v>
          </cell>
        </row>
        <row r="6022">
          <cell r="F6022" t="str">
            <v>NA</v>
          </cell>
          <cell r="G6022" t="str">
            <v>NA</v>
          </cell>
        </row>
        <row r="6023">
          <cell r="F6023" t="str">
            <v>NA</v>
          </cell>
          <cell r="G6023" t="str">
            <v>NA</v>
          </cell>
        </row>
        <row r="6024">
          <cell r="F6024" t="str">
            <v>NA</v>
          </cell>
          <cell r="G6024" t="str">
            <v>NA</v>
          </cell>
        </row>
        <row r="6025">
          <cell r="F6025" t="str">
            <v>NA</v>
          </cell>
          <cell r="G6025" t="str">
            <v>NA</v>
          </cell>
        </row>
        <row r="6026">
          <cell r="F6026" t="str">
            <v>NA</v>
          </cell>
          <cell r="G6026" t="str">
            <v>NA</v>
          </cell>
        </row>
        <row r="6027">
          <cell r="F6027" t="str">
            <v>NA</v>
          </cell>
          <cell r="G6027" t="str">
            <v>NA</v>
          </cell>
        </row>
        <row r="6028">
          <cell r="F6028" t="str">
            <v>NA</v>
          </cell>
          <cell r="G6028" t="str">
            <v>NA</v>
          </cell>
        </row>
        <row r="6029">
          <cell r="F6029" t="str">
            <v>NA</v>
          </cell>
          <cell r="G6029" t="str">
            <v>NA</v>
          </cell>
        </row>
        <row r="6030">
          <cell r="F6030" t="str">
            <v>NA</v>
          </cell>
          <cell r="G6030" t="str">
            <v>NA</v>
          </cell>
        </row>
        <row r="6031">
          <cell r="F6031" t="str">
            <v>NA</v>
          </cell>
          <cell r="G6031" t="str">
            <v>NA</v>
          </cell>
        </row>
        <row r="6032">
          <cell r="F6032" t="str">
            <v>NA</v>
          </cell>
          <cell r="G6032" t="str">
            <v>NA</v>
          </cell>
        </row>
        <row r="6033">
          <cell r="F6033" t="str">
            <v>NA</v>
          </cell>
          <cell r="G6033" t="str">
            <v>NA</v>
          </cell>
        </row>
        <row r="6034">
          <cell r="F6034" t="str">
            <v>NA</v>
          </cell>
          <cell r="G6034" t="str">
            <v>NA</v>
          </cell>
        </row>
        <row r="6035">
          <cell r="F6035" t="str">
            <v>NA</v>
          </cell>
          <cell r="G6035" t="str">
            <v>NA</v>
          </cell>
        </row>
        <row r="6036">
          <cell r="F6036" t="str">
            <v>NA</v>
          </cell>
          <cell r="G6036" t="str">
            <v>NA</v>
          </cell>
        </row>
        <row r="6037">
          <cell r="F6037" t="str">
            <v>NA</v>
          </cell>
          <cell r="G6037" t="str">
            <v>NA</v>
          </cell>
        </row>
        <row r="6038">
          <cell r="F6038" t="str">
            <v>NA</v>
          </cell>
          <cell r="G6038" t="str">
            <v>NA</v>
          </cell>
        </row>
        <row r="6039">
          <cell r="F6039" t="str">
            <v>NA</v>
          </cell>
          <cell r="G6039" t="str">
            <v>NA</v>
          </cell>
        </row>
        <row r="6040">
          <cell r="F6040" t="str">
            <v>NA</v>
          </cell>
          <cell r="G6040" t="str">
            <v>NA</v>
          </cell>
        </row>
        <row r="6041">
          <cell r="F6041" t="str">
            <v>NA</v>
          </cell>
          <cell r="G6041" t="str">
            <v>NA</v>
          </cell>
        </row>
        <row r="6042">
          <cell r="F6042" t="str">
            <v>NA</v>
          </cell>
          <cell r="G6042" t="str">
            <v>NA</v>
          </cell>
        </row>
        <row r="6043">
          <cell r="F6043" t="str">
            <v>NA</v>
          </cell>
          <cell r="G6043" t="str">
            <v>NA</v>
          </cell>
        </row>
        <row r="6044">
          <cell r="F6044" t="str">
            <v>NA</v>
          </cell>
          <cell r="G6044" t="str">
            <v>NA</v>
          </cell>
        </row>
        <row r="6045">
          <cell r="F6045" t="str">
            <v>NA</v>
          </cell>
          <cell r="G6045" t="str">
            <v>NA</v>
          </cell>
        </row>
        <row r="6046">
          <cell r="F6046" t="str">
            <v>NA</v>
          </cell>
          <cell r="G6046" t="str">
            <v>NA</v>
          </cell>
        </row>
        <row r="6047">
          <cell r="F6047" t="str">
            <v>NA</v>
          </cell>
          <cell r="G6047" t="str">
            <v>NA</v>
          </cell>
        </row>
        <row r="6048">
          <cell r="F6048" t="str">
            <v>NA</v>
          </cell>
          <cell r="G6048" t="str">
            <v>NA</v>
          </cell>
        </row>
        <row r="6049">
          <cell r="F6049" t="str">
            <v>NA</v>
          </cell>
          <cell r="G6049" t="str">
            <v>NA</v>
          </cell>
        </row>
        <row r="6050">
          <cell r="F6050" t="str">
            <v>NA</v>
          </cell>
          <cell r="G6050" t="str">
            <v>NA</v>
          </cell>
        </row>
        <row r="6051">
          <cell r="F6051" t="str">
            <v>NA</v>
          </cell>
          <cell r="G6051" t="str">
            <v>NA</v>
          </cell>
        </row>
        <row r="6052">
          <cell r="F6052" t="str">
            <v>NA</v>
          </cell>
          <cell r="G6052" t="str">
            <v>NA</v>
          </cell>
        </row>
        <row r="6053">
          <cell r="F6053" t="str">
            <v>NA</v>
          </cell>
          <cell r="G6053" t="str">
            <v>NA</v>
          </cell>
        </row>
        <row r="6054">
          <cell r="F6054" t="str">
            <v>NA</v>
          </cell>
          <cell r="G6054" t="str">
            <v>NA</v>
          </cell>
        </row>
        <row r="6055">
          <cell r="F6055" t="str">
            <v>NA</v>
          </cell>
          <cell r="G6055" t="str">
            <v>NA</v>
          </cell>
        </row>
        <row r="6056">
          <cell r="F6056" t="str">
            <v>NA</v>
          </cell>
          <cell r="G6056" t="str">
            <v>NA</v>
          </cell>
        </row>
        <row r="6057">
          <cell r="F6057" t="str">
            <v>NA</v>
          </cell>
          <cell r="G6057" t="str">
            <v>NA</v>
          </cell>
        </row>
        <row r="6058">
          <cell r="F6058" t="str">
            <v>NA</v>
          </cell>
          <cell r="G6058" t="str">
            <v>NA</v>
          </cell>
        </row>
        <row r="6059">
          <cell r="F6059" t="str">
            <v>NA</v>
          </cell>
          <cell r="G6059" t="str">
            <v>NA</v>
          </cell>
        </row>
        <row r="6060">
          <cell r="F6060" t="str">
            <v>NA</v>
          </cell>
          <cell r="G6060" t="str">
            <v>NA</v>
          </cell>
        </row>
        <row r="6061">
          <cell r="F6061" t="str">
            <v>NA</v>
          </cell>
          <cell r="G6061" t="str">
            <v>NA</v>
          </cell>
        </row>
        <row r="6062">
          <cell r="F6062" t="str">
            <v>NA</v>
          </cell>
          <cell r="G6062" t="str">
            <v>NA</v>
          </cell>
        </row>
        <row r="6063">
          <cell r="F6063" t="str">
            <v>NA</v>
          </cell>
          <cell r="G6063" t="str">
            <v>NA</v>
          </cell>
        </row>
        <row r="6064">
          <cell r="F6064" t="str">
            <v>NA</v>
          </cell>
          <cell r="G6064" t="str">
            <v>NA</v>
          </cell>
        </row>
        <row r="6065">
          <cell r="F6065" t="str">
            <v>NA</v>
          </cell>
          <cell r="G6065" t="str">
            <v>NA</v>
          </cell>
        </row>
        <row r="6066">
          <cell r="F6066" t="str">
            <v>NA</v>
          </cell>
          <cell r="G6066" t="str">
            <v>NA</v>
          </cell>
        </row>
        <row r="6067">
          <cell r="F6067" t="str">
            <v>NA</v>
          </cell>
          <cell r="G6067" t="str">
            <v>NA</v>
          </cell>
        </row>
        <row r="6068">
          <cell r="F6068" t="str">
            <v>NA</v>
          </cell>
          <cell r="G6068" t="str">
            <v>NA</v>
          </cell>
        </row>
        <row r="6069">
          <cell r="F6069" t="str">
            <v>NA</v>
          </cell>
          <cell r="G6069" t="str">
            <v>NA</v>
          </cell>
        </row>
        <row r="6070">
          <cell r="F6070" t="str">
            <v>NA</v>
          </cell>
          <cell r="G6070" t="str">
            <v>NA</v>
          </cell>
        </row>
        <row r="6071">
          <cell r="F6071" t="str">
            <v>NA</v>
          </cell>
          <cell r="G6071" t="str">
            <v>NA</v>
          </cell>
        </row>
        <row r="6072">
          <cell r="F6072" t="str">
            <v>NA</v>
          </cell>
          <cell r="G6072" t="str">
            <v>NA</v>
          </cell>
        </row>
        <row r="6073">
          <cell r="F6073" t="str">
            <v>NA</v>
          </cell>
          <cell r="G6073" t="str">
            <v>NA</v>
          </cell>
        </row>
        <row r="6074">
          <cell r="F6074" t="str">
            <v>NA</v>
          </cell>
          <cell r="G6074" t="str">
            <v>NA</v>
          </cell>
        </row>
        <row r="6075">
          <cell r="F6075" t="str">
            <v>NA</v>
          </cell>
          <cell r="G6075" t="str">
            <v>NA</v>
          </cell>
        </row>
        <row r="6076">
          <cell r="F6076" t="str">
            <v>NA</v>
          </cell>
          <cell r="G6076" t="str">
            <v>NA</v>
          </cell>
        </row>
        <row r="6077">
          <cell r="F6077" t="str">
            <v>NA</v>
          </cell>
          <cell r="G6077" t="str">
            <v>NA</v>
          </cell>
        </row>
        <row r="6078">
          <cell r="F6078" t="str">
            <v>NA</v>
          </cell>
          <cell r="G6078" t="str">
            <v>NA</v>
          </cell>
        </row>
        <row r="6079">
          <cell r="F6079" t="str">
            <v>NA</v>
          </cell>
          <cell r="G6079" t="str">
            <v>NA</v>
          </cell>
        </row>
        <row r="6080">
          <cell r="F6080" t="str">
            <v>NA</v>
          </cell>
          <cell r="G6080" t="str">
            <v>NA</v>
          </cell>
        </row>
        <row r="6081">
          <cell r="F6081" t="str">
            <v>NA</v>
          </cell>
          <cell r="G6081" t="str">
            <v>NA</v>
          </cell>
        </row>
        <row r="6082">
          <cell r="F6082" t="str">
            <v>NA</v>
          </cell>
          <cell r="G6082" t="str">
            <v>NA</v>
          </cell>
        </row>
        <row r="6083">
          <cell r="F6083" t="str">
            <v>NA</v>
          </cell>
          <cell r="G6083" t="str">
            <v>NA</v>
          </cell>
        </row>
        <row r="6084">
          <cell r="F6084" t="str">
            <v>NA</v>
          </cell>
          <cell r="G6084" t="str">
            <v>NA</v>
          </cell>
        </row>
        <row r="6085">
          <cell r="F6085" t="str">
            <v>NA</v>
          </cell>
          <cell r="G6085" t="str">
            <v>NA</v>
          </cell>
        </row>
        <row r="6086">
          <cell r="F6086" t="str">
            <v>NA</v>
          </cell>
          <cell r="G6086" t="str">
            <v>NA</v>
          </cell>
        </row>
        <row r="6087">
          <cell r="F6087" t="str">
            <v>NA</v>
          </cell>
          <cell r="G6087" t="str">
            <v>NA</v>
          </cell>
        </row>
        <row r="6088">
          <cell r="F6088" t="str">
            <v>NA</v>
          </cell>
          <cell r="G6088" t="str">
            <v>NA</v>
          </cell>
        </row>
        <row r="6089">
          <cell r="F6089" t="str">
            <v>NA</v>
          </cell>
          <cell r="G6089" t="str">
            <v>NA</v>
          </cell>
        </row>
        <row r="6090">
          <cell r="F6090" t="str">
            <v>NA</v>
          </cell>
          <cell r="G6090" t="str">
            <v>NA</v>
          </cell>
        </row>
        <row r="6091">
          <cell r="F6091" t="str">
            <v>NA</v>
          </cell>
          <cell r="G6091" t="str">
            <v>NA</v>
          </cell>
        </row>
        <row r="6092">
          <cell r="F6092" t="str">
            <v>NA</v>
          </cell>
          <cell r="G6092" t="str">
            <v>NA</v>
          </cell>
        </row>
        <row r="6093">
          <cell r="F6093" t="str">
            <v>NA</v>
          </cell>
          <cell r="G6093" t="str">
            <v>NA</v>
          </cell>
        </row>
        <row r="6094">
          <cell r="F6094" t="str">
            <v>NA</v>
          </cell>
          <cell r="G6094" t="str">
            <v>NA</v>
          </cell>
        </row>
        <row r="6095">
          <cell r="F6095" t="str">
            <v>NA</v>
          </cell>
          <cell r="G6095" t="str">
            <v>NA</v>
          </cell>
        </row>
        <row r="6096">
          <cell r="F6096" t="str">
            <v>NA</v>
          </cell>
          <cell r="G6096" t="str">
            <v>NA</v>
          </cell>
        </row>
        <row r="6097">
          <cell r="F6097" t="str">
            <v>NA</v>
          </cell>
          <cell r="G6097" t="str">
            <v>NA</v>
          </cell>
        </row>
        <row r="6098">
          <cell r="F6098" t="str">
            <v>NA</v>
          </cell>
          <cell r="G6098" t="str">
            <v>NA</v>
          </cell>
        </row>
        <row r="6099">
          <cell r="F6099" t="str">
            <v>NA</v>
          </cell>
          <cell r="G6099" t="str">
            <v>NA</v>
          </cell>
        </row>
        <row r="6100">
          <cell r="F6100" t="str">
            <v>NA</v>
          </cell>
          <cell r="G6100" t="str">
            <v>NA</v>
          </cell>
        </row>
        <row r="6101">
          <cell r="F6101" t="str">
            <v>NA</v>
          </cell>
          <cell r="G6101" t="str">
            <v>NA</v>
          </cell>
        </row>
        <row r="6102">
          <cell r="F6102" t="str">
            <v>NA</v>
          </cell>
          <cell r="G6102" t="str">
            <v>NA</v>
          </cell>
        </row>
        <row r="6103">
          <cell r="F6103" t="str">
            <v>NA</v>
          </cell>
          <cell r="G6103" t="str">
            <v>NA</v>
          </cell>
        </row>
        <row r="6104">
          <cell r="F6104" t="str">
            <v>NA</v>
          </cell>
          <cell r="G6104" t="str">
            <v>NA</v>
          </cell>
        </row>
        <row r="6105">
          <cell r="F6105" t="str">
            <v>NA</v>
          </cell>
          <cell r="G6105" t="str">
            <v>NA</v>
          </cell>
        </row>
        <row r="6106">
          <cell r="F6106" t="str">
            <v>NA</v>
          </cell>
          <cell r="G6106" t="str">
            <v>NA</v>
          </cell>
        </row>
        <row r="6107">
          <cell r="F6107" t="str">
            <v>NA</v>
          </cell>
          <cell r="G6107" t="str">
            <v>NA</v>
          </cell>
        </row>
        <row r="6108">
          <cell r="F6108" t="str">
            <v>NA</v>
          </cell>
          <cell r="G6108" t="str">
            <v>NA</v>
          </cell>
        </row>
        <row r="6109">
          <cell r="F6109" t="str">
            <v>NA</v>
          </cell>
          <cell r="G6109" t="str">
            <v>NA</v>
          </cell>
        </row>
        <row r="6110">
          <cell r="F6110" t="str">
            <v>NA</v>
          </cell>
          <cell r="G6110" t="str">
            <v>NA</v>
          </cell>
        </row>
        <row r="6111">
          <cell r="F6111" t="str">
            <v>NA</v>
          </cell>
          <cell r="G6111" t="str">
            <v>NA</v>
          </cell>
        </row>
        <row r="6112">
          <cell r="F6112" t="str">
            <v>NA</v>
          </cell>
          <cell r="G6112" t="str">
            <v>NA</v>
          </cell>
        </row>
        <row r="6113">
          <cell r="F6113" t="str">
            <v>NA</v>
          </cell>
          <cell r="G6113" t="str">
            <v>NA</v>
          </cell>
        </row>
        <row r="6114">
          <cell r="F6114" t="str">
            <v>NA</v>
          </cell>
          <cell r="G6114" t="str">
            <v>NA</v>
          </cell>
        </row>
        <row r="6115">
          <cell r="F6115" t="str">
            <v>NA</v>
          </cell>
          <cell r="G6115" t="str">
            <v>NA</v>
          </cell>
        </row>
        <row r="6116">
          <cell r="F6116" t="str">
            <v>NA</v>
          </cell>
          <cell r="G6116" t="str">
            <v>NA</v>
          </cell>
        </row>
        <row r="6117">
          <cell r="F6117" t="str">
            <v>NA</v>
          </cell>
          <cell r="G6117" t="str">
            <v>NA</v>
          </cell>
        </row>
        <row r="6118">
          <cell r="F6118" t="str">
            <v>NA</v>
          </cell>
          <cell r="G6118" t="str">
            <v>NA</v>
          </cell>
        </row>
        <row r="6119">
          <cell r="F6119" t="str">
            <v>NA</v>
          </cell>
          <cell r="G6119" t="str">
            <v>NA</v>
          </cell>
        </row>
        <row r="6120">
          <cell r="F6120" t="str">
            <v>NA</v>
          </cell>
          <cell r="G6120" t="str">
            <v>NA</v>
          </cell>
        </row>
        <row r="6121">
          <cell r="F6121" t="str">
            <v>NA</v>
          </cell>
          <cell r="G6121" t="str">
            <v>NA</v>
          </cell>
        </row>
        <row r="6122">
          <cell r="F6122" t="str">
            <v>NA</v>
          </cell>
          <cell r="G6122" t="str">
            <v>NA</v>
          </cell>
        </row>
        <row r="6123">
          <cell r="F6123" t="str">
            <v>NA</v>
          </cell>
          <cell r="G6123" t="str">
            <v>NA</v>
          </cell>
        </row>
        <row r="6124">
          <cell r="F6124" t="str">
            <v>NA</v>
          </cell>
          <cell r="G6124" t="str">
            <v>NA</v>
          </cell>
        </row>
        <row r="6125">
          <cell r="F6125" t="str">
            <v>NA</v>
          </cell>
          <cell r="G6125" t="str">
            <v>NA</v>
          </cell>
        </row>
        <row r="6126">
          <cell r="F6126" t="str">
            <v>NA</v>
          </cell>
          <cell r="G6126" t="str">
            <v>NA</v>
          </cell>
        </row>
        <row r="6127">
          <cell r="F6127" t="str">
            <v>NA</v>
          </cell>
          <cell r="G6127" t="str">
            <v>NA</v>
          </cell>
        </row>
        <row r="6128">
          <cell r="F6128" t="str">
            <v>NA</v>
          </cell>
          <cell r="G6128" t="str">
            <v>NA</v>
          </cell>
        </row>
        <row r="6129">
          <cell r="F6129" t="str">
            <v>NA</v>
          </cell>
          <cell r="G6129" t="str">
            <v>NA</v>
          </cell>
        </row>
        <row r="6130">
          <cell r="F6130" t="str">
            <v>NA</v>
          </cell>
          <cell r="G6130" t="str">
            <v>NA</v>
          </cell>
        </row>
        <row r="6131">
          <cell r="F6131" t="str">
            <v>NA</v>
          </cell>
          <cell r="G6131" t="str">
            <v>NA</v>
          </cell>
        </row>
        <row r="6132">
          <cell r="F6132" t="str">
            <v>NA</v>
          </cell>
          <cell r="G6132" t="str">
            <v>NA</v>
          </cell>
        </row>
        <row r="6133">
          <cell r="F6133" t="str">
            <v>NA</v>
          </cell>
          <cell r="G6133" t="str">
            <v>NA</v>
          </cell>
        </row>
        <row r="6134">
          <cell r="F6134" t="str">
            <v>NA</v>
          </cell>
          <cell r="G6134" t="str">
            <v>NA</v>
          </cell>
        </row>
        <row r="6135">
          <cell r="F6135" t="str">
            <v>NA</v>
          </cell>
          <cell r="G6135" t="str">
            <v>NA</v>
          </cell>
        </row>
        <row r="6136">
          <cell r="F6136" t="str">
            <v>NA</v>
          </cell>
          <cell r="G6136" t="str">
            <v>NA</v>
          </cell>
        </row>
        <row r="6137">
          <cell r="F6137" t="str">
            <v>NA</v>
          </cell>
          <cell r="G6137" t="str">
            <v>NA</v>
          </cell>
        </row>
        <row r="6138">
          <cell r="F6138" t="str">
            <v>NA</v>
          </cell>
          <cell r="G6138" t="str">
            <v>NA</v>
          </cell>
        </row>
        <row r="6139">
          <cell r="F6139" t="str">
            <v>NA</v>
          </cell>
          <cell r="G6139" t="str">
            <v>NA</v>
          </cell>
        </row>
        <row r="6140">
          <cell r="F6140" t="str">
            <v>NA</v>
          </cell>
          <cell r="G6140" t="str">
            <v>NA</v>
          </cell>
        </row>
        <row r="6141">
          <cell r="F6141" t="str">
            <v>NA</v>
          </cell>
          <cell r="G6141" t="str">
            <v>NA</v>
          </cell>
        </row>
        <row r="6142">
          <cell r="F6142" t="str">
            <v>NA</v>
          </cell>
          <cell r="G6142" t="str">
            <v>NA</v>
          </cell>
        </row>
        <row r="6143">
          <cell r="F6143" t="str">
            <v>NA</v>
          </cell>
          <cell r="G6143" t="str">
            <v>NA</v>
          </cell>
        </row>
        <row r="6144">
          <cell r="F6144" t="str">
            <v>NA</v>
          </cell>
          <cell r="G6144" t="str">
            <v>NA</v>
          </cell>
        </row>
        <row r="6145">
          <cell r="F6145" t="str">
            <v>NA</v>
          </cell>
          <cell r="G6145" t="str">
            <v>NA</v>
          </cell>
        </row>
        <row r="6146">
          <cell r="F6146" t="str">
            <v>NA</v>
          </cell>
          <cell r="G6146" t="str">
            <v>NA</v>
          </cell>
        </row>
        <row r="6147">
          <cell r="F6147" t="str">
            <v>NA</v>
          </cell>
          <cell r="G6147" t="str">
            <v>NA</v>
          </cell>
        </row>
        <row r="6148">
          <cell r="F6148" t="str">
            <v>NA</v>
          </cell>
          <cell r="G6148" t="str">
            <v>NA</v>
          </cell>
        </row>
        <row r="6149">
          <cell r="F6149" t="str">
            <v>NA</v>
          </cell>
          <cell r="G6149" t="str">
            <v>NA</v>
          </cell>
        </row>
        <row r="6150">
          <cell r="F6150" t="str">
            <v>NA</v>
          </cell>
          <cell r="G6150" t="str">
            <v>NA</v>
          </cell>
        </row>
        <row r="6151">
          <cell r="F6151" t="str">
            <v>NA</v>
          </cell>
          <cell r="G6151" t="str">
            <v>NA</v>
          </cell>
        </row>
        <row r="6152">
          <cell r="F6152" t="str">
            <v>NA</v>
          </cell>
          <cell r="G6152" t="str">
            <v>NA</v>
          </cell>
        </row>
        <row r="6153">
          <cell r="F6153" t="str">
            <v>NA</v>
          </cell>
          <cell r="G6153" t="str">
            <v>NA</v>
          </cell>
        </row>
        <row r="6154">
          <cell r="F6154" t="str">
            <v>NA</v>
          </cell>
          <cell r="G6154" t="str">
            <v>NA</v>
          </cell>
        </row>
        <row r="6155">
          <cell r="F6155" t="str">
            <v>NA</v>
          </cell>
          <cell r="G6155" t="str">
            <v>NA</v>
          </cell>
        </row>
        <row r="6156">
          <cell r="F6156" t="str">
            <v>NA</v>
          </cell>
          <cell r="G6156" t="str">
            <v>NA</v>
          </cell>
        </row>
        <row r="6157">
          <cell r="F6157" t="str">
            <v>NA</v>
          </cell>
          <cell r="G6157" t="str">
            <v>NA</v>
          </cell>
        </row>
        <row r="6158">
          <cell r="F6158" t="str">
            <v>NA</v>
          </cell>
          <cell r="G6158" t="str">
            <v>NA</v>
          </cell>
        </row>
        <row r="6159">
          <cell r="F6159" t="str">
            <v>NA</v>
          </cell>
          <cell r="G6159" t="str">
            <v>NA</v>
          </cell>
        </row>
        <row r="6160">
          <cell r="F6160" t="str">
            <v>NA</v>
          </cell>
          <cell r="G6160" t="str">
            <v>NA</v>
          </cell>
        </row>
        <row r="6161">
          <cell r="F6161" t="str">
            <v>NA</v>
          </cell>
          <cell r="G6161" t="str">
            <v>NA</v>
          </cell>
        </row>
        <row r="6162">
          <cell r="F6162" t="str">
            <v>NA</v>
          </cell>
          <cell r="G6162" t="str">
            <v>NA</v>
          </cell>
        </row>
        <row r="6163">
          <cell r="F6163" t="str">
            <v>NA</v>
          </cell>
          <cell r="G6163" t="str">
            <v>NA</v>
          </cell>
        </row>
        <row r="6164">
          <cell r="F6164" t="str">
            <v>NA</v>
          </cell>
          <cell r="G6164" t="str">
            <v>NA</v>
          </cell>
        </row>
        <row r="6165">
          <cell r="F6165" t="str">
            <v>NA</v>
          </cell>
          <cell r="G6165" t="str">
            <v>NA</v>
          </cell>
        </row>
        <row r="6166">
          <cell r="F6166" t="str">
            <v>NA</v>
          </cell>
          <cell r="G6166" t="str">
            <v>NA</v>
          </cell>
        </row>
        <row r="6167">
          <cell r="F6167" t="str">
            <v>NA</v>
          </cell>
          <cell r="G6167" t="str">
            <v>NA</v>
          </cell>
        </row>
        <row r="6168">
          <cell r="F6168" t="str">
            <v>NA</v>
          </cell>
          <cell r="G6168" t="str">
            <v>NA</v>
          </cell>
        </row>
        <row r="6169">
          <cell r="F6169" t="str">
            <v>NA</v>
          </cell>
          <cell r="G6169" t="str">
            <v>NA</v>
          </cell>
        </row>
        <row r="6170">
          <cell r="F6170" t="str">
            <v>NA</v>
          </cell>
          <cell r="G6170" t="str">
            <v>NA</v>
          </cell>
        </row>
        <row r="6171">
          <cell r="F6171" t="str">
            <v>NA</v>
          </cell>
          <cell r="G6171" t="str">
            <v>NA</v>
          </cell>
        </row>
        <row r="6172">
          <cell r="F6172" t="str">
            <v>NA</v>
          </cell>
          <cell r="G6172" t="str">
            <v>NA</v>
          </cell>
        </row>
        <row r="6173">
          <cell r="F6173" t="str">
            <v>NA</v>
          </cell>
          <cell r="G6173" t="str">
            <v>NA</v>
          </cell>
        </row>
        <row r="6174">
          <cell r="F6174" t="str">
            <v>NA</v>
          </cell>
          <cell r="G6174" t="str">
            <v>NA</v>
          </cell>
        </row>
        <row r="6175">
          <cell r="F6175" t="str">
            <v>NA</v>
          </cell>
          <cell r="G6175" t="str">
            <v>NA</v>
          </cell>
        </row>
        <row r="6176">
          <cell r="F6176" t="str">
            <v>NA</v>
          </cell>
          <cell r="G6176" t="str">
            <v>NA</v>
          </cell>
        </row>
        <row r="6177">
          <cell r="F6177" t="str">
            <v>NA</v>
          </cell>
          <cell r="G6177" t="str">
            <v>NA</v>
          </cell>
        </row>
        <row r="6178">
          <cell r="F6178" t="str">
            <v>NA</v>
          </cell>
          <cell r="G6178" t="str">
            <v>NA</v>
          </cell>
        </row>
        <row r="6179">
          <cell r="F6179" t="str">
            <v>NA</v>
          </cell>
          <cell r="G6179" t="str">
            <v>NA</v>
          </cell>
        </row>
        <row r="6180">
          <cell r="F6180" t="str">
            <v>NA</v>
          </cell>
          <cell r="G6180" t="str">
            <v>NA</v>
          </cell>
        </row>
        <row r="6181">
          <cell r="F6181" t="str">
            <v>NA</v>
          </cell>
          <cell r="G6181" t="str">
            <v>NA</v>
          </cell>
        </row>
        <row r="6182">
          <cell r="F6182" t="str">
            <v>NA</v>
          </cell>
          <cell r="G6182" t="str">
            <v>NA</v>
          </cell>
        </row>
        <row r="6183">
          <cell r="F6183" t="str">
            <v>NA</v>
          </cell>
          <cell r="G6183" t="str">
            <v>NA</v>
          </cell>
        </row>
        <row r="6184">
          <cell r="F6184" t="str">
            <v>NA</v>
          </cell>
          <cell r="G6184" t="str">
            <v>NA</v>
          </cell>
        </row>
        <row r="6185">
          <cell r="F6185" t="str">
            <v>NA</v>
          </cell>
          <cell r="G6185" t="str">
            <v>NA</v>
          </cell>
        </row>
        <row r="6186">
          <cell r="F6186" t="str">
            <v>NA</v>
          </cell>
          <cell r="G6186" t="str">
            <v>NA</v>
          </cell>
        </row>
        <row r="6187">
          <cell r="F6187" t="str">
            <v>NA</v>
          </cell>
          <cell r="G6187" t="str">
            <v>NA</v>
          </cell>
        </row>
        <row r="6188">
          <cell r="F6188" t="str">
            <v>NA</v>
          </cell>
          <cell r="G6188" t="str">
            <v>NA</v>
          </cell>
        </row>
        <row r="6189">
          <cell r="F6189" t="str">
            <v>NA</v>
          </cell>
          <cell r="G6189" t="str">
            <v>NA</v>
          </cell>
        </row>
        <row r="6190">
          <cell r="F6190" t="str">
            <v>NA</v>
          </cell>
          <cell r="G6190" t="str">
            <v>NA</v>
          </cell>
        </row>
        <row r="6191">
          <cell r="F6191" t="str">
            <v>NA</v>
          </cell>
          <cell r="G6191" t="str">
            <v>NA</v>
          </cell>
        </row>
        <row r="6192">
          <cell r="F6192" t="str">
            <v>NA</v>
          </cell>
          <cell r="G6192" t="str">
            <v>NA</v>
          </cell>
        </row>
        <row r="6193">
          <cell r="F6193" t="str">
            <v>NA</v>
          </cell>
          <cell r="G6193" t="str">
            <v>NA</v>
          </cell>
        </row>
        <row r="6194">
          <cell r="F6194" t="str">
            <v>NA</v>
          </cell>
          <cell r="G6194" t="str">
            <v>NA</v>
          </cell>
        </row>
        <row r="6195">
          <cell r="F6195" t="str">
            <v>NA</v>
          </cell>
          <cell r="G6195" t="str">
            <v>NA</v>
          </cell>
        </row>
        <row r="6196">
          <cell r="F6196" t="str">
            <v>NA</v>
          </cell>
          <cell r="G6196" t="str">
            <v>NA</v>
          </cell>
        </row>
        <row r="6197">
          <cell r="F6197" t="str">
            <v>NA</v>
          </cell>
          <cell r="G6197" t="str">
            <v>NA</v>
          </cell>
        </row>
        <row r="6198">
          <cell r="F6198" t="str">
            <v>NA</v>
          </cell>
          <cell r="G6198" t="str">
            <v>NA</v>
          </cell>
        </row>
        <row r="6199">
          <cell r="F6199" t="str">
            <v>NA</v>
          </cell>
          <cell r="G6199" t="str">
            <v>NA</v>
          </cell>
        </row>
        <row r="6200">
          <cell r="F6200" t="str">
            <v>NA</v>
          </cell>
          <cell r="G6200" t="str">
            <v>NA</v>
          </cell>
        </row>
        <row r="6201">
          <cell r="F6201" t="str">
            <v>NA</v>
          </cell>
          <cell r="G6201" t="str">
            <v>NA</v>
          </cell>
        </row>
        <row r="6202">
          <cell r="F6202" t="str">
            <v>NA</v>
          </cell>
          <cell r="G6202" t="str">
            <v>NA</v>
          </cell>
        </row>
        <row r="6203">
          <cell r="F6203" t="str">
            <v>NA</v>
          </cell>
          <cell r="G6203" t="str">
            <v>NA</v>
          </cell>
        </row>
        <row r="6204">
          <cell r="F6204" t="str">
            <v>NA</v>
          </cell>
          <cell r="G6204" t="str">
            <v>NA</v>
          </cell>
        </row>
        <row r="6205">
          <cell r="F6205" t="str">
            <v>NA</v>
          </cell>
          <cell r="G6205" t="str">
            <v>NA</v>
          </cell>
        </row>
        <row r="6206">
          <cell r="F6206" t="str">
            <v>NA</v>
          </cell>
          <cell r="G6206" t="str">
            <v>NA</v>
          </cell>
        </row>
        <row r="6207">
          <cell r="F6207" t="str">
            <v>NA</v>
          </cell>
          <cell r="G6207" t="str">
            <v>NA</v>
          </cell>
        </row>
        <row r="6208">
          <cell r="F6208" t="str">
            <v>NA</v>
          </cell>
          <cell r="G6208" t="str">
            <v>NA</v>
          </cell>
        </row>
        <row r="6209">
          <cell r="F6209" t="str">
            <v>NA</v>
          </cell>
          <cell r="G6209" t="str">
            <v>NA</v>
          </cell>
        </row>
        <row r="6210">
          <cell r="F6210" t="str">
            <v>NA</v>
          </cell>
          <cell r="G6210" t="str">
            <v>NA</v>
          </cell>
        </row>
        <row r="6211">
          <cell r="F6211" t="str">
            <v>NA</v>
          </cell>
          <cell r="G6211" t="str">
            <v>NA</v>
          </cell>
        </row>
        <row r="6212">
          <cell r="F6212" t="str">
            <v>NA</v>
          </cell>
          <cell r="G6212" t="str">
            <v>NA</v>
          </cell>
        </row>
        <row r="6213">
          <cell r="F6213" t="str">
            <v>NA</v>
          </cell>
          <cell r="G6213" t="str">
            <v>NA</v>
          </cell>
        </row>
        <row r="6214">
          <cell r="F6214" t="str">
            <v>NA</v>
          </cell>
          <cell r="G6214" t="str">
            <v>NA</v>
          </cell>
        </row>
        <row r="6215">
          <cell r="F6215" t="str">
            <v>NA</v>
          </cell>
          <cell r="G6215" t="str">
            <v>NA</v>
          </cell>
        </row>
        <row r="6216">
          <cell r="F6216" t="str">
            <v>NA</v>
          </cell>
          <cell r="G6216" t="str">
            <v>NA</v>
          </cell>
        </row>
        <row r="6217">
          <cell r="F6217" t="str">
            <v>NA</v>
          </cell>
          <cell r="G6217" t="str">
            <v>NA</v>
          </cell>
        </row>
        <row r="6218">
          <cell r="F6218" t="str">
            <v>NA</v>
          </cell>
          <cell r="G6218" t="str">
            <v>NA</v>
          </cell>
        </row>
        <row r="6219">
          <cell r="F6219" t="str">
            <v>NA</v>
          </cell>
          <cell r="G6219" t="str">
            <v>NA</v>
          </cell>
        </row>
        <row r="6220">
          <cell r="F6220" t="str">
            <v>NA</v>
          </cell>
          <cell r="G6220" t="str">
            <v>NA</v>
          </cell>
        </row>
        <row r="6221">
          <cell r="F6221" t="str">
            <v>NA</v>
          </cell>
          <cell r="G6221" t="str">
            <v>NA</v>
          </cell>
        </row>
        <row r="6222">
          <cell r="F6222" t="str">
            <v>NA</v>
          </cell>
          <cell r="G6222" t="str">
            <v>NA</v>
          </cell>
        </row>
        <row r="6223">
          <cell r="F6223" t="str">
            <v>NA</v>
          </cell>
          <cell r="G6223" t="str">
            <v>NA</v>
          </cell>
        </row>
        <row r="6224">
          <cell r="F6224" t="str">
            <v>NA</v>
          </cell>
          <cell r="G6224" t="str">
            <v>NA</v>
          </cell>
        </row>
        <row r="6225">
          <cell r="F6225" t="str">
            <v>NA</v>
          </cell>
          <cell r="G6225" t="str">
            <v>NA</v>
          </cell>
        </row>
        <row r="6226">
          <cell r="F6226" t="str">
            <v>NA</v>
          </cell>
          <cell r="G6226" t="str">
            <v>NA</v>
          </cell>
        </row>
        <row r="6227">
          <cell r="F6227" t="str">
            <v>NA</v>
          </cell>
          <cell r="G6227" t="str">
            <v>NA</v>
          </cell>
        </row>
        <row r="6228">
          <cell r="F6228" t="str">
            <v>NA</v>
          </cell>
          <cell r="G6228" t="str">
            <v>NA</v>
          </cell>
        </row>
        <row r="6229">
          <cell r="F6229" t="str">
            <v>NA</v>
          </cell>
          <cell r="G6229" t="str">
            <v>NA</v>
          </cell>
        </row>
        <row r="6230">
          <cell r="F6230" t="str">
            <v>NA</v>
          </cell>
          <cell r="G6230" t="str">
            <v>NA</v>
          </cell>
        </row>
        <row r="6231">
          <cell r="F6231" t="str">
            <v>NA</v>
          </cell>
          <cell r="G6231" t="str">
            <v>NA</v>
          </cell>
        </row>
        <row r="6232">
          <cell r="F6232" t="str">
            <v>NA</v>
          </cell>
          <cell r="G6232" t="str">
            <v>NA</v>
          </cell>
        </row>
        <row r="6233">
          <cell r="F6233" t="str">
            <v>NA</v>
          </cell>
          <cell r="G6233" t="str">
            <v>NA</v>
          </cell>
        </row>
        <row r="6234">
          <cell r="F6234" t="str">
            <v>NA</v>
          </cell>
          <cell r="G6234" t="str">
            <v>NA</v>
          </cell>
        </row>
        <row r="6235">
          <cell r="F6235" t="str">
            <v>NA</v>
          </cell>
          <cell r="G6235" t="str">
            <v>NA</v>
          </cell>
        </row>
        <row r="6236">
          <cell r="F6236" t="str">
            <v>NA</v>
          </cell>
          <cell r="G6236" t="str">
            <v>NA</v>
          </cell>
        </row>
        <row r="6237">
          <cell r="F6237" t="str">
            <v>NA</v>
          </cell>
          <cell r="G6237" t="str">
            <v>NA</v>
          </cell>
        </row>
        <row r="6238">
          <cell r="F6238" t="str">
            <v>NA</v>
          </cell>
          <cell r="G6238" t="str">
            <v>NA</v>
          </cell>
        </row>
        <row r="6239">
          <cell r="F6239" t="str">
            <v>NA</v>
          </cell>
          <cell r="G6239" t="str">
            <v>NA</v>
          </cell>
        </row>
        <row r="6240">
          <cell r="F6240" t="str">
            <v>NA</v>
          </cell>
          <cell r="G6240" t="str">
            <v>NA</v>
          </cell>
        </row>
        <row r="6241">
          <cell r="F6241" t="str">
            <v>NA</v>
          </cell>
          <cell r="G6241" t="str">
            <v>NA</v>
          </cell>
        </row>
        <row r="6242">
          <cell r="F6242" t="str">
            <v>NA</v>
          </cell>
          <cell r="G6242" t="str">
            <v>NA</v>
          </cell>
        </row>
        <row r="6243">
          <cell r="F6243" t="str">
            <v>NA</v>
          </cell>
          <cell r="G6243" t="str">
            <v>NA</v>
          </cell>
        </row>
        <row r="6244">
          <cell r="F6244" t="str">
            <v>NA</v>
          </cell>
          <cell r="G6244" t="str">
            <v>NA</v>
          </cell>
        </row>
        <row r="6245">
          <cell r="F6245" t="str">
            <v>NA</v>
          </cell>
          <cell r="G6245" t="str">
            <v>NA</v>
          </cell>
        </row>
        <row r="6246">
          <cell r="F6246" t="str">
            <v>NA</v>
          </cell>
          <cell r="G6246" t="str">
            <v>NA</v>
          </cell>
        </row>
        <row r="6247">
          <cell r="F6247" t="str">
            <v>NA</v>
          </cell>
          <cell r="G6247" t="str">
            <v>NA</v>
          </cell>
        </row>
        <row r="6248">
          <cell r="F6248" t="str">
            <v>NA</v>
          </cell>
          <cell r="G6248" t="str">
            <v>NA</v>
          </cell>
        </row>
        <row r="6249">
          <cell r="F6249" t="str">
            <v>NA</v>
          </cell>
          <cell r="G6249" t="str">
            <v>NA</v>
          </cell>
        </row>
        <row r="6250">
          <cell r="F6250" t="str">
            <v>NA</v>
          </cell>
          <cell r="G6250" t="str">
            <v>NA</v>
          </cell>
        </row>
        <row r="6251">
          <cell r="F6251" t="str">
            <v>NA</v>
          </cell>
          <cell r="G6251" t="str">
            <v>NA</v>
          </cell>
        </row>
        <row r="6252">
          <cell r="F6252" t="str">
            <v>NA</v>
          </cell>
          <cell r="G6252" t="str">
            <v>NA</v>
          </cell>
        </row>
        <row r="6253">
          <cell r="F6253" t="str">
            <v>NA</v>
          </cell>
          <cell r="G6253" t="str">
            <v>NA</v>
          </cell>
        </row>
        <row r="6254">
          <cell r="F6254" t="str">
            <v>NA</v>
          </cell>
          <cell r="G6254" t="str">
            <v>NA</v>
          </cell>
        </row>
        <row r="6255">
          <cell r="F6255" t="str">
            <v>NA</v>
          </cell>
          <cell r="G6255" t="str">
            <v>NA</v>
          </cell>
        </row>
        <row r="6256">
          <cell r="F6256" t="str">
            <v>NA</v>
          </cell>
          <cell r="G6256" t="str">
            <v>NA</v>
          </cell>
        </row>
        <row r="6257">
          <cell r="F6257" t="str">
            <v>NA</v>
          </cell>
          <cell r="G6257" t="str">
            <v>NA</v>
          </cell>
        </row>
        <row r="6258">
          <cell r="F6258" t="str">
            <v>NA</v>
          </cell>
          <cell r="G6258" t="str">
            <v>NA</v>
          </cell>
        </row>
        <row r="6259">
          <cell r="F6259" t="str">
            <v>NA</v>
          </cell>
          <cell r="G6259" t="str">
            <v>NA</v>
          </cell>
        </row>
        <row r="6260">
          <cell r="F6260" t="str">
            <v>NA</v>
          </cell>
          <cell r="G6260" t="str">
            <v>NA</v>
          </cell>
        </row>
        <row r="6261">
          <cell r="F6261" t="str">
            <v>NA</v>
          </cell>
          <cell r="G6261" t="str">
            <v>NA</v>
          </cell>
        </row>
        <row r="6262">
          <cell r="F6262" t="str">
            <v>NA</v>
          </cell>
          <cell r="G6262" t="str">
            <v>NA</v>
          </cell>
        </row>
        <row r="6263">
          <cell r="F6263" t="str">
            <v>NA</v>
          </cell>
          <cell r="G6263" t="str">
            <v>NA</v>
          </cell>
        </row>
        <row r="6264">
          <cell r="F6264" t="str">
            <v>NA</v>
          </cell>
          <cell r="G6264" t="str">
            <v>NA</v>
          </cell>
        </row>
        <row r="6265">
          <cell r="F6265" t="str">
            <v>NA</v>
          </cell>
          <cell r="G6265" t="str">
            <v>NA</v>
          </cell>
        </row>
        <row r="6266">
          <cell r="F6266" t="str">
            <v>NA</v>
          </cell>
          <cell r="G6266" t="str">
            <v>NA</v>
          </cell>
        </row>
        <row r="6267">
          <cell r="F6267" t="str">
            <v>NA</v>
          </cell>
          <cell r="G6267" t="str">
            <v>NA</v>
          </cell>
        </row>
        <row r="6268">
          <cell r="F6268" t="str">
            <v>NA</v>
          </cell>
          <cell r="G6268" t="str">
            <v>NA</v>
          </cell>
        </row>
        <row r="6269">
          <cell r="F6269" t="str">
            <v>NA</v>
          </cell>
          <cell r="G6269" t="str">
            <v>NA</v>
          </cell>
        </row>
        <row r="6270">
          <cell r="F6270" t="str">
            <v>NA</v>
          </cell>
          <cell r="G6270" t="str">
            <v>NA</v>
          </cell>
        </row>
        <row r="6271">
          <cell r="F6271" t="str">
            <v>NA</v>
          </cell>
          <cell r="G6271" t="str">
            <v>NA</v>
          </cell>
        </row>
        <row r="6272">
          <cell r="F6272" t="str">
            <v>NA</v>
          </cell>
          <cell r="G6272" t="str">
            <v>NA</v>
          </cell>
        </row>
        <row r="6273">
          <cell r="F6273" t="str">
            <v>NA</v>
          </cell>
          <cell r="G6273" t="str">
            <v>NA</v>
          </cell>
        </row>
        <row r="6274">
          <cell r="F6274" t="str">
            <v>NA</v>
          </cell>
          <cell r="G6274" t="str">
            <v>NA</v>
          </cell>
        </row>
        <row r="6275">
          <cell r="F6275" t="str">
            <v>NA</v>
          </cell>
          <cell r="G6275" t="str">
            <v>NA</v>
          </cell>
        </row>
        <row r="6276">
          <cell r="F6276" t="str">
            <v>NA</v>
          </cell>
          <cell r="G6276" t="str">
            <v>NA</v>
          </cell>
        </row>
        <row r="6277">
          <cell r="F6277" t="str">
            <v>NA</v>
          </cell>
          <cell r="G6277" t="str">
            <v>NA</v>
          </cell>
        </row>
        <row r="6278">
          <cell r="F6278" t="str">
            <v>NA</v>
          </cell>
          <cell r="G6278" t="str">
            <v>NA</v>
          </cell>
        </row>
        <row r="6279">
          <cell r="F6279" t="str">
            <v>NA</v>
          </cell>
          <cell r="G6279" t="str">
            <v>NA</v>
          </cell>
        </row>
        <row r="6280">
          <cell r="F6280" t="str">
            <v>NA</v>
          </cell>
          <cell r="G6280" t="str">
            <v>NA</v>
          </cell>
        </row>
        <row r="6281">
          <cell r="F6281" t="str">
            <v>NA</v>
          </cell>
          <cell r="G6281" t="str">
            <v>NA</v>
          </cell>
        </row>
        <row r="6282">
          <cell r="F6282" t="str">
            <v>NA</v>
          </cell>
          <cell r="G6282" t="str">
            <v>NA</v>
          </cell>
        </row>
        <row r="6283">
          <cell r="F6283" t="str">
            <v>NA</v>
          </cell>
          <cell r="G6283" t="str">
            <v>NA</v>
          </cell>
        </row>
        <row r="6284">
          <cell r="F6284" t="str">
            <v>NA</v>
          </cell>
          <cell r="G6284" t="str">
            <v>NA</v>
          </cell>
        </row>
        <row r="6285">
          <cell r="F6285" t="str">
            <v>NA</v>
          </cell>
          <cell r="G6285" t="str">
            <v>NA</v>
          </cell>
        </row>
        <row r="6286">
          <cell r="F6286" t="str">
            <v>NA</v>
          </cell>
          <cell r="G6286" t="str">
            <v>NA</v>
          </cell>
        </row>
        <row r="6287">
          <cell r="F6287" t="str">
            <v>NA</v>
          </cell>
          <cell r="G6287" t="str">
            <v>NA</v>
          </cell>
        </row>
        <row r="6288">
          <cell r="F6288" t="str">
            <v>NA</v>
          </cell>
          <cell r="G6288" t="str">
            <v>NA</v>
          </cell>
        </row>
        <row r="6289">
          <cell r="F6289" t="str">
            <v>NA</v>
          </cell>
          <cell r="G6289" t="str">
            <v>NA</v>
          </cell>
        </row>
        <row r="6290">
          <cell r="F6290" t="str">
            <v>NA</v>
          </cell>
          <cell r="G6290" t="str">
            <v>NA</v>
          </cell>
        </row>
        <row r="6291">
          <cell r="F6291" t="str">
            <v>NA</v>
          </cell>
          <cell r="G6291" t="str">
            <v>NA</v>
          </cell>
        </row>
        <row r="6292">
          <cell r="F6292" t="str">
            <v>NA</v>
          </cell>
          <cell r="G6292" t="str">
            <v>NA</v>
          </cell>
        </row>
        <row r="6293">
          <cell r="F6293" t="str">
            <v>NA</v>
          </cell>
          <cell r="G6293" t="str">
            <v>NA</v>
          </cell>
        </row>
        <row r="6294">
          <cell r="F6294" t="str">
            <v>NA</v>
          </cell>
          <cell r="G6294" t="str">
            <v>NA</v>
          </cell>
        </row>
        <row r="6295">
          <cell r="F6295" t="str">
            <v>NA</v>
          </cell>
          <cell r="G6295" t="str">
            <v>NA</v>
          </cell>
        </row>
        <row r="6296">
          <cell r="F6296" t="str">
            <v>NA</v>
          </cell>
          <cell r="G6296" t="str">
            <v>NA</v>
          </cell>
        </row>
        <row r="6297">
          <cell r="F6297" t="str">
            <v>NA</v>
          </cell>
          <cell r="G6297" t="str">
            <v>NA</v>
          </cell>
        </row>
        <row r="6298">
          <cell r="F6298" t="str">
            <v>NA</v>
          </cell>
          <cell r="G6298" t="str">
            <v>NA</v>
          </cell>
        </row>
        <row r="6299">
          <cell r="F6299" t="str">
            <v>NA</v>
          </cell>
          <cell r="G6299" t="str">
            <v>NA</v>
          </cell>
        </row>
        <row r="6300">
          <cell r="F6300" t="str">
            <v>NA</v>
          </cell>
          <cell r="G6300" t="str">
            <v>NA</v>
          </cell>
        </row>
        <row r="6301">
          <cell r="F6301" t="str">
            <v>NA</v>
          </cell>
          <cell r="G6301" t="str">
            <v>NA</v>
          </cell>
        </row>
        <row r="6302">
          <cell r="F6302" t="str">
            <v>NA</v>
          </cell>
          <cell r="G6302" t="str">
            <v>NA</v>
          </cell>
        </row>
        <row r="6303">
          <cell r="F6303" t="str">
            <v>NA</v>
          </cell>
          <cell r="G6303" t="str">
            <v>NA</v>
          </cell>
        </row>
        <row r="6304">
          <cell r="F6304" t="str">
            <v>NA</v>
          </cell>
          <cell r="G6304" t="str">
            <v>NA</v>
          </cell>
        </row>
        <row r="6305">
          <cell r="F6305" t="str">
            <v>NA</v>
          </cell>
          <cell r="G6305" t="str">
            <v>NA</v>
          </cell>
        </row>
        <row r="6306">
          <cell r="F6306" t="str">
            <v>NA</v>
          </cell>
          <cell r="G6306" t="str">
            <v>NA</v>
          </cell>
        </row>
        <row r="6307">
          <cell r="F6307" t="str">
            <v>NA</v>
          </cell>
          <cell r="G6307" t="str">
            <v>NA</v>
          </cell>
        </row>
        <row r="6308">
          <cell r="F6308" t="str">
            <v>NA</v>
          </cell>
          <cell r="G6308" t="str">
            <v>NA</v>
          </cell>
        </row>
        <row r="6309">
          <cell r="F6309" t="str">
            <v>NA</v>
          </cell>
          <cell r="G6309" t="str">
            <v>NA</v>
          </cell>
        </row>
        <row r="6310">
          <cell r="F6310" t="str">
            <v>NA</v>
          </cell>
          <cell r="G6310" t="str">
            <v>NA</v>
          </cell>
        </row>
        <row r="6311">
          <cell r="F6311" t="str">
            <v>NA</v>
          </cell>
          <cell r="G6311" t="str">
            <v>NA</v>
          </cell>
        </row>
        <row r="6312">
          <cell r="F6312" t="str">
            <v>NA</v>
          </cell>
          <cell r="G6312" t="str">
            <v>NA</v>
          </cell>
        </row>
        <row r="6313">
          <cell r="F6313" t="str">
            <v>NA</v>
          </cell>
          <cell r="G6313" t="str">
            <v>NA</v>
          </cell>
        </row>
        <row r="6314">
          <cell r="F6314" t="str">
            <v>NA</v>
          </cell>
          <cell r="G6314" t="str">
            <v>NA</v>
          </cell>
        </row>
        <row r="6315">
          <cell r="F6315" t="str">
            <v>NA</v>
          </cell>
          <cell r="G6315" t="str">
            <v>NA</v>
          </cell>
        </row>
        <row r="6316">
          <cell r="F6316" t="str">
            <v>NA</v>
          </cell>
          <cell r="G6316" t="str">
            <v>NA</v>
          </cell>
        </row>
        <row r="6317">
          <cell r="F6317" t="str">
            <v>NA</v>
          </cell>
          <cell r="G6317" t="str">
            <v>NA</v>
          </cell>
        </row>
        <row r="6318">
          <cell r="F6318" t="str">
            <v>NA</v>
          </cell>
          <cell r="G6318" t="str">
            <v>NA</v>
          </cell>
        </row>
        <row r="6319">
          <cell r="F6319" t="str">
            <v>NA</v>
          </cell>
          <cell r="G6319" t="str">
            <v>NA</v>
          </cell>
        </row>
        <row r="6320">
          <cell r="F6320" t="str">
            <v>NA</v>
          </cell>
          <cell r="G6320" t="str">
            <v>NA</v>
          </cell>
        </row>
        <row r="6321">
          <cell r="F6321" t="str">
            <v>NA</v>
          </cell>
          <cell r="G6321" t="str">
            <v>NA</v>
          </cell>
        </row>
        <row r="6322">
          <cell r="F6322" t="str">
            <v>NA</v>
          </cell>
          <cell r="G6322" t="str">
            <v>NA</v>
          </cell>
        </row>
        <row r="6323">
          <cell r="F6323" t="str">
            <v>NA</v>
          </cell>
          <cell r="G6323" t="str">
            <v>NA</v>
          </cell>
        </row>
        <row r="6324">
          <cell r="F6324" t="str">
            <v>NA</v>
          </cell>
          <cell r="G6324" t="str">
            <v>NA</v>
          </cell>
        </row>
        <row r="6325">
          <cell r="F6325" t="str">
            <v>NA</v>
          </cell>
          <cell r="G6325" t="str">
            <v>NA</v>
          </cell>
        </row>
        <row r="6326">
          <cell r="F6326" t="str">
            <v>NA</v>
          </cell>
          <cell r="G6326" t="str">
            <v>NA</v>
          </cell>
        </row>
        <row r="6327">
          <cell r="F6327" t="str">
            <v>NA</v>
          </cell>
          <cell r="G6327" t="str">
            <v>NA</v>
          </cell>
        </row>
        <row r="6328">
          <cell r="F6328" t="str">
            <v>NA</v>
          </cell>
          <cell r="G6328" t="str">
            <v>NA</v>
          </cell>
        </row>
        <row r="6329">
          <cell r="F6329" t="str">
            <v>NA</v>
          </cell>
          <cell r="G6329" t="str">
            <v>NA</v>
          </cell>
        </row>
        <row r="6330">
          <cell r="F6330" t="str">
            <v>NA</v>
          </cell>
          <cell r="G6330" t="str">
            <v>NA</v>
          </cell>
        </row>
        <row r="6331">
          <cell r="F6331" t="str">
            <v>NA</v>
          </cell>
          <cell r="G6331" t="str">
            <v>NA</v>
          </cell>
        </row>
        <row r="6332">
          <cell r="F6332" t="str">
            <v>NA</v>
          </cell>
          <cell r="G6332" t="str">
            <v>NA</v>
          </cell>
        </row>
        <row r="6333">
          <cell r="F6333" t="str">
            <v>NA</v>
          </cell>
          <cell r="G6333" t="str">
            <v>NA</v>
          </cell>
        </row>
        <row r="6334">
          <cell r="F6334" t="str">
            <v>NA</v>
          </cell>
          <cell r="G6334" t="str">
            <v>NA</v>
          </cell>
        </row>
        <row r="6335">
          <cell r="F6335" t="str">
            <v>NA</v>
          </cell>
          <cell r="G6335" t="str">
            <v>NA</v>
          </cell>
        </row>
        <row r="6336">
          <cell r="F6336" t="str">
            <v>NA</v>
          </cell>
          <cell r="G6336" t="str">
            <v>NA</v>
          </cell>
        </row>
        <row r="6337">
          <cell r="F6337" t="str">
            <v>NA</v>
          </cell>
          <cell r="G6337" t="str">
            <v>NA</v>
          </cell>
        </row>
        <row r="6338">
          <cell r="F6338" t="str">
            <v>NA</v>
          </cell>
          <cell r="G6338" t="str">
            <v>NA</v>
          </cell>
        </row>
        <row r="6339">
          <cell r="F6339" t="str">
            <v>NA</v>
          </cell>
          <cell r="G6339" t="str">
            <v>NA</v>
          </cell>
        </row>
        <row r="6340">
          <cell r="F6340" t="str">
            <v>NA</v>
          </cell>
          <cell r="G6340" t="str">
            <v>NA</v>
          </cell>
        </row>
        <row r="6341">
          <cell r="F6341" t="str">
            <v>NA</v>
          </cell>
          <cell r="G6341" t="str">
            <v>NA</v>
          </cell>
        </row>
        <row r="6342">
          <cell r="F6342" t="str">
            <v>NA</v>
          </cell>
          <cell r="G6342" t="str">
            <v>NA</v>
          </cell>
        </row>
        <row r="6343">
          <cell r="F6343" t="str">
            <v>NA</v>
          </cell>
          <cell r="G6343" t="str">
            <v>NA</v>
          </cell>
        </row>
        <row r="6344">
          <cell r="F6344" t="str">
            <v>NA</v>
          </cell>
          <cell r="G6344" t="str">
            <v>NA</v>
          </cell>
        </row>
        <row r="6345">
          <cell r="F6345" t="str">
            <v>NA</v>
          </cell>
          <cell r="G6345" t="str">
            <v>NA</v>
          </cell>
        </row>
        <row r="6346">
          <cell r="F6346" t="str">
            <v>NA</v>
          </cell>
          <cell r="G6346" t="str">
            <v>NA</v>
          </cell>
        </row>
        <row r="6347">
          <cell r="F6347" t="str">
            <v>NA</v>
          </cell>
          <cell r="G6347" t="str">
            <v>NA</v>
          </cell>
        </row>
        <row r="6348">
          <cell r="F6348" t="str">
            <v>NA</v>
          </cell>
          <cell r="G6348" t="str">
            <v>NA</v>
          </cell>
        </row>
        <row r="6349">
          <cell r="F6349" t="str">
            <v>NA</v>
          </cell>
          <cell r="G6349" t="str">
            <v>NA</v>
          </cell>
        </row>
        <row r="6350">
          <cell r="F6350" t="str">
            <v>NA</v>
          </cell>
          <cell r="G6350" t="str">
            <v>NA</v>
          </cell>
        </row>
        <row r="6351">
          <cell r="F6351" t="str">
            <v>NA</v>
          </cell>
          <cell r="G6351" t="str">
            <v>NA</v>
          </cell>
        </row>
        <row r="6352">
          <cell r="F6352" t="str">
            <v>NA</v>
          </cell>
          <cell r="G6352" t="str">
            <v>NA</v>
          </cell>
        </row>
        <row r="6353">
          <cell r="F6353" t="str">
            <v>NA</v>
          </cell>
          <cell r="G6353" t="str">
            <v>NA</v>
          </cell>
        </row>
        <row r="6354">
          <cell r="F6354" t="str">
            <v>NA</v>
          </cell>
          <cell r="G6354" t="str">
            <v>NA</v>
          </cell>
        </row>
        <row r="6355">
          <cell r="F6355" t="str">
            <v>NA</v>
          </cell>
          <cell r="G6355" t="str">
            <v>NA</v>
          </cell>
        </row>
        <row r="6356">
          <cell r="F6356" t="str">
            <v>NA</v>
          </cell>
          <cell r="G6356" t="str">
            <v>NA</v>
          </cell>
        </row>
        <row r="6357">
          <cell r="F6357" t="str">
            <v>NA</v>
          </cell>
          <cell r="G6357" t="str">
            <v>NA</v>
          </cell>
        </row>
        <row r="6358">
          <cell r="F6358" t="str">
            <v>NA</v>
          </cell>
          <cell r="G6358" t="str">
            <v>NA</v>
          </cell>
        </row>
        <row r="6359">
          <cell r="F6359" t="str">
            <v>NA</v>
          </cell>
          <cell r="G6359" t="str">
            <v>NA</v>
          </cell>
        </row>
        <row r="6360">
          <cell r="F6360" t="str">
            <v>NA</v>
          </cell>
          <cell r="G6360" t="str">
            <v>NA</v>
          </cell>
        </row>
        <row r="6361">
          <cell r="F6361" t="str">
            <v>NA</v>
          </cell>
          <cell r="G6361" t="str">
            <v>NA</v>
          </cell>
        </row>
        <row r="6362">
          <cell r="F6362" t="str">
            <v>NA</v>
          </cell>
          <cell r="G6362" t="str">
            <v>NA</v>
          </cell>
        </row>
        <row r="6363">
          <cell r="F6363" t="str">
            <v>NA</v>
          </cell>
          <cell r="G6363" t="str">
            <v>NA</v>
          </cell>
        </row>
        <row r="6364">
          <cell r="F6364" t="str">
            <v>NA</v>
          </cell>
          <cell r="G6364" t="str">
            <v>NA</v>
          </cell>
        </row>
        <row r="6365">
          <cell r="F6365" t="str">
            <v>NA</v>
          </cell>
          <cell r="G6365" t="str">
            <v>NA</v>
          </cell>
        </row>
        <row r="6366">
          <cell r="F6366" t="str">
            <v>NA</v>
          </cell>
          <cell r="G6366" t="str">
            <v>NA</v>
          </cell>
        </row>
        <row r="6367">
          <cell r="F6367" t="str">
            <v>NA</v>
          </cell>
          <cell r="G6367" t="str">
            <v>NA</v>
          </cell>
        </row>
        <row r="6368">
          <cell r="F6368" t="str">
            <v>NA</v>
          </cell>
          <cell r="G6368" t="str">
            <v>NA</v>
          </cell>
        </row>
        <row r="6369">
          <cell r="F6369" t="str">
            <v>NA</v>
          </cell>
          <cell r="G6369" t="str">
            <v>NA</v>
          </cell>
        </row>
        <row r="6370">
          <cell r="F6370" t="str">
            <v>NA</v>
          </cell>
          <cell r="G6370" t="str">
            <v>NA</v>
          </cell>
        </row>
        <row r="6371">
          <cell r="F6371" t="str">
            <v>NA</v>
          </cell>
          <cell r="G6371" t="str">
            <v>NA</v>
          </cell>
        </row>
        <row r="6372">
          <cell r="F6372" t="str">
            <v>NA</v>
          </cell>
          <cell r="G6372" t="str">
            <v>NA</v>
          </cell>
        </row>
        <row r="6373">
          <cell r="F6373" t="str">
            <v>NA</v>
          </cell>
          <cell r="G6373" t="str">
            <v>NA</v>
          </cell>
        </row>
        <row r="6374">
          <cell r="F6374" t="str">
            <v>NA</v>
          </cell>
          <cell r="G6374" t="str">
            <v>NA</v>
          </cell>
        </row>
        <row r="6375">
          <cell r="F6375" t="str">
            <v>NA</v>
          </cell>
          <cell r="G6375" t="str">
            <v>NA</v>
          </cell>
        </row>
        <row r="6376">
          <cell r="F6376" t="str">
            <v>NA</v>
          </cell>
          <cell r="G6376" t="str">
            <v>NA</v>
          </cell>
        </row>
        <row r="6377">
          <cell r="F6377" t="str">
            <v>NA</v>
          </cell>
          <cell r="G6377" t="str">
            <v>NA</v>
          </cell>
        </row>
        <row r="6378">
          <cell r="F6378" t="str">
            <v>NA</v>
          </cell>
          <cell r="G6378" t="str">
            <v>NA</v>
          </cell>
        </row>
        <row r="6379">
          <cell r="F6379" t="str">
            <v>NA</v>
          </cell>
          <cell r="G6379" t="str">
            <v>NA</v>
          </cell>
        </row>
        <row r="6380">
          <cell r="F6380" t="str">
            <v>NA</v>
          </cell>
          <cell r="G6380" t="str">
            <v>NA</v>
          </cell>
        </row>
        <row r="6381">
          <cell r="F6381" t="str">
            <v>NA</v>
          </cell>
          <cell r="G6381" t="str">
            <v>NA</v>
          </cell>
        </row>
        <row r="6382">
          <cell r="F6382" t="str">
            <v>NA</v>
          </cell>
          <cell r="G6382" t="str">
            <v>NA</v>
          </cell>
        </row>
        <row r="6383">
          <cell r="F6383" t="str">
            <v>NA</v>
          </cell>
          <cell r="G6383" t="str">
            <v>NA</v>
          </cell>
        </row>
        <row r="6384">
          <cell r="F6384" t="str">
            <v>NA</v>
          </cell>
          <cell r="G6384" t="str">
            <v>NA</v>
          </cell>
        </row>
        <row r="6385">
          <cell r="F6385" t="str">
            <v>NA</v>
          </cell>
          <cell r="G6385" t="str">
            <v>NA</v>
          </cell>
        </row>
        <row r="6386">
          <cell r="F6386" t="str">
            <v>NA</v>
          </cell>
          <cell r="G6386" t="str">
            <v>NA</v>
          </cell>
        </row>
        <row r="6387">
          <cell r="F6387" t="str">
            <v>NA</v>
          </cell>
          <cell r="G6387" t="str">
            <v>NA</v>
          </cell>
        </row>
        <row r="6388">
          <cell r="F6388" t="str">
            <v>NA</v>
          </cell>
          <cell r="G6388" t="str">
            <v>NA</v>
          </cell>
        </row>
        <row r="6389">
          <cell r="F6389" t="str">
            <v>NA</v>
          </cell>
          <cell r="G6389" t="str">
            <v>NA</v>
          </cell>
        </row>
        <row r="6390">
          <cell r="F6390" t="str">
            <v>NA</v>
          </cell>
          <cell r="G6390" t="str">
            <v>NA</v>
          </cell>
        </row>
        <row r="6391">
          <cell r="F6391" t="str">
            <v>NA</v>
          </cell>
          <cell r="G6391" t="str">
            <v>NA</v>
          </cell>
        </row>
        <row r="6392">
          <cell r="F6392" t="str">
            <v>NA</v>
          </cell>
          <cell r="G6392" t="str">
            <v>NA</v>
          </cell>
        </row>
        <row r="6393">
          <cell r="F6393" t="str">
            <v>NA</v>
          </cell>
          <cell r="G6393" t="str">
            <v>NA</v>
          </cell>
        </row>
        <row r="6394">
          <cell r="F6394" t="str">
            <v>NA</v>
          </cell>
          <cell r="G6394" t="str">
            <v>NA</v>
          </cell>
        </row>
        <row r="6395">
          <cell r="F6395" t="str">
            <v>NA</v>
          </cell>
          <cell r="G6395" t="str">
            <v>NA</v>
          </cell>
        </row>
        <row r="6396">
          <cell r="F6396" t="str">
            <v>NA</v>
          </cell>
          <cell r="G6396" t="str">
            <v>NA</v>
          </cell>
        </row>
        <row r="6397">
          <cell r="F6397" t="str">
            <v>NA</v>
          </cell>
          <cell r="G6397" t="str">
            <v>NA</v>
          </cell>
        </row>
        <row r="6398">
          <cell r="F6398" t="str">
            <v>NA</v>
          </cell>
          <cell r="G6398" t="str">
            <v>NA</v>
          </cell>
        </row>
        <row r="6399">
          <cell r="F6399" t="str">
            <v>NA</v>
          </cell>
          <cell r="G6399" t="str">
            <v>NA</v>
          </cell>
        </row>
        <row r="6400">
          <cell r="F6400" t="str">
            <v>NA</v>
          </cell>
          <cell r="G6400" t="str">
            <v>NA</v>
          </cell>
        </row>
        <row r="6401">
          <cell r="F6401" t="str">
            <v>NA</v>
          </cell>
          <cell r="G6401" t="str">
            <v>NA</v>
          </cell>
        </row>
        <row r="6402">
          <cell r="F6402" t="str">
            <v>NA</v>
          </cell>
          <cell r="G6402" t="str">
            <v>NA</v>
          </cell>
        </row>
        <row r="6403">
          <cell r="F6403" t="str">
            <v>NA</v>
          </cell>
          <cell r="G6403" t="str">
            <v>NA</v>
          </cell>
        </row>
        <row r="6404">
          <cell r="F6404" t="str">
            <v>NA</v>
          </cell>
          <cell r="G6404" t="str">
            <v>NA</v>
          </cell>
        </row>
        <row r="6405">
          <cell r="F6405" t="str">
            <v>NA</v>
          </cell>
          <cell r="G6405" t="str">
            <v>NA</v>
          </cell>
        </row>
        <row r="6406">
          <cell r="F6406" t="str">
            <v>NA</v>
          </cell>
          <cell r="G6406" t="str">
            <v>NA</v>
          </cell>
        </row>
        <row r="6407">
          <cell r="F6407" t="str">
            <v>NA</v>
          </cell>
          <cell r="G6407" t="str">
            <v>NA</v>
          </cell>
        </row>
        <row r="6408">
          <cell r="F6408" t="str">
            <v>NA</v>
          </cell>
          <cell r="G6408" t="str">
            <v>NA</v>
          </cell>
        </row>
        <row r="6409">
          <cell r="F6409" t="str">
            <v>NA</v>
          </cell>
          <cell r="G6409" t="str">
            <v>NA</v>
          </cell>
        </row>
        <row r="6410">
          <cell r="F6410" t="str">
            <v>NA</v>
          </cell>
          <cell r="G6410" t="str">
            <v>NA</v>
          </cell>
        </row>
        <row r="6411">
          <cell r="F6411" t="str">
            <v>NA</v>
          </cell>
          <cell r="G6411" t="str">
            <v>NA</v>
          </cell>
        </row>
        <row r="6412">
          <cell r="F6412" t="str">
            <v>NA</v>
          </cell>
          <cell r="G6412" t="str">
            <v>NA</v>
          </cell>
        </row>
        <row r="6413">
          <cell r="F6413" t="str">
            <v>NA</v>
          </cell>
          <cell r="G6413" t="str">
            <v>NA</v>
          </cell>
        </row>
        <row r="6414">
          <cell r="F6414" t="str">
            <v>NA</v>
          </cell>
          <cell r="G6414" t="str">
            <v>NA</v>
          </cell>
        </row>
        <row r="6415">
          <cell r="F6415" t="str">
            <v>NA</v>
          </cell>
          <cell r="G6415" t="str">
            <v>NA</v>
          </cell>
        </row>
        <row r="6416">
          <cell r="F6416" t="str">
            <v>NA</v>
          </cell>
          <cell r="G6416" t="str">
            <v>NA</v>
          </cell>
        </row>
        <row r="6417">
          <cell r="F6417" t="str">
            <v>NA</v>
          </cell>
          <cell r="G6417" t="str">
            <v>NA</v>
          </cell>
        </row>
        <row r="6418">
          <cell r="F6418" t="str">
            <v>NA</v>
          </cell>
          <cell r="G6418" t="str">
            <v>NA</v>
          </cell>
        </row>
        <row r="6419">
          <cell r="F6419" t="str">
            <v>NA</v>
          </cell>
          <cell r="G6419" t="str">
            <v>NA</v>
          </cell>
        </row>
        <row r="6420">
          <cell r="F6420" t="str">
            <v>NA</v>
          </cell>
          <cell r="G6420" t="str">
            <v>NA</v>
          </cell>
        </row>
        <row r="6421">
          <cell r="F6421" t="str">
            <v>NA</v>
          </cell>
          <cell r="G6421" t="str">
            <v>NA</v>
          </cell>
        </row>
        <row r="6422">
          <cell r="F6422" t="str">
            <v>NA</v>
          </cell>
          <cell r="G6422" t="str">
            <v>NA</v>
          </cell>
        </row>
        <row r="6423">
          <cell r="F6423" t="str">
            <v>NA</v>
          </cell>
          <cell r="G6423" t="str">
            <v>NA</v>
          </cell>
        </row>
        <row r="6424">
          <cell r="F6424" t="str">
            <v>NA</v>
          </cell>
          <cell r="G6424" t="str">
            <v>NA</v>
          </cell>
        </row>
        <row r="6425">
          <cell r="F6425" t="str">
            <v>NA</v>
          </cell>
          <cell r="G6425" t="str">
            <v>NA</v>
          </cell>
        </row>
        <row r="6426">
          <cell r="F6426" t="str">
            <v>NA</v>
          </cell>
          <cell r="G6426" t="str">
            <v>NA</v>
          </cell>
        </row>
        <row r="6427">
          <cell r="F6427" t="str">
            <v>NA</v>
          </cell>
          <cell r="G6427" t="str">
            <v>NA</v>
          </cell>
        </row>
        <row r="6428">
          <cell r="F6428" t="str">
            <v>NA</v>
          </cell>
          <cell r="G6428" t="str">
            <v>NA</v>
          </cell>
        </row>
        <row r="6429">
          <cell r="F6429" t="str">
            <v>NA</v>
          </cell>
          <cell r="G6429" t="str">
            <v>NA</v>
          </cell>
        </row>
        <row r="6430">
          <cell r="F6430" t="str">
            <v>NA</v>
          </cell>
          <cell r="G6430" t="str">
            <v>NA</v>
          </cell>
        </row>
        <row r="6431">
          <cell r="F6431" t="str">
            <v>NA</v>
          </cell>
          <cell r="G6431" t="str">
            <v>NA</v>
          </cell>
        </row>
        <row r="6432">
          <cell r="F6432" t="str">
            <v>NA</v>
          </cell>
          <cell r="G6432" t="str">
            <v>NA</v>
          </cell>
        </row>
        <row r="6433">
          <cell r="F6433" t="str">
            <v>NA</v>
          </cell>
          <cell r="G6433" t="str">
            <v>NA</v>
          </cell>
        </row>
        <row r="6434">
          <cell r="F6434" t="str">
            <v>NA</v>
          </cell>
          <cell r="G6434" t="str">
            <v>NA</v>
          </cell>
        </row>
        <row r="6435">
          <cell r="F6435" t="str">
            <v>NA</v>
          </cell>
          <cell r="G6435" t="str">
            <v>NA</v>
          </cell>
        </row>
        <row r="6436">
          <cell r="F6436" t="str">
            <v>NA</v>
          </cell>
          <cell r="G6436" t="str">
            <v>NA</v>
          </cell>
        </row>
        <row r="6437">
          <cell r="F6437" t="str">
            <v>NA</v>
          </cell>
          <cell r="G6437" t="str">
            <v>NA</v>
          </cell>
        </row>
        <row r="6438">
          <cell r="F6438" t="str">
            <v>NA</v>
          </cell>
          <cell r="G6438" t="str">
            <v>NA</v>
          </cell>
        </row>
        <row r="6439">
          <cell r="F6439" t="str">
            <v>NA</v>
          </cell>
          <cell r="G6439" t="str">
            <v>NA</v>
          </cell>
        </row>
        <row r="6440">
          <cell r="F6440" t="str">
            <v>NA</v>
          </cell>
          <cell r="G6440" t="str">
            <v>NA</v>
          </cell>
        </row>
        <row r="6441">
          <cell r="F6441" t="str">
            <v>NA</v>
          </cell>
          <cell r="G6441" t="str">
            <v>NA</v>
          </cell>
        </row>
        <row r="6442">
          <cell r="F6442" t="str">
            <v>NA</v>
          </cell>
          <cell r="G6442" t="str">
            <v>NA</v>
          </cell>
        </row>
        <row r="6443">
          <cell r="F6443" t="str">
            <v>NA</v>
          </cell>
          <cell r="G6443" t="str">
            <v>NA</v>
          </cell>
        </row>
        <row r="6444">
          <cell r="F6444" t="str">
            <v>NA</v>
          </cell>
          <cell r="G6444" t="str">
            <v>NA</v>
          </cell>
        </row>
        <row r="6445">
          <cell r="F6445" t="str">
            <v>NA</v>
          </cell>
          <cell r="G6445" t="str">
            <v>NA</v>
          </cell>
        </row>
        <row r="6446">
          <cell r="F6446" t="str">
            <v>NA</v>
          </cell>
          <cell r="G6446" t="str">
            <v>NA</v>
          </cell>
        </row>
        <row r="6447">
          <cell r="F6447" t="str">
            <v>NA</v>
          </cell>
          <cell r="G6447" t="str">
            <v>NA</v>
          </cell>
        </row>
        <row r="6448">
          <cell r="F6448" t="str">
            <v>NA</v>
          </cell>
          <cell r="G6448" t="str">
            <v>NA</v>
          </cell>
        </row>
        <row r="6449">
          <cell r="F6449" t="str">
            <v>NA</v>
          </cell>
          <cell r="G6449" t="str">
            <v>NA</v>
          </cell>
        </row>
        <row r="6450">
          <cell r="F6450" t="str">
            <v>NA</v>
          </cell>
          <cell r="G6450" t="str">
            <v>NA</v>
          </cell>
        </row>
        <row r="6451">
          <cell r="F6451" t="str">
            <v>NA</v>
          </cell>
          <cell r="G6451" t="str">
            <v>NA</v>
          </cell>
        </row>
        <row r="6452">
          <cell r="F6452" t="str">
            <v>NA</v>
          </cell>
          <cell r="G6452" t="str">
            <v>NA</v>
          </cell>
        </row>
        <row r="6453">
          <cell r="F6453" t="str">
            <v>NA</v>
          </cell>
          <cell r="G6453" t="str">
            <v>NA</v>
          </cell>
        </row>
        <row r="6454">
          <cell r="F6454" t="str">
            <v>NA</v>
          </cell>
          <cell r="G6454" t="str">
            <v>NA</v>
          </cell>
        </row>
        <row r="6455">
          <cell r="F6455" t="str">
            <v>NA</v>
          </cell>
          <cell r="G6455" t="str">
            <v>NA</v>
          </cell>
        </row>
        <row r="6456">
          <cell r="F6456" t="str">
            <v>NA</v>
          </cell>
          <cell r="G6456" t="str">
            <v>NA</v>
          </cell>
        </row>
        <row r="6457">
          <cell r="F6457" t="str">
            <v>NA</v>
          </cell>
          <cell r="G6457" t="str">
            <v>NA</v>
          </cell>
        </row>
        <row r="6458">
          <cell r="F6458" t="str">
            <v>NA</v>
          </cell>
          <cell r="G6458" t="str">
            <v>NA</v>
          </cell>
        </row>
        <row r="6459">
          <cell r="F6459" t="str">
            <v>NA</v>
          </cell>
          <cell r="G6459" t="str">
            <v>NA</v>
          </cell>
        </row>
        <row r="6460">
          <cell r="F6460" t="str">
            <v>NA</v>
          </cell>
          <cell r="G6460" t="str">
            <v>NA</v>
          </cell>
        </row>
        <row r="6461">
          <cell r="F6461" t="str">
            <v>NA</v>
          </cell>
          <cell r="G6461" t="str">
            <v>NA</v>
          </cell>
        </row>
        <row r="6462">
          <cell r="F6462" t="str">
            <v>NA</v>
          </cell>
          <cell r="G6462" t="str">
            <v>NA</v>
          </cell>
        </row>
        <row r="6463">
          <cell r="F6463" t="str">
            <v>NA</v>
          </cell>
          <cell r="G6463" t="str">
            <v>NA</v>
          </cell>
        </row>
        <row r="6464">
          <cell r="F6464" t="str">
            <v>NA</v>
          </cell>
          <cell r="G6464" t="str">
            <v>NA</v>
          </cell>
        </row>
        <row r="6465">
          <cell r="F6465" t="str">
            <v>NA</v>
          </cell>
          <cell r="G6465" t="str">
            <v>NA</v>
          </cell>
        </row>
        <row r="6466">
          <cell r="F6466" t="str">
            <v>NA</v>
          </cell>
          <cell r="G6466" t="str">
            <v>NA</v>
          </cell>
        </row>
        <row r="6467">
          <cell r="F6467" t="str">
            <v>NA</v>
          </cell>
          <cell r="G6467" t="str">
            <v>NA</v>
          </cell>
        </row>
        <row r="6468">
          <cell r="F6468" t="str">
            <v>NA</v>
          </cell>
          <cell r="G6468" t="str">
            <v>NA</v>
          </cell>
        </row>
        <row r="6469">
          <cell r="F6469" t="str">
            <v>NA</v>
          </cell>
          <cell r="G6469" t="str">
            <v>NA</v>
          </cell>
        </row>
        <row r="6470">
          <cell r="F6470" t="str">
            <v>NA</v>
          </cell>
          <cell r="G6470" t="str">
            <v>NA</v>
          </cell>
        </row>
        <row r="6471">
          <cell r="F6471" t="str">
            <v>NA</v>
          </cell>
          <cell r="G6471" t="str">
            <v>NA</v>
          </cell>
        </row>
        <row r="6472">
          <cell r="F6472" t="str">
            <v>NA</v>
          </cell>
          <cell r="G6472" t="str">
            <v>NA</v>
          </cell>
        </row>
        <row r="6473">
          <cell r="F6473" t="str">
            <v>NA</v>
          </cell>
          <cell r="G6473" t="str">
            <v>NA</v>
          </cell>
        </row>
        <row r="6474">
          <cell r="F6474" t="str">
            <v>NA</v>
          </cell>
          <cell r="G6474" t="str">
            <v>NA</v>
          </cell>
        </row>
        <row r="6475">
          <cell r="F6475" t="str">
            <v>NA</v>
          </cell>
          <cell r="G6475" t="str">
            <v>NA</v>
          </cell>
        </row>
        <row r="6476">
          <cell r="F6476" t="str">
            <v>NA</v>
          </cell>
          <cell r="G6476" t="str">
            <v>NA</v>
          </cell>
        </row>
        <row r="6477">
          <cell r="F6477" t="str">
            <v>NA</v>
          </cell>
          <cell r="G6477" t="str">
            <v>NA</v>
          </cell>
        </row>
        <row r="6478">
          <cell r="F6478" t="str">
            <v>NA</v>
          </cell>
          <cell r="G6478" t="str">
            <v>NA</v>
          </cell>
        </row>
        <row r="6479">
          <cell r="F6479" t="str">
            <v>NA</v>
          </cell>
          <cell r="G6479" t="str">
            <v>NA</v>
          </cell>
        </row>
        <row r="6480">
          <cell r="F6480" t="str">
            <v>NA</v>
          </cell>
          <cell r="G6480" t="str">
            <v>NA</v>
          </cell>
        </row>
        <row r="6481">
          <cell r="F6481" t="str">
            <v>NA</v>
          </cell>
          <cell r="G6481" t="str">
            <v>NA</v>
          </cell>
        </row>
        <row r="6482">
          <cell r="F6482" t="str">
            <v>NA</v>
          </cell>
          <cell r="G6482" t="str">
            <v>NA</v>
          </cell>
        </row>
        <row r="6483">
          <cell r="F6483" t="str">
            <v>NA</v>
          </cell>
          <cell r="G6483" t="str">
            <v>NA</v>
          </cell>
        </row>
        <row r="6484">
          <cell r="F6484" t="str">
            <v>NA</v>
          </cell>
          <cell r="G6484" t="str">
            <v>NA</v>
          </cell>
        </row>
        <row r="6485">
          <cell r="F6485" t="str">
            <v>NA</v>
          </cell>
          <cell r="G6485" t="str">
            <v>NA</v>
          </cell>
        </row>
        <row r="6486">
          <cell r="F6486" t="str">
            <v>NA</v>
          </cell>
          <cell r="G6486" t="str">
            <v>NA</v>
          </cell>
        </row>
        <row r="6487">
          <cell r="F6487" t="str">
            <v>NA</v>
          </cell>
          <cell r="G6487" t="str">
            <v>NA</v>
          </cell>
        </row>
        <row r="6488">
          <cell r="F6488" t="str">
            <v>NA</v>
          </cell>
          <cell r="G6488" t="str">
            <v>NA</v>
          </cell>
        </row>
        <row r="6489">
          <cell r="F6489" t="str">
            <v>NA</v>
          </cell>
          <cell r="G6489" t="str">
            <v>NA</v>
          </cell>
        </row>
        <row r="6490">
          <cell r="F6490" t="str">
            <v>NA</v>
          </cell>
          <cell r="G6490" t="str">
            <v>NA</v>
          </cell>
        </row>
        <row r="6491">
          <cell r="F6491" t="str">
            <v>NA</v>
          </cell>
          <cell r="G6491" t="str">
            <v>NA</v>
          </cell>
        </row>
        <row r="6492">
          <cell r="F6492" t="str">
            <v>NA</v>
          </cell>
          <cell r="G6492" t="str">
            <v>NA</v>
          </cell>
        </row>
        <row r="6493">
          <cell r="F6493" t="str">
            <v>NA</v>
          </cell>
          <cell r="G6493" t="str">
            <v>NA</v>
          </cell>
        </row>
        <row r="6494">
          <cell r="F6494" t="str">
            <v>NA</v>
          </cell>
          <cell r="G6494" t="str">
            <v>NA</v>
          </cell>
        </row>
        <row r="6495">
          <cell r="F6495" t="str">
            <v>NA</v>
          </cell>
          <cell r="G6495" t="str">
            <v>NA</v>
          </cell>
        </row>
        <row r="6496">
          <cell r="F6496" t="str">
            <v>NA</v>
          </cell>
          <cell r="G6496" t="str">
            <v>NA</v>
          </cell>
        </row>
        <row r="6497">
          <cell r="F6497" t="str">
            <v>NA</v>
          </cell>
          <cell r="G6497" t="str">
            <v>NA</v>
          </cell>
        </row>
        <row r="6498">
          <cell r="F6498" t="str">
            <v>NA</v>
          </cell>
          <cell r="G6498" t="str">
            <v>NA</v>
          </cell>
        </row>
        <row r="6499">
          <cell r="F6499" t="str">
            <v>NA</v>
          </cell>
          <cell r="G6499" t="str">
            <v>NA</v>
          </cell>
        </row>
        <row r="6500">
          <cell r="F6500" t="str">
            <v>NA</v>
          </cell>
          <cell r="G6500" t="str">
            <v>NA</v>
          </cell>
        </row>
        <row r="6501">
          <cell r="F6501" t="str">
            <v>NA</v>
          </cell>
          <cell r="G6501" t="str">
            <v>NA</v>
          </cell>
        </row>
        <row r="6502">
          <cell r="F6502" t="str">
            <v>NA</v>
          </cell>
          <cell r="G6502" t="str">
            <v>NA</v>
          </cell>
        </row>
        <row r="6503">
          <cell r="F6503" t="str">
            <v>NA</v>
          </cell>
          <cell r="G6503" t="str">
            <v>NA</v>
          </cell>
        </row>
        <row r="6504">
          <cell r="F6504" t="str">
            <v>NA</v>
          </cell>
          <cell r="G6504" t="str">
            <v>NA</v>
          </cell>
        </row>
        <row r="6505">
          <cell r="F6505" t="str">
            <v>NA</v>
          </cell>
          <cell r="G6505" t="str">
            <v>NA</v>
          </cell>
        </row>
        <row r="6506">
          <cell r="F6506" t="str">
            <v>NA</v>
          </cell>
          <cell r="G6506" t="str">
            <v>NA</v>
          </cell>
        </row>
        <row r="6507">
          <cell r="F6507" t="str">
            <v>NA</v>
          </cell>
          <cell r="G6507" t="str">
            <v>NA</v>
          </cell>
        </row>
        <row r="6508">
          <cell r="F6508" t="str">
            <v>NA</v>
          </cell>
          <cell r="G6508" t="str">
            <v>NA</v>
          </cell>
        </row>
        <row r="6509">
          <cell r="F6509" t="str">
            <v>NA</v>
          </cell>
          <cell r="G6509" t="str">
            <v>NA</v>
          </cell>
        </row>
        <row r="6510">
          <cell r="F6510" t="str">
            <v>NA</v>
          </cell>
          <cell r="G6510" t="str">
            <v>NA</v>
          </cell>
        </row>
        <row r="6511">
          <cell r="F6511" t="str">
            <v>NA</v>
          </cell>
          <cell r="G6511" t="str">
            <v>NA</v>
          </cell>
        </row>
        <row r="6512">
          <cell r="F6512" t="str">
            <v>NA</v>
          </cell>
          <cell r="G6512" t="str">
            <v>NA</v>
          </cell>
        </row>
        <row r="6513">
          <cell r="F6513" t="str">
            <v>NA</v>
          </cell>
          <cell r="G6513" t="str">
            <v>NA</v>
          </cell>
        </row>
        <row r="6514">
          <cell r="F6514" t="str">
            <v>NA</v>
          </cell>
          <cell r="G6514" t="str">
            <v>NA</v>
          </cell>
        </row>
        <row r="6515">
          <cell r="F6515" t="str">
            <v>NA</v>
          </cell>
          <cell r="G6515" t="str">
            <v>NA</v>
          </cell>
        </row>
        <row r="6516">
          <cell r="F6516" t="str">
            <v>NA</v>
          </cell>
          <cell r="G6516" t="str">
            <v>NA</v>
          </cell>
        </row>
        <row r="6517">
          <cell r="F6517" t="str">
            <v>NA</v>
          </cell>
          <cell r="G6517" t="str">
            <v>NA</v>
          </cell>
        </row>
        <row r="6518">
          <cell r="F6518" t="str">
            <v>NA</v>
          </cell>
          <cell r="G6518" t="str">
            <v>NA</v>
          </cell>
        </row>
        <row r="6519">
          <cell r="F6519" t="str">
            <v>NA</v>
          </cell>
          <cell r="G6519" t="str">
            <v>NA</v>
          </cell>
        </row>
        <row r="6520">
          <cell r="F6520" t="str">
            <v>NA</v>
          </cell>
          <cell r="G6520" t="str">
            <v>NA</v>
          </cell>
        </row>
        <row r="6521">
          <cell r="F6521" t="str">
            <v>NA</v>
          </cell>
          <cell r="G6521" t="str">
            <v>NA</v>
          </cell>
        </row>
        <row r="6522">
          <cell r="F6522" t="str">
            <v>NA</v>
          </cell>
          <cell r="G6522" t="str">
            <v>NA</v>
          </cell>
        </row>
        <row r="6523">
          <cell r="F6523" t="str">
            <v>NA</v>
          </cell>
          <cell r="G6523" t="str">
            <v>NA</v>
          </cell>
        </row>
        <row r="6524">
          <cell r="F6524" t="str">
            <v>NA</v>
          </cell>
          <cell r="G6524" t="str">
            <v>NA</v>
          </cell>
        </row>
        <row r="6525">
          <cell r="F6525" t="str">
            <v>NA</v>
          </cell>
          <cell r="G6525" t="str">
            <v>NA</v>
          </cell>
        </row>
        <row r="6526">
          <cell r="F6526" t="str">
            <v>NA</v>
          </cell>
          <cell r="G6526" t="str">
            <v>NA</v>
          </cell>
        </row>
        <row r="6527">
          <cell r="F6527" t="str">
            <v>NA</v>
          </cell>
          <cell r="G6527" t="str">
            <v>NA</v>
          </cell>
        </row>
        <row r="6528">
          <cell r="F6528" t="str">
            <v>NA</v>
          </cell>
          <cell r="G6528" t="str">
            <v>NA</v>
          </cell>
        </row>
        <row r="6529">
          <cell r="F6529" t="str">
            <v>NA</v>
          </cell>
          <cell r="G6529" t="str">
            <v>NA</v>
          </cell>
        </row>
        <row r="6530">
          <cell r="F6530" t="str">
            <v>NA</v>
          </cell>
          <cell r="G6530" t="str">
            <v>NA</v>
          </cell>
        </row>
        <row r="6531">
          <cell r="F6531" t="str">
            <v>NA</v>
          </cell>
          <cell r="G6531" t="str">
            <v>NA</v>
          </cell>
        </row>
        <row r="6532">
          <cell r="F6532" t="str">
            <v>NA</v>
          </cell>
          <cell r="G6532" t="str">
            <v>NA</v>
          </cell>
        </row>
        <row r="6533">
          <cell r="F6533" t="str">
            <v>NA</v>
          </cell>
          <cell r="G6533" t="str">
            <v>NA</v>
          </cell>
        </row>
        <row r="6534">
          <cell r="F6534" t="str">
            <v>NA</v>
          </cell>
          <cell r="G6534" t="str">
            <v>NA</v>
          </cell>
        </row>
        <row r="6535">
          <cell r="F6535" t="str">
            <v>NA</v>
          </cell>
          <cell r="G6535" t="str">
            <v>NA</v>
          </cell>
        </row>
        <row r="6536">
          <cell r="F6536" t="str">
            <v>NA</v>
          </cell>
          <cell r="G6536" t="str">
            <v>NA</v>
          </cell>
        </row>
        <row r="6537">
          <cell r="F6537" t="str">
            <v>NA</v>
          </cell>
          <cell r="G6537" t="str">
            <v>NA</v>
          </cell>
        </row>
        <row r="6538">
          <cell r="F6538" t="str">
            <v>NA</v>
          </cell>
          <cell r="G6538" t="str">
            <v>NA</v>
          </cell>
        </row>
        <row r="6539">
          <cell r="F6539" t="str">
            <v>NA</v>
          </cell>
          <cell r="G6539" t="str">
            <v>NA</v>
          </cell>
        </row>
        <row r="6540">
          <cell r="F6540" t="str">
            <v>NA</v>
          </cell>
          <cell r="G6540" t="str">
            <v>NA</v>
          </cell>
        </row>
        <row r="6541">
          <cell r="F6541" t="str">
            <v>NA</v>
          </cell>
          <cell r="G6541" t="str">
            <v>NA</v>
          </cell>
        </row>
        <row r="6542">
          <cell r="F6542" t="str">
            <v>NA</v>
          </cell>
          <cell r="G6542" t="str">
            <v>NA</v>
          </cell>
        </row>
        <row r="6543">
          <cell r="F6543" t="str">
            <v>NA</v>
          </cell>
          <cell r="G6543" t="str">
            <v>NA</v>
          </cell>
        </row>
        <row r="6544">
          <cell r="F6544" t="str">
            <v>NA</v>
          </cell>
          <cell r="G6544" t="str">
            <v>NA</v>
          </cell>
        </row>
        <row r="6545">
          <cell r="F6545" t="str">
            <v>NA</v>
          </cell>
          <cell r="G6545" t="str">
            <v>NA</v>
          </cell>
        </row>
        <row r="6546">
          <cell r="F6546" t="str">
            <v>NA</v>
          </cell>
          <cell r="G6546" t="str">
            <v>NA</v>
          </cell>
        </row>
        <row r="6547">
          <cell r="F6547" t="str">
            <v>NA</v>
          </cell>
          <cell r="G6547" t="str">
            <v>NA</v>
          </cell>
        </row>
        <row r="6548">
          <cell r="F6548" t="str">
            <v>NA</v>
          </cell>
          <cell r="G6548" t="str">
            <v>NA</v>
          </cell>
        </row>
        <row r="6549">
          <cell r="F6549" t="str">
            <v>NA</v>
          </cell>
          <cell r="G6549" t="str">
            <v>NA</v>
          </cell>
        </row>
        <row r="6550">
          <cell r="F6550" t="str">
            <v>NA</v>
          </cell>
          <cell r="G6550" t="str">
            <v>NA</v>
          </cell>
        </row>
        <row r="6551">
          <cell r="F6551" t="str">
            <v>NA</v>
          </cell>
          <cell r="G6551" t="str">
            <v>NA</v>
          </cell>
        </row>
        <row r="6552">
          <cell r="F6552" t="str">
            <v>NA</v>
          </cell>
          <cell r="G6552" t="str">
            <v>NA</v>
          </cell>
        </row>
        <row r="6553">
          <cell r="F6553" t="str">
            <v>NA</v>
          </cell>
          <cell r="G6553" t="str">
            <v>NA</v>
          </cell>
        </row>
        <row r="6554">
          <cell r="F6554" t="str">
            <v>NA</v>
          </cell>
          <cell r="G6554" t="str">
            <v>NA</v>
          </cell>
        </row>
        <row r="6555">
          <cell r="F6555" t="str">
            <v>NA</v>
          </cell>
          <cell r="G6555" t="str">
            <v>NA</v>
          </cell>
        </row>
        <row r="6556">
          <cell r="F6556" t="str">
            <v>NA</v>
          </cell>
          <cell r="G6556" t="str">
            <v>NA</v>
          </cell>
        </row>
        <row r="6557">
          <cell r="F6557" t="str">
            <v>NA</v>
          </cell>
          <cell r="G6557" t="str">
            <v>NA</v>
          </cell>
        </row>
        <row r="6558">
          <cell r="F6558" t="str">
            <v>NA</v>
          </cell>
          <cell r="G6558" t="str">
            <v>NA</v>
          </cell>
        </row>
        <row r="6559">
          <cell r="F6559" t="str">
            <v>NA</v>
          </cell>
          <cell r="G6559" t="str">
            <v>NA</v>
          </cell>
        </row>
        <row r="6560">
          <cell r="F6560" t="str">
            <v>NA</v>
          </cell>
          <cell r="G6560" t="str">
            <v>NA</v>
          </cell>
        </row>
        <row r="6561">
          <cell r="F6561" t="str">
            <v>NA</v>
          </cell>
          <cell r="G6561" t="str">
            <v>NA</v>
          </cell>
        </row>
        <row r="6562">
          <cell r="F6562" t="str">
            <v>NA</v>
          </cell>
          <cell r="G6562" t="str">
            <v>NA</v>
          </cell>
        </row>
        <row r="6563">
          <cell r="F6563" t="str">
            <v>NA</v>
          </cell>
          <cell r="G6563" t="str">
            <v>NA</v>
          </cell>
        </row>
        <row r="6564">
          <cell r="F6564" t="str">
            <v>NA</v>
          </cell>
          <cell r="G6564" t="str">
            <v>NA</v>
          </cell>
        </row>
        <row r="6565">
          <cell r="F6565" t="str">
            <v>NA</v>
          </cell>
          <cell r="G6565" t="str">
            <v>NA</v>
          </cell>
        </row>
        <row r="6566">
          <cell r="F6566" t="str">
            <v>NA</v>
          </cell>
          <cell r="G6566" t="str">
            <v>NA</v>
          </cell>
        </row>
        <row r="6567">
          <cell r="F6567" t="str">
            <v>NA</v>
          </cell>
          <cell r="G6567" t="str">
            <v>NA</v>
          </cell>
        </row>
        <row r="6568">
          <cell r="F6568" t="str">
            <v>NA</v>
          </cell>
          <cell r="G6568" t="str">
            <v>NA</v>
          </cell>
        </row>
        <row r="6569">
          <cell r="F6569" t="str">
            <v>NA</v>
          </cell>
          <cell r="G6569" t="str">
            <v>NA</v>
          </cell>
        </row>
        <row r="6570">
          <cell r="F6570" t="str">
            <v>NA</v>
          </cell>
          <cell r="G6570" t="str">
            <v>NA</v>
          </cell>
        </row>
        <row r="6571">
          <cell r="F6571" t="str">
            <v>NA</v>
          </cell>
          <cell r="G6571" t="str">
            <v>NA</v>
          </cell>
        </row>
        <row r="6572">
          <cell r="F6572" t="str">
            <v>NA</v>
          </cell>
          <cell r="G6572" t="str">
            <v>NA</v>
          </cell>
        </row>
        <row r="6573">
          <cell r="F6573" t="str">
            <v>NA</v>
          </cell>
          <cell r="G6573" t="str">
            <v>NA</v>
          </cell>
        </row>
        <row r="6574">
          <cell r="F6574" t="str">
            <v>NA</v>
          </cell>
          <cell r="G6574" t="str">
            <v>NA</v>
          </cell>
        </row>
        <row r="6575">
          <cell r="F6575" t="str">
            <v>NA</v>
          </cell>
          <cell r="G6575" t="str">
            <v>NA</v>
          </cell>
        </row>
        <row r="6576">
          <cell r="F6576" t="str">
            <v>NA</v>
          </cell>
          <cell r="G6576" t="str">
            <v>NA</v>
          </cell>
        </row>
        <row r="6577">
          <cell r="F6577" t="str">
            <v>NA</v>
          </cell>
          <cell r="G6577" t="str">
            <v>NA</v>
          </cell>
        </row>
        <row r="6578">
          <cell r="F6578" t="str">
            <v>NA</v>
          </cell>
          <cell r="G6578" t="str">
            <v>NA</v>
          </cell>
        </row>
        <row r="6579">
          <cell r="F6579" t="str">
            <v>NA</v>
          </cell>
          <cell r="G6579" t="str">
            <v>NA</v>
          </cell>
        </row>
        <row r="6580">
          <cell r="F6580" t="str">
            <v>NA</v>
          </cell>
          <cell r="G6580" t="str">
            <v>NA</v>
          </cell>
        </row>
        <row r="6581">
          <cell r="F6581" t="str">
            <v>NA</v>
          </cell>
          <cell r="G6581" t="str">
            <v>NA</v>
          </cell>
        </row>
        <row r="6582">
          <cell r="F6582" t="str">
            <v>NA</v>
          </cell>
          <cell r="G6582" t="str">
            <v>NA</v>
          </cell>
        </row>
        <row r="6583">
          <cell r="F6583" t="str">
            <v>NA</v>
          </cell>
          <cell r="G6583" t="str">
            <v>NA</v>
          </cell>
        </row>
        <row r="6584">
          <cell r="F6584" t="str">
            <v>NA</v>
          </cell>
          <cell r="G6584" t="str">
            <v>NA</v>
          </cell>
        </row>
        <row r="6585">
          <cell r="F6585" t="str">
            <v>NA</v>
          </cell>
          <cell r="G6585" t="str">
            <v>NA</v>
          </cell>
        </row>
        <row r="6586">
          <cell r="F6586" t="str">
            <v>NA</v>
          </cell>
          <cell r="G6586" t="str">
            <v>NA</v>
          </cell>
        </row>
        <row r="6587">
          <cell r="F6587" t="str">
            <v>NA</v>
          </cell>
          <cell r="G6587" t="str">
            <v>NA</v>
          </cell>
        </row>
        <row r="6588">
          <cell r="F6588" t="str">
            <v>NA</v>
          </cell>
          <cell r="G6588" t="str">
            <v>NA</v>
          </cell>
        </row>
        <row r="6589">
          <cell r="F6589" t="str">
            <v>NA</v>
          </cell>
          <cell r="G6589" t="str">
            <v>NA</v>
          </cell>
        </row>
        <row r="6590">
          <cell r="F6590" t="str">
            <v>NA</v>
          </cell>
          <cell r="G6590" t="str">
            <v>NA</v>
          </cell>
        </row>
        <row r="6591">
          <cell r="F6591" t="str">
            <v>NA</v>
          </cell>
          <cell r="G6591" t="str">
            <v>NA</v>
          </cell>
        </row>
        <row r="6592">
          <cell r="F6592" t="str">
            <v>NA</v>
          </cell>
          <cell r="G6592" t="str">
            <v>NA</v>
          </cell>
        </row>
        <row r="6593">
          <cell r="F6593" t="str">
            <v>NA</v>
          </cell>
          <cell r="G6593" t="str">
            <v>NA</v>
          </cell>
        </row>
        <row r="6594">
          <cell r="F6594" t="str">
            <v>NA</v>
          </cell>
          <cell r="G6594" t="str">
            <v>NA</v>
          </cell>
        </row>
        <row r="6595">
          <cell r="F6595" t="str">
            <v>NA</v>
          </cell>
          <cell r="G6595" t="str">
            <v>NA</v>
          </cell>
        </row>
        <row r="6596">
          <cell r="F6596" t="str">
            <v>NA</v>
          </cell>
          <cell r="G6596" t="str">
            <v>NA</v>
          </cell>
        </row>
        <row r="6597">
          <cell r="F6597" t="str">
            <v>NA</v>
          </cell>
          <cell r="G6597" t="str">
            <v>NA</v>
          </cell>
        </row>
        <row r="6598">
          <cell r="F6598" t="str">
            <v>NA</v>
          </cell>
          <cell r="G6598" t="str">
            <v>NA</v>
          </cell>
        </row>
        <row r="6599">
          <cell r="F6599" t="str">
            <v>NA</v>
          </cell>
          <cell r="G6599" t="str">
            <v>NA</v>
          </cell>
        </row>
        <row r="6600">
          <cell r="F6600" t="str">
            <v>NA</v>
          </cell>
          <cell r="G6600" t="str">
            <v>NA</v>
          </cell>
        </row>
        <row r="6601">
          <cell r="F6601" t="str">
            <v>NA</v>
          </cell>
          <cell r="G6601" t="str">
            <v>NA</v>
          </cell>
        </row>
        <row r="6602">
          <cell r="F6602" t="str">
            <v>NA</v>
          </cell>
          <cell r="G6602" t="str">
            <v>NA</v>
          </cell>
        </row>
        <row r="6603">
          <cell r="F6603" t="str">
            <v>NA</v>
          </cell>
          <cell r="G6603" t="str">
            <v>NA</v>
          </cell>
        </row>
        <row r="6604">
          <cell r="F6604" t="str">
            <v>NA</v>
          </cell>
          <cell r="G6604" t="str">
            <v>NA</v>
          </cell>
        </row>
        <row r="6605">
          <cell r="F6605" t="str">
            <v>NA</v>
          </cell>
          <cell r="G6605" t="str">
            <v>NA</v>
          </cell>
        </row>
        <row r="6606">
          <cell r="F6606" t="str">
            <v>NA</v>
          </cell>
          <cell r="G6606" t="str">
            <v>NA</v>
          </cell>
        </row>
        <row r="6607">
          <cell r="F6607" t="str">
            <v>NA</v>
          </cell>
          <cell r="G6607" t="str">
            <v>NA</v>
          </cell>
        </row>
        <row r="6608">
          <cell r="F6608" t="str">
            <v>NA</v>
          </cell>
          <cell r="G6608" t="str">
            <v>NA</v>
          </cell>
        </row>
        <row r="6609">
          <cell r="F6609" t="str">
            <v>NA</v>
          </cell>
          <cell r="G6609" t="str">
            <v>NA</v>
          </cell>
        </row>
        <row r="6610">
          <cell r="F6610" t="str">
            <v>NA</v>
          </cell>
          <cell r="G6610" t="str">
            <v>NA</v>
          </cell>
        </row>
        <row r="6611">
          <cell r="F6611" t="str">
            <v>NA</v>
          </cell>
          <cell r="G6611" t="str">
            <v>NA</v>
          </cell>
        </row>
        <row r="6612">
          <cell r="F6612" t="str">
            <v>NA</v>
          </cell>
          <cell r="G6612" t="str">
            <v>NA</v>
          </cell>
        </row>
        <row r="6613">
          <cell r="F6613" t="str">
            <v>NA</v>
          </cell>
          <cell r="G6613" t="str">
            <v>NA</v>
          </cell>
        </row>
        <row r="6614">
          <cell r="F6614" t="str">
            <v>NA</v>
          </cell>
          <cell r="G6614" t="str">
            <v>NA</v>
          </cell>
        </row>
        <row r="6615">
          <cell r="F6615" t="str">
            <v>NA</v>
          </cell>
          <cell r="G6615" t="str">
            <v>NA</v>
          </cell>
        </row>
        <row r="6616">
          <cell r="F6616" t="str">
            <v>NA</v>
          </cell>
          <cell r="G6616" t="str">
            <v>NA</v>
          </cell>
        </row>
        <row r="6617">
          <cell r="F6617" t="str">
            <v>NA</v>
          </cell>
          <cell r="G6617" t="str">
            <v>NA</v>
          </cell>
        </row>
        <row r="6618">
          <cell r="F6618" t="str">
            <v>NA</v>
          </cell>
          <cell r="G6618" t="str">
            <v>NA</v>
          </cell>
        </row>
        <row r="6619">
          <cell r="F6619" t="str">
            <v>NA</v>
          </cell>
          <cell r="G6619" t="str">
            <v>NA</v>
          </cell>
        </row>
        <row r="6620">
          <cell r="F6620" t="str">
            <v>NA</v>
          </cell>
          <cell r="G6620" t="str">
            <v>NA</v>
          </cell>
        </row>
        <row r="6621">
          <cell r="F6621" t="str">
            <v>NA</v>
          </cell>
          <cell r="G6621" t="str">
            <v>NA</v>
          </cell>
        </row>
        <row r="6622">
          <cell r="F6622" t="str">
            <v>NA</v>
          </cell>
          <cell r="G6622" t="str">
            <v>NA</v>
          </cell>
        </row>
        <row r="6623">
          <cell r="F6623" t="str">
            <v>NA</v>
          </cell>
          <cell r="G6623" t="str">
            <v>NA</v>
          </cell>
        </row>
        <row r="6624">
          <cell r="F6624" t="str">
            <v>NA</v>
          </cell>
          <cell r="G6624" t="str">
            <v>NA</v>
          </cell>
        </row>
        <row r="6625">
          <cell r="F6625" t="str">
            <v>NA</v>
          </cell>
          <cell r="G6625" t="str">
            <v>NA</v>
          </cell>
        </row>
        <row r="6626">
          <cell r="F6626" t="str">
            <v>NA</v>
          </cell>
          <cell r="G6626" t="str">
            <v>NA</v>
          </cell>
        </row>
        <row r="6627">
          <cell r="F6627" t="str">
            <v>NA</v>
          </cell>
          <cell r="G6627" t="str">
            <v>NA</v>
          </cell>
        </row>
        <row r="6628">
          <cell r="F6628" t="str">
            <v>NA</v>
          </cell>
          <cell r="G6628" t="str">
            <v>NA</v>
          </cell>
        </row>
        <row r="6629">
          <cell r="F6629" t="str">
            <v>NA</v>
          </cell>
          <cell r="G6629" t="str">
            <v>NA</v>
          </cell>
        </row>
        <row r="6630">
          <cell r="F6630" t="str">
            <v>NA</v>
          </cell>
          <cell r="G6630" t="str">
            <v>NA</v>
          </cell>
        </row>
        <row r="6631">
          <cell r="F6631" t="str">
            <v>NA</v>
          </cell>
          <cell r="G6631" t="str">
            <v>NA</v>
          </cell>
        </row>
        <row r="6632">
          <cell r="F6632" t="str">
            <v>NA</v>
          </cell>
          <cell r="G6632" t="str">
            <v>NA</v>
          </cell>
        </row>
        <row r="6633">
          <cell r="F6633" t="str">
            <v>NA</v>
          </cell>
          <cell r="G6633" t="str">
            <v>NA</v>
          </cell>
        </row>
        <row r="6634">
          <cell r="F6634" t="str">
            <v>NA</v>
          </cell>
          <cell r="G6634" t="str">
            <v>NA</v>
          </cell>
        </row>
        <row r="6635">
          <cell r="F6635" t="str">
            <v>NA</v>
          </cell>
          <cell r="G6635" t="str">
            <v>NA</v>
          </cell>
        </row>
        <row r="6636">
          <cell r="F6636" t="str">
            <v>NA</v>
          </cell>
          <cell r="G6636" t="str">
            <v>NA</v>
          </cell>
        </row>
        <row r="6637">
          <cell r="F6637" t="str">
            <v>NA</v>
          </cell>
          <cell r="G6637" t="str">
            <v>NA</v>
          </cell>
        </row>
        <row r="6638">
          <cell r="F6638" t="str">
            <v>NA</v>
          </cell>
          <cell r="G6638" t="str">
            <v>NA</v>
          </cell>
        </row>
        <row r="6639">
          <cell r="F6639" t="str">
            <v>NA</v>
          </cell>
          <cell r="G6639" t="str">
            <v>NA</v>
          </cell>
        </row>
        <row r="6640">
          <cell r="F6640" t="str">
            <v>NA</v>
          </cell>
          <cell r="G6640" t="str">
            <v>NA</v>
          </cell>
        </row>
        <row r="6641">
          <cell r="F6641" t="str">
            <v>NA</v>
          </cell>
          <cell r="G6641" t="str">
            <v>NA</v>
          </cell>
        </row>
        <row r="6642">
          <cell r="F6642" t="str">
            <v>NA</v>
          </cell>
          <cell r="G6642" t="str">
            <v>NA</v>
          </cell>
        </row>
        <row r="6643">
          <cell r="F6643" t="str">
            <v>NA</v>
          </cell>
          <cell r="G6643" t="str">
            <v>NA</v>
          </cell>
        </row>
        <row r="6644">
          <cell r="F6644" t="str">
            <v>NA</v>
          </cell>
          <cell r="G6644" t="str">
            <v>NA</v>
          </cell>
        </row>
        <row r="6645">
          <cell r="F6645" t="str">
            <v>NA</v>
          </cell>
          <cell r="G6645" t="str">
            <v>NA</v>
          </cell>
        </row>
        <row r="6646">
          <cell r="F6646" t="str">
            <v>NA</v>
          </cell>
          <cell r="G6646" t="str">
            <v>NA</v>
          </cell>
        </row>
        <row r="6647">
          <cell r="F6647" t="str">
            <v>NA</v>
          </cell>
          <cell r="G6647" t="str">
            <v>NA</v>
          </cell>
        </row>
        <row r="6648">
          <cell r="F6648" t="str">
            <v>NA</v>
          </cell>
          <cell r="G6648" t="str">
            <v>NA</v>
          </cell>
        </row>
        <row r="6649">
          <cell r="F6649" t="str">
            <v>NA</v>
          </cell>
          <cell r="G6649" t="str">
            <v>NA</v>
          </cell>
        </row>
        <row r="6650">
          <cell r="F6650" t="str">
            <v>NA</v>
          </cell>
          <cell r="G6650" t="str">
            <v>NA</v>
          </cell>
        </row>
        <row r="6651">
          <cell r="F6651" t="str">
            <v>NA</v>
          </cell>
          <cell r="G6651" t="str">
            <v>NA</v>
          </cell>
        </row>
        <row r="6652">
          <cell r="F6652" t="str">
            <v>NA</v>
          </cell>
          <cell r="G6652" t="str">
            <v>NA</v>
          </cell>
        </row>
        <row r="6653">
          <cell r="F6653" t="str">
            <v>NA</v>
          </cell>
          <cell r="G6653" t="str">
            <v>NA</v>
          </cell>
        </row>
        <row r="6654">
          <cell r="F6654" t="str">
            <v>NA</v>
          </cell>
          <cell r="G6654" t="str">
            <v>NA</v>
          </cell>
        </row>
        <row r="6655">
          <cell r="F6655" t="str">
            <v>NA</v>
          </cell>
          <cell r="G6655" t="str">
            <v>NA</v>
          </cell>
        </row>
        <row r="6656">
          <cell r="F6656" t="str">
            <v>NA</v>
          </cell>
          <cell r="G6656" t="str">
            <v>NA</v>
          </cell>
        </row>
        <row r="6657">
          <cell r="F6657" t="str">
            <v>NA</v>
          </cell>
          <cell r="G6657" t="str">
            <v>NA</v>
          </cell>
        </row>
        <row r="6658">
          <cell r="F6658" t="str">
            <v>NA</v>
          </cell>
          <cell r="G6658" t="str">
            <v>NA</v>
          </cell>
        </row>
        <row r="6659">
          <cell r="F6659" t="str">
            <v>NA</v>
          </cell>
          <cell r="G6659" t="str">
            <v>NA</v>
          </cell>
        </row>
        <row r="6660">
          <cell r="F6660" t="str">
            <v>NA</v>
          </cell>
          <cell r="G6660" t="str">
            <v>NA</v>
          </cell>
        </row>
        <row r="6661">
          <cell r="F6661" t="str">
            <v>NA</v>
          </cell>
          <cell r="G6661" t="str">
            <v>NA</v>
          </cell>
        </row>
        <row r="6662">
          <cell r="F6662" t="str">
            <v>NA</v>
          </cell>
          <cell r="G6662" t="str">
            <v>NA</v>
          </cell>
        </row>
        <row r="6663">
          <cell r="F6663" t="str">
            <v>NA</v>
          </cell>
          <cell r="G6663" t="str">
            <v>NA</v>
          </cell>
        </row>
        <row r="6664">
          <cell r="F6664" t="str">
            <v>NA</v>
          </cell>
          <cell r="G6664" t="str">
            <v>NA</v>
          </cell>
        </row>
        <row r="6665">
          <cell r="F6665" t="str">
            <v>NA</v>
          </cell>
          <cell r="G6665" t="str">
            <v>NA</v>
          </cell>
        </row>
        <row r="6666">
          <cell r="F6666" t="str">
            <v>NA</v>
          </cell>
          <cell r="G6666" t="str">
            <v>NA</v>
          </cell>
        </row>
        <row r="6667">
          <cell r="F6667" t="str">
            <v>NA</v>
          </cell>
          <cell r="G6667" t="str">
            <v>NA</v>
          </cell>
        </row>
        <row r="6668">
          <cell r="F6668" t="str">
            <v>NA</v>
          </cell>
          <cell r="G6668" t="str">
            <v>NA</v>
          </cell>
        </row>
        <row r="6669">
          <cell r="F6669" t="str">
            <v>NA</v>
          </cell>
          <cell r="G6669" t="str">
            <v>NA</v>
          </cell>
        </row>
        <row r="6670">
          <cell r="F6670" t="str">
            <v>NA</v>
          </cell>
          <cell r="G6670" t="str">
            <v>NA</v>
          </cell>
        </row>
        <row r="6671">
          <cell r="F6671" t="str">
            <v>NA</v>
          </cell>
          <cell r="G6671" t="str">
            <v>NA</v>
          </cell>
        </row>
        <row r="6672">
          <cell r="F6672" t="str">
            <v>NA</v>
          </cell>
          <cell r="G6672" t="str">
            <v>NA</v>
          </cell>
        </row>
        <row r="6673">
          <cell r="F6673" t="str">
            <v>NA</v>
          </cell>
          <cell r="G6673" t="str">
            <v>NA</v>
          </cell>
        </row>
        <row r="6674">
          <cell r="F6674" t="str">
            <v>NA</v>
          </cell>
          <cell r="G6674" t="str">
            <v>NA</v>
          </cell>
        </row>
        <row r="6675">
          <cell r="F6675" t="str">
            <v>NA</v>
          </cell>
          <cell r="G6675" t="str">
            <v>NA</v>
          </cell>
        </row>
        <row r="6676">
          <cell r="F6676" t="str">
            <v>NA</v>
          </cell>
          <cell r="G6676" t="str">
            <v>NA</v>
          </cell>
        </row>
        <row r="6677">
          <cell r="F6677" t="str">
            <v>NA</v>
          </cell>
          <cell r="G6677" t="str">
            <v>NA</v>
          </cell>
        </row>
        <row r="6678">
          <cell r="F6678" t="str">
            <v>NA</v>
          </cell>
          <cell r="G6678" t="str">
            <v>NA</v>
          </cell>
        </row>
        <row r="6679">
          <cell r="F6679" t="str">
            <v>NA</v>
          </cell>
          <cell r="G6679" t="str">
            <v>NA</v>
          </cell>
        </row>
        <row r="6680">
          <cell r="F6680" t="str">
            <v>NA</v>
          </cell>
          <cell r="G6680" t="str">
            <v>NA</v>
          </cell>
        </row>
        <row r="6681">
          <cell r="F6681" t="str">
            <v>NA</v>
          </cell>
          <cell r="G6681" t="str">
            <v>NA</v>
          </cell>
        </row>
        <row r="6682">
          <cell r="F6682" t="str">
            <v>NA</v>
          </cell>
          <cell r="G6682" t="str">
            <v>NA</v>
          </cell>
        </row>
        <row r="6683">
          <cell r="F6683" t="str">
            <v>NA</v>
          </cell>
          <cell r="G6683" t="str">
            <v>NA</v>
          </cell>
        </row>
        <row r="6684">
          <cell r="F6684" t="str">
            <v>NA</v>
          </cell>
          <cell r="G6684" t="str">
            <v>NA</v>
          </cell>
        </row>
        <row r="6685">
          <cell r="F6685" t="str">
            <v>NA</v>
          </cell>
          <cell r="G6685" t="str">
            <v>NA</v>
          </cell>
        </row>
        <row r="6686">
          <cell r="F6686" t="str">
            <v>NA</v>
          </cell>
          <cell r="G6686" t="str">
            <v>NA</v>
          </cell>
        </row>
        <row r="6687">
          <cell r="F6687" t="str">
            <v>NA</v>
          </cell>
          <cell r="G6687" t="str">
            <v>NA</v>
          </cell>
        </row>
        <row r="6688">
          <cell r="F6688" t="str">
            <v>NA</v>
          </cell>
          <cell r="G6688" t="str">
            <v>NA</v>
          </cell>
        </row>
        <row r="6689">
          <cell r="F6689" t="str">
            <v>NA</v>
          </cell>
          <cell r="G6689" t="str">
            <v>NA</v>
          </cell>
        </row>
        <row r="6690">
          <cell r="F6690" t="str">
            <v>NA</v>
          </cell>
          <cell r="G6690" t="str">
            <v>NA</v>
          </cell>
        </row>
        <row r="6691">
          <cell r="F6691" t="str">
            <v>NA</v>
          </cell>
          <cell r="G6691" t="str">
            <v>NA</v>
          </cell>
        </row>
        <row r="6692">
          <cell r="F6692" t="str">
            <v>NA</v>
          </cell>
          <cell r="G6692" t="str">
            <v>NA</v>
          </cell>
        </row>
        <row r="6693">
          <cell r="F6693" t="str">
            <v>NA</v>
          </cell>
          <cell r="G6693" t="str">
            <v>NA</v>
          </cell>
        </row>
        <row r="6694">
          <cell r="F6694" t="str">
            <v>NA</v>
          </cell>
          <cell r="G6694" t="str">
            <v>NA</v>
          </cell>
        </row>
        <row r="6695">
          <cell r="F6695" t="str">
            <v>NA</v>
          </cell>
          <cell r="G6695" t="str">
            <v>NA</v>
          </cell>
        </row>
        <row r="6696">
          <cell r="F6696" t="str">
            <v>NA</v>
          </cell>
          <cell r="G6696" t="str">
            <v>NA</v>
          </cell>
        </row>
        <row r="6697">
          <cell r="F6697" t="str">
            <v>NA</v>
          </cell>
          <cell r="G6697" t="str">
            <v>NA</v>
          </cell>
        </row>
        <row r="6698">
          <cell r="F6698" t="str">
            <v>NA</v>
          </cell>
          <cell r="G6698" t="str">
            <v>NA</v>
          </cell>
        </row>
        <row r="6699">
          <cell r="F6699" t="str">
            <v>NA</v>
          </cell>
          <cell r="G6699" t="str">
            <v>NA</v>
          </cell>
        </row>
        <row r="6700">
          <cell r="F6700" t="str">
            <v>NA</v>
          </cell>
          <cell r="G6700" t="str">
            <v>NA</v>
          </cell>
        </row>
        <row r="6701">
          <cell r="F6701" t="str">
            <v>NA</v>
          </cell>
          <cell r="G6701" t="str">
            <v>NA</v>
          </cell>
        </row>
        <row r="6702">
          <cell r="F6702" t="str">
            <v>NA</v>
          </cell>
          <cell r="G6702" t="str">
            <v>NA</v>
          </cell>
        </row>
        <row r="6703">
          <cell r="F6703" t="str">
            <v>NA</v>
          </cell>
          <cell r="G6703" t="str">
            <v>NA</v>
          </cell>
        </row>
        <row r="6704">
          <cell r="F6704" t="str">
            <v>NA</v>
          </cell>
          <cell r="G6704" t="str">
            <v>NA</v>
          </cell>
        </row>
        <row r="6705">
          <cell r="F6705" t="str">
            <v>NA</v>
          </cell>
          <cell r="G6705" t="str">
            <v>NA</v>
          </cell>
        </row>
        <row r="6706">
          <cell r="F6706" t="str">
            <v>NA</v>
          </cell>
          <cell r="G6706" t="str">
            <v>NA</v>
          </cell>
        </row>
        <row r="6707">
          <cell r="F6707" t="str">
            <v>NA</v>
          </cell>
          <cell r="G6707" t="str">
            <v>NA</v>
          </cell>
        </row>
        <row r="6708">
          <cell r="F6708" t="str">
            <v>NA</v>
          </cell>
          <cell r="G6708" t="str">
            <v>NA</v>
          </cell>
        </row>
        <row r="6709">
          <cell r="F6709" t="str">
            <v>NA</v>
          </cell>
          <cell r="G6709" t="str">
            <v>NA</v>
          </cell>
        </row>
        <row r="6710">
          <cell r="F6710" t="str">
            <v>NA</v>
          </cell>
          <cell r="G6710" t="str">
            <v>NA</v>
          </cell>
        </row>
        <row r="6711">
          <cell r="F6711" t="str">
            <v>NA</v>
          </cell>
          <cell r="G6711" t="str">
            <v>NA</v>
          </cell>
        </row>
        <row r="6712">
          <cell r="F6712" t="str">
            <v>NA</v>
          </cell>
          <cell r="G6712" t="str">
            <v>NA</v>
          </cell>
        </row>
        <row r="6713">
          <cell r="F6713" t="str">
            <v>NA</v>
          </cell>
          <cell r="G6713" t="str">
            <v>NA</v>
          </cell>
        </row>
        <row r="6714">
          <cell r="F6714" t="str">
            <v>NA</v>
          </cell>
          <cell r="G6714" t="str">
            <v>NA</v>
          </cell>
        </row>
        <row r="6715">
          <cell r="F6715" t="str">
            <v>NA</v>
          </cell>
          <cell r="G6715" t="str">
            <v>NA</v>
          </cell>
        </row>
        <row r="6716">
          <cell r="F6716" t="str">
            <v>NA</v>
          </cell>
          <cell r="G6716" t="str">
            <v>NA</v>
          </cell>
        </row>
        <row r="6717">
          <cell r="F6717" t="str">
            <v>NA</v>
          </cell>
          <cell r="G6717" t="str">
            <v>NA</v>
          </cell>
        </row>
        <row r="6718">
          <cell r="F6718" t="str">
            <v>NA</v>
          </cell>
          <cell r="G6718" t="str">
            <v>NA</v>
          </cell>
        </row>
        <row r="6719">
          <cell r="F6719" t="str">
            <v>NA</v>
          </cell>
          <cell r="G6719" t="str">
            <v>NA</v>
          </cell>
        </row>
        <row r="6720">
          <cell r="F6720" t="str">
            <v>NA</v>
          </cell>
          <cell r="G6720" t="str">
            <v>NA</v>
          </cell>
        </row>
        <row r="6721">
          <cell r="F6721" t="str">
            <v>NA</v>
          </cell>
          <cell r="G6721" t="str">
            <v>NA</v>
          </cell>
        </row>
        <row r="6722">
          <cell r="F6722" t="str">
            <v>NA</v>
          </cell>
          <cell r="G6722" t="str">
            <v>NA</v>
          </cell>
        </row>
        <row r="6723">
          <cell r="F6723" t="str">
            <v>NA</v>
          </cell>
          <cell r="G6723" t="str">
            <v>NA</v>
          </cell>
        </row>
        <row r="6724">
          <cell r="F6724" t="str">
            <v>NA</v>
          </cell>
          <cell r="G6724" t="str">
            <v>NA</v>
          </cell>
        </row>
        <row r="6725">
          <cell r="F6725" t="str">
            <v>NA</v>
          </cell>
          <cell r="G6725" t="str">
            <v>NA</v>
          </cell>
        </row>
        <row r="6726">
          <cell r="F6726" t="str">
            <v>NA</v>
          </cell>
          <cell r="G6726" t="str">
            <v>NA</v>
          </cell>
        </row>
        <row r="6727">
          <cell r="F6727" t="str">
            <v>NA</v>
          </cell>
          <cell r="G6727" t="str">
            <v>NA</v>
          </cell>
        </row>
        <row r="6728">
          <cell r="F6728" t="str">
            <v>NA</v>
          </cell>
          <cell r="G6728" t="str">
            <v>NA</v>
          </cell>
        </row>
        <row r="6729">
          <cell r="F6729" t="str">
            <v>NA</v>
          </cell>
          <cell r="G6729" t="str">
            <v>NA</v>
          </cell>
        </row>
        <row r="6730">
          <cell r="F6730" t="str">
            <v>NA</v>
          </cell>
          <cell r="G6730" t="str">
            <v>NA</v>
          </cell>
        </row>
        <row r="6731">
          <cell r="F6731" t="str">
            <v>NA</v>
          </cell>
          <cell r="G6731" t="str">
            <v>NA</v>
          </cell>
        </row>
        <row r="6732">
          <cell r="F6732" t="str">
            <v>NA</v>
          </cell>
          <cell r="G6732" t="str">
            <v>NA</v>
          </cell>
        </row>
        <row r="6733">
          <cell r="F6733" t="str">
            <v>NA</v>
          </cell>
          <cell r="G6733" t="str">
            <v>NA</v>
          </cell>
        </row>
        <row r="6734">
          <cell r="F6734" t="str">
            <v>NA</v>
          </cell>
          <cell r="G6734" t="str">
            <v>NA</v>
          </cell>
        </row>
        <row r="6735">
          <cell r="F6735" t="str">
            <v>NA</v>
          </cell>
          <cell r="G6735" t="str">
            <v>NA</v>
          </cell>
        </row>
        <row r="6736">
          <cell r="F6736" t="str">
            <v>NA</v>
          </cell>
          <cell r="G6736" t="str">
            <v>NA</v>
          </cell>
        </row>
        <row r="6737">
          <cell r="F6737" t="str">
            <v>NA</v>
          </cell>
          <cell r="G6737" t="str">
            <v>NA</v>
          </cell>
        </row>
        <row r="6738">
          <cell r="F6738" t="str">
            <v>NA</v>
          </cell>
          <cell r="G6738" t="str">
            <v>NA</v>
          </cell>
        </row>
        <row r="6739">
          <cell r="F6739" t="str">
            <v>NA</v>
          </cell>
          <cell r="G6739" t="str">
            <v>NA</v>
          </cell>
        </row>
        <row r="6740">
          <cell r="F6740" t="str">
            <v>NA</v>
          </cell>
          <cell r="G6740" t="str">
            <v>NA</v>
          </cell>
        </row>
        <row r="6741">
          <cell r="F6741" t="str">
            <v>NA</v>
          </cell>
          <cell r="G6741" t="str">
            <v>NA</v>
          </cell>
        </row>
        <row r="6742">
          <cell r="F6742" t="str">
            <v>NA</v>
          </cell>
          <cell r="G6742" t="str">
            <v>NA</v>
          </cell>
        </row>
        <row r="6743">
          <cell r="F6743" t="str">
            <v>NA</v>
          </cell>
          <cell r="G6743" t="str">
            <v>NA</v>
          </cell>
        </row>
        <row r="6744">
          <cell r="F6744" t="str">
            <v>NA</v>
          </cell>
          <cell r="G6744" t="str">
            <v>NA</v>
          </cell>
        </row>
        <row r="6745">
          <cell r="F6745" t="str">
            <v>NA</v>
          </cell>
          <cell r="G6745" t="str">
            <v>NA</v>
          </cell>
        </row>
        <row r="6746">
          <cell r="F6746" t="str">
            <v>NA</v>
          </cell>
          <cell r="G6746" t="str">
            <v>NA</v>
          </cell>
        </row>
        <row r="6747">
          <cell r="F6747" t="str">
            <v>NA</v>
          </cell>
          <cell r="G6747" t="str">
            <v>NA</v>
          </cell>
        </row>
        <row r="6748">
          <cell r="F6748" t="str">
            <v>NA</v>
          </cell>
          <cell r="G6748" t="str">
            <v>NA</v>
          </cell>
        </row>
        <row r="6749">
          <cell r="F6749" t="str">
            <v>NA</v>
          </cell>
          <cell r="G6749" t="str">
            <v>NA</v>
          </cell>
        </row>
        <row r="6750">
          <cell r="F6750" t="str">
            <v>NA</v>
          </cell>
          <cell r="G6750" t="str">
            <v>NA</v>
          </cell>
        </row>
        <row r="6751">
          <cell r="F6751" t="str">
            <v>NA</v>
          </cell>
          <cell r="G6751" t="str">
            <v>NA</v>
          </cell>
        </row>
        <row r="6752">
          <cell r="F6752" t="str">
            <v>NA</v>
          </cell>
          <cell r="G6752" t="str">
            <v>NA</v>
          </cell>
        </row>
        <row r="6753">
          <cell r="F6753" t="str">
            <v>NA</v>
          </cell>
          <cell r="G6753" t="str">
            <v>NA</v>
          </cell>
        </row>
        <row r="6754">
          <cell r="F6754" t="str">
            <v>NA</v>
          </cell>
          <cell r="G6754" t="str">
            <v>NA</v>
          </cell>
        </row>
        <row r="6755">
          <cell r="F6755" t="str">
            <v>NA</v>
          </cell>
          <cell r="G6755" t="str">
            <v>NA</v>
          </cell>
        </row>
        <row r="6756">
          <cell r="F6756" t="str">
            <v>NA</v>
          </cell>
          <cell r="G6756" t="str">
            <v>NA</v>
          </cell>
        </row>
        <row r="6757">
          <cell r="F6757" t="str">
            <v>NA</v>
          </cell>
          <cell r="G6757" t="str">
            <v>NA</v>
          </cell>
        </row>
        <row r="6758">
          <cell r="F6758" t="str">
            <v>NA</v>
          </cell>
          <cell r="G6758" t="str">
            <v>NA</v>
          </cell>
        </row>
        <row r="6759">
          <cell r="F6759" t="str">
            <v>NA</v>
          </cell>
          <cell r="G6759" t="str">
            <v>NA</v>
          </cell>
        </row>
        <row r="6760">
          <cell r="F6760" t="str">
            <v>NA</v>
          </cell>
          <cell r="G6760" t="str">
            <v>NA</v>
          </cell>
        </row>
        <row r="6761">
          <cell r="F6761" t="str">
            <v>NA</v>
          </cell>
          <cell r="G6761" t="str">
            <v>NA</v>
          </cell>
        </row>
        <row r="6762">
          <cell r="F6762" t="str">
            <v>NA</v>
          </cell>
          <cell r="G6762" t="str">
            <v>NA</v>
          </cell>
        </row>
        <row r="6763">
          <cell r="F6763" t="str">
            <v>NA</v>
          </cell>
          <cell r="G6763" t="str">
            <v>NA</v>
          </cell>
        </row>
        <row r="6764">
          <cell r="F6764" t="str">
            <v>NA</v>
          </cell>
          <cell r="G6764" t="str">
            <v>NA</v>
          </cell>
        </row>
        <row r="6765">
          <cell r="F6765" t="str">
            <v>NA</v>
          </cell>
          <cell r="G6765" t="str">
            <v>NA</v>
          </cell>
        </row>
        <row r="6766">
          <cell r="F6766" t="str">
            <v>NA</v>
          </cell>
          <cell r="G6766" t="str">
            <v>NA</v>
          </cell>
        </row>
        <row r="6767">
          <cell r="F6767" t="str">
            <v>NA</v>
          </cell>
          <cell r="G6767" t="str">
            <v>NA</v>
          </cell>
        </row>
        <row r="6768">
          <cell r="F6768" t="str">
            <v>NA</v>
          </cell>
          <cell r="G6768" t="str">
            <v>NA</v>
          </cell>
        </row>
        <row r="6769">
          <cell r="F6769" t="str">
            <v>NA</v>
          </cell>
          <cell r="G6769" t="str">
            <v>NA</v>
          </cell>
        </row>
        <row r="6770">
          <cell r="F6770" t="str">
            <v>NA</v>
          </cell>
          <cell r="G6770" t="str">
            <v>NA</v>
          </cell>
        </row>
        <row r="6771">
          <cell r="F6771" t="str">
            <v>NA</v>
          </cell>
          <cell r="G6771" t="str">
            <v>NA</v>
          </cell>
        </row>
        <row r="6772">
          <cell r="F6772" t="str">
            <v>NA</v>
          </cell>
          <cell r="G6772" t="str">
            <v>NA</v>
          </cell>
        </row>
        <row r="6773">
          <cell r="F6773" t="str">
            <v>NA</v>
          </cell>
          <cell r="G6773" t="str">
            <v>NA</v>
          </cell>
        </row>
        <row r="6774">
          <cell r="F6774" t="str">
            <v>NA</v>
          </cell>
          <cell r="G6774" t="str">
            <v>NA</v>
          </cell>
        </row>
        <row r="6775">
          <cell r="F6775" t="str">
            <v>NA</v>
          </cell>
          <cell r="G6775" t="str">
            <v>NA</v>
          </cell>
        </row>
        <row r="6776">
          <cell r="F6776" t="str">
            <v>NA</v>
          </cell>
          <cell r="G6776" t="str">
            <v>NA</v>
          </cell>
        </row>
        <row r="6777">
          <cell r="F6777" t="str">
            <v>NA</v>
          </cell>
          <cell r="G6777" t="str">
            <v>NA</v>
          </cell>
        </row>
        <row r="6778">
          <cell r="F6778" t="str">
            <v>NA</v>
          </cell>
          <cell r="G6778" t="str">
            <v>NA</v>
          </cell>
        </row>
        <row r="6779">
          <cell r="F6779" t="str">
            <v>NA</v>
          </cell>
          <cell r="G6779" t="str">
            <v>NA</v>
          </cell>
        </row>
        <row r="6780">
          <cell r="F6780" t="str">
            <v>NA</v>
          </cell>
          <cell r="G6780" t="str">
            <v>NA</v>
          </cell>
        </row>
        <row r="6781">
          <cell r="F6781" t="str">
            <v>NA</v>
          </cell>
          <cell r="G6781" t="str">
            <v>NA</v>
          </cell>
        </row>
        <row r="6782">
          <cell r="F6782" t="str">
            <v>NA</v>
          </cell>
          <cell r="G6782" t="str">
            <v>NA</v>
          </cell>
        </row>
        <row r="6783">
          <cell r="F6783" t="str">
            <v>NA</v>
          </cell>
          <cell r="G6783" t="str">
            <v>NA</v>
          </cell>
        </row>
        <row r="6784">
          <cell r="F6784" t="str">
            <v>NA</v>
          </cell>
          <cell r="G6784" t="str">
            <v>NA</v>
          </cell>
        </row>
        <row r="6785">
          <cell r="F6785" t="str">
            <v>NA</v>
          </cell>
          <cell r="G6785" t="str">
            <v>NA</v>
          </cell>
        </row>
        <row r="6786">
          <cell r="F6786" t="str">
            <v>NA</v>
          </cell>
          <cell r="G6786" t="str">
            <v>NA</v>
          </cell>
        </row>
        <row r="6787">
          <cell r="F6787" t="str">
            <v>NA</v>
          </cell>
          <cell r="G6787" t="str">
            <v>NA</v>
          </cell>
        </row>
        <row r="6788">
          <cell r="F6788" t="str">
            <v>NA</v>
          </cell>
          <cell r="G6788" t="str">
            <v>NA</v>
          </cell>
        </row>
        <row r="6789">
          <cell r="F6789" t="str">
            <v>NA</v>
          </cell>
          <cell r="G6789" t="str">
            <v>NA</v>
          </cell>
        </row>
        <row r="6790">
          <cell r="F6790" t="str">
            <v>NA</v>
          </cell>
          <cell r="G6790" t="str">
            <v>NA</v>
          </cell>
        </row>
        <row r="6791">
          <cell r="F6791" t="str">
            <v>NA</v>
          </cell>
          <cell r="G6791" t="str">
            <v>NA</v>
          </cell>
        </row>
        <row r="6792">
          <cell r="F6792" t="str">
            <v>NA</v>
          </cell>
          <cell r="G6792" t="str">
            <v>NA</v>
          </cell>
        </row>
        <row r="6793">
          <cell r="F6793" t="str">
            <v>NA</v>
          </cell>
          <cell r="G6793" t="str">
            <v>NA</v>
          </cell>
        </row>
        <row r="6794">
          <cell r="F6794" t="str">
            <v>NA</v>
          </cell>
          <cell r="G6794" t="str">
            <v>NA</v>
          </cell>
        </row>
        <row r="6795">
          <cell r="F6795" t="str">
            <v>NA</v>
          </cell>
          <cell r="G6795" t="str">
            <v>NA</v>
          </cell>
        </row>
        <row r="6796">
          <cell r="F6796" t="str">
            <v>NA</v>
          </cell>
          <cell r="G6796" t="str">
            <v>NA</v>
          </cell>
        </row>
        <row r="6797">
          <cell r="F6797" t="str">
            <v>NA</v>
          </cell>
          <cell r="G6797" t="str">
            <v>NA</v>
          </cell>
        </row>
        <row r="6798">
          <cell r="F6798" t="str">
            <v>NA</v>
          </cell>
          <cell r="G6798" t="str">
            <v>NA</v>
          </cell>
        </row>
        <row r="6799">
          <cell r="F6799" t="str">
            <v>NA</v>
          </cell>
          <cell r="G6799" t="str">
            <v>NA</v>
          </cell>
        </row>
        <row r="6800">
          <cell r="F6800" t="str">
            <v>NA</v>
          </cell>
          <cell r="G6800" t="str">
            <v>NA</v>
          </cell>
        </row>
        <row r="6801">
          <cell r="F6801" t="str">
            <v>NA</v>
          </cell>
          <cell r="G6801" t="str">
            <v>NA</v>
          </cell>
        </row>
        <row r="6802">
          <cell r="F6802" t="str">
            <v>NA</v>
          </cell>
          <cell r="G6802" t="str">
            <v>NA</v>
          </cell>
        </row>
        <row r="6803">
          <cell r="F6803" t="str">
            <v>NA</v>
          </cell>
          <cell r="G6803" t="str">
            <v>NA</v>
          </cell>
        </row>
        <row r="6804">
          <cell r="F6804" t="str">
            <v>NA</v>
          </cell>
          <cell r="G6804" t="str">
            <v>NA</v>
          </cell>
        </row>
        <row r="6805">
          <cell r="F6805" t="str">
            <v>NA</v>
          </cell>
          <cell r="G6805" t="str">
            <v>NA</v>
          </cell>
        </row>
        <row r="6806">
          <cell r="F6806" t="str">
            <v>NA</v>
          </cell>
          <cell r="G6806" t="str">
            <v>NA</v>
          </cell>
        </row>
        <row r="6807">
          <cell r="F6807" t="str">
            <v>NA</v>
          </cell>
          <cell r="G6807" t="str">
            <v>NA</v>
          </cell>
        </row>
        <row r="6808">
          <cell r="F6808" t="str">
            <v>NA</v>
          </cell>
          <cell r="G6808" t="str">
            <v>NA</v>
          </cell>
        </row>
        <row r="6809">
          <cell r="F6809" t="str">
            <v>NA</v>
          </cell>
          <cell r="G6809" t="str">
            <v>NA</v>
          </cell>
        </row>
        <row r="6810">
          <cell r="F6810" t="str">
            <v>NA</v>
          </cell>
          <cell r="G6810" t="str">
            <v>NA</v>
          </cell>
        </row>
        <row r="6811">
          <cell r="F6811" t="str">
            <v>NA</v>
          </cell>
          <cell r="G6811" t="str">
            <v>NA</v>
          </cell>
        </row>
        <row r="6812">
          <cell r="F6812" t="str">
            <v>NA</v>
          </cell>
          <cell r="G6812" t="str">
            <v>NA</v>
          </cell>
        </row>
        <row r="6813">
          <cell r="F6813" t="str">
            <v>NA</v>
          </cell>
          <cell r="G6813" t="str">
            <v>NA</v>
          </cell>
        </row>
        <row r="6814">
          <cell r="F6814" t="str">
            <v>NA</v>
          </cell>
          <cell r="G6814" t="str">
            <v>NA</v>
          </cell>
        </row>
        <row r="6815">
          <cell r="F6815" t="str">
            <v>NA</v>
          </cell>
          <cell r="G6815" t="str">
            <v>NA</v>
          </cell>
        </row>
        <row r="6816">
          <cell r="F6816" t="str">
            <v>NA</v>
          </cell>
          <cell r="G6816" t="str">
            <v>NA</v>
          </cell>
        </row>
        <row r="6817">
          <cell r="F6817" t="str">
            <v>NA</v>
          </cell>
          <cell r="G6817" t="str">
            <v>NA</v>
          </cell>
        </row>
        <row r="6818">
          <cell r="F6818" t="str">
            <v>NA</v>
          </cell>
          <cell r="G6818" t="str">
            <v>NA</v>
          </cell>
        </row>
        <row r="6819">
          <cell r="F6819" t="str">
            <v>NA</v>
          </cell>
          <cell r="G6819" t="str">
            <v>NA</v>
          </cell>
        </row>
        <row r="6820">
          <cell r="F6820" t="str">
            <v>NA</v>
          </cell>
          <cell r="G6820" t="str">
            <v>NA</v>
          </cell>
        </row>
        <row r="6821">
          <cell r="F6821" t="str">
            <v>NA</v>
          </cell>
          <cell r="G6821" t="str">
            <v>NA</v>
          </cell>
        </row>
        <row r="6822">
          <cell r="F6822" t="str">
            <v>NA</v>
          </cell>
          <cell r="G6822" t="str">
            <v>NA</v>
          </cell>
        </row>
        <row r="6823">
          <cell r="F6823" t="str">
            <v>NA</v>
          </cell>
          <cell r="G6823" t="str">
            <v>NA</v>
          </cell>
        </row>
        <row r="6824">
          <cell r="F6824" t="str">
            <v>NA</v>
          </cell>
          <cell r="G6824" t="str">
            <v>NA</v>
          </cell>
        </row>
        <row r="6825">
          <cell r="F6825" t="str">
            <v>NA</v>
          </cell>
          <cell r="G6825" t="str">
            <v>NA</v>
          </cell>
        </row>
        <row r="6826">
          <cell r="F6826" t="str">
            <v>NA</v>
          </cell>
          <cell r="G6826" t="str">
            <v>NA</v>
          </cell>
        </row>
        <row r="6827">
          <cell r="F6827" t="str">
            <v>NA</v>
          </cell>
          <cell r="G6827" t="str">
            <v>NA</v>
          </cell>
        </row>
        <row r="6828">
          <cell r="F6828" t="str">
            <v>NA</v>
          </cell>
          <cell r="G6828" t="str">
            <v>NA</v>
          </cell>
        </row>
        <row r="6829">
          <cell r="F6829" t="str">
            <v>NA</v>
          </cell>
          <cell r="G6829" t="str">
            <v>NA</v>
          </cell>
        </row>
        <row r="6830">
          <cell r="F6830" t="str">
            <v>NA</v>
          </cell>
          <cell r="G6830" t="str">
            <v>NA</v>
          </cell>
        </row>
        <row r="6831">
          <cell r="F6831" t="str">
            <v>NA</v>
          </cell>
          <cell r="G6831" t="str">
            <v>NA</v>
          </cell>
        </row>
        <row r="6832">
          <cell r="F6832" t="str">
            <v>NA</v>
          </cell>
          <cell r="G6832" t="str">
            <v>NA</v>
          </cell>
        </row>
        <row r="6833">
          <cell r="F6833" t="str">
            <v>NA</v>
          </cell>
          <cell r="G6833" t="str">
            <v>NA</v>
          </cell>
        </row>
        <row r="6834">
          <cell r="F6834" t="str">
            <v>NA</v>
          </cell>
          <cell r="G6834" t="str">
            <v>NA</v>
          </cell>
        </row>
        <row r="6835">
          <cell r="F6835" t="str">
            <v>NA</v>
          </cell>
          <cell r="G6835" t="str">
            <v>NA</v>
          </cell>
        </row>
        <row r="6836">
          <cell r="F6836" t="str">
            <v>NA</v>
          </cell>
          <cell r="G6836" t="str">
            <v>NA</v>
          </cell>
        </row>
        <row r="6837">
          <cell r="F6837" t="str">
            <v>NA</v>
          </cell>
          <cell r="G6837" t="str">
            <v>NA</v>
          </cell>
        </row>
        <row r="6838">
          <cell r="F6838" t="str">
            <v>NA</v>
          </cell>
          <cell r="G6838" t="str">
            <v>NA</v>
          </cell>
        </row>
        <row r="6839">
          <cell r="F6839" t="str">
            <v>NA</v>
          </cell>
          <cell r="G6839" t="str">
            <v>NA</v>
          </cell>
        </row>
        <row r="6840">
          <cell r="F6840" t="str">
            <v>NA</v>
          </cell>
          <cell r="G6840" t="str">
            <v>NA</v>
          </cell>
        </row>
        <row r="6841">
          <cell r="F6841" t="str">
            <v>NA</v>
          </cell>
          <cell r="G6841" t="str">
            <v>NA</v>
          </cell>
        </row>
        <row r="6842">
          <cell r="F6842" t="str">
            <v>NA</v>
          </cell>
          <cell r="G6842" t="str">
            <v>NA</v>
          </cell>
        </row>
        <row r="6843">
          <cell r="F6843" t="str">
            <v>NA</v>
          </cell>
          <cell r="G6843" t="str">
            <v>NA</v>
          </cell>
        </row>
        <row r="6844">
          <cell r="F6844" t="str">
            <v>NA</v>
          </cell>
          <cell r="G6844" t="str">
            <v>NA</v>
          </cell>
        </row>
        <row r="6845">
          <cell r="F6845" t="str">
            <v>NA</v>
          </cell>
          <cell r="G6845" t="str">
            <v>NA</v>
          </cell>
        </row>
        <row r="6846">
          <cell r="F6846" t="str">
            <v>NA</v>
          </cell>
          <cell r="G6846" t="str">
            <v>NA</v>
          </cell>
        </row>
        <row r="6847">
          <cell r="F6847" t="str">
            <v>NA</v>
          </cell>
          <cell r="G6847" t="str">
            <v>NA</v>
          </cell>
        </row>
        <row r="6848">
          <cell r="F6848" t="str">
            <v>NA</v>
          </cell>
          <cell r="G6848" t="str">
            <v>NA</v>
          </cell>
        </row>
        <row r="6849">
          <cell r="F6849" t="str">
            <v>NA</v>
          </cell>
          <cell r="G6849" t="str">
            <v>NA</v>
          </cell>
        </row>
        <row r="6850">
          <cell r="F6850" t="str">
            <v>NA</v>
          </cell>
          <cell r="G6850" t="str">
            <v>NA</v>
          </cell>
        </row>
        <row r="6851">
          <cell r="F6851" t="str">
            <v>NA</v>
          </cell>
          <cell r="G6851" t="str">
            <v>NA</v>
          </cell>
        </row>
        <row r="6852">
          <cell r="F6852" t="str">
            <v>NA</v>
          </cell>
          <cell r="G6852" t="str">
            <v>NA</v>
          </cell>
        </row>
        <row r="6853">
          <cell r="F6853" t="str">
            <v>NA</v>
          </cell>
          <cell r="G6853" t="str">
            <v>NA</v>
          </cell>
        </row>
        <row r="6854">
          <cell r="F6854" t="str">
            <v>NA</v>
          </cell>
          <cell r="G6854" t="str">
            <v>NA</v>
          </cell>
        </row>
        <row r="6855">
          <cell r="F6855" t="str">
            <v>NA</v>
          </cell>
          <cell r="G6855" t="str">
            <v>NA</v>
          </cell>
        </row>
        <row r="6856">
          <cell r="F6856" t="str">
            <v>NA</v>
          </cell>
          <cell r="G6856" t="str">
            <v>NA</v>
          </cell>
        </row>
        <row r="6857">
          <cell r="F6857" t="str">
            <v>NA</v>
          </cell>
          <cell r="G6857" t="str">
            <v>NA</v>
          </cell>
        </row>
        <row r="6858">
          <cell r="F6858" t="str">
            <v>NA</v>
          </cell>
          <cell r="G6858" t="str">
            <v>NA</v>
          </cell>
        </row>
        <row r="6859">
          <cell r="F6859" t="str">
            <v>NA</v>
          </cell>
          <cell r="G6859" t="str">
            <v>NA</v>
          </cell>
        </row>
        <row r="6860">
          <cell r="F6860" t="str">
            <v>NA</v>
          </cell>
          <cell r="G6860" t="str">
            <v>NA</v>
          </cell>
        </row>
        <row r="6861">
          <cell r="F6861" t="str">
            <v>NA</v>
          </cell>
          <cell r="G6861" t="str">
            <v>NA</v>
          </cell>
        </row>
        <row r="6862">
          <cell r="F6862" t="str">
            <v>NA</v>
          </cell>
          <cell r="G6862" t="str">
            <v>NA</v>
          </cell>
        </row>
        <row r="6863">
          <cell r="F6863" t="str">
            <v>NA</v>
          </cell>
          <cell r="G6863" t="str">
            <v>NA</v>
          </cell>
        </row>
        <row r="6864">
          <cell r="F6864" t="str">
            <v>NA</v>
          </cell>
          <cell r="G6864" t="str">
            <v>NA</v>
          </cell>
        </row>
        <row r="6865">
          <cell r="F6865" t="str">
            <v>NA</v>
          </cell>
          <cell r="G6865" t="str">
            <v>NA</v>
          </cell>
        </row>
        <row r="6866">
          <cell r="F6866" t="str">
            <v>NA</v>
          </cell>
          <cell r="G6866" t="str">
            <v>NA</v>
          </cell>
        </row>
        <row r="6867">
          <cell r="F6867" t="str">
            <v>NA</v>
          </cell>
          <cell r="G6867" t="str">
            <v>NA</v>
          </cell>
        </row>
        <row r="6868">
          <cell r="F6868" t="str">
            <v>NA</v>
          </cell>
          <cell r="G6868" t="str">
            <v>NA</v>
          </cell>
        </row>
        <row r="6869">
          <cell r="F6869" t="str">
            <v>NA</v>
          </cell>
          <cell r="G6869" t="str">
            <v>NA</v>
          </cell>
        </row>
        <row r="6870">
          <cell r="F6870" t="str">
            <v>NA</v>
          </cell>
          <cell r="G6870" t="str">
            <v>NA</v>
          </cell>
        </row>
        <row r="6871">
          <cell r="F6871" t="str">
            <v>NA</v>
          </cell>
          <cell r="G6871" t="str">
            <v>NA</v>
          </cell>
        </row>
        <row r="6872">
          <cell r="F6872" t="str">
            <v>NA</v>
          </cell>
          <cell r="G6872" t="str">
            <v>NA</v>
          </cell>
        </row>
        <row r="6873">
          <cell r="F6873" t="str">
            <v>NA</v>
          </cell>
          <cell r="G6873" t="str">
            <v>NA</v>
          </cell>
        </row>
        <row r="6874">
          <cell r="F6874" t="str">
            <v>NA</v>
          </cell>
          <cell r="G6874" t="str">
            <v>NA</v>
          </cell>
        </row>
        <row r="6875">
          <cell r="F6875" t="str">
            <v>NA</v>
          </cell>
          <cell r="G6875" t="str">
            <v>NA</v>
          </cell>
        </row>
        <row r="6876">
          <cell r="F6876" t="str">
            <v>NA</v>
          </cell>
          <cell r="G6876" t="str">
            <v>NA</v>
          </cell>
        </row>
        <row r="6877">
          <cell r="F6877" t="str">
            <v>NA</v>
          </cell>
          <cell r="G6877" t="str">
            <v>NA</v>
          </cell>
        </row>
        <row r="6878">
          <cell r="F6878" t="str">
            <v>NA</v>
          </cell>
          <cell r="G6878" t="str">
            <v>NA</v>
          </cell>
        </row>
        <row r="6879">
          <cell r="F6879" t="str">
            <v>NA</v>
          </cell>
          <cell r="G6879" t="str">
            <v>NA</v>
          </cell>
        </row>
        <row r="6880">
          <cell r="F6880" t="str">
            <v>NA</v>
          </cell>
          <cell r="G6880" t="str">
            <v>NA</v>
          </cell>
        </row>
        <row r="6881">
          <cell r="F6881" t="str">
            <v>NA</v>
          </cell>
          <cell r="G6881" t="str">
            <v>NA</v>
          </cell>
        </row>
        <row r="6882">
          <cell r="F6882" t="str">
            <v>NA</v>
          </cell>
          <cell r="G6882" t="str">
            <v>NA</v>
          </cell>
        </row>
        <row r="6883">
          <cell r="F6883" t="str">
            <v>NA</v>
          </cell>
          <cell r="G6883" t="str">
            <v>NA</v>
          </cell>
        </row>
        <row r="6884">
          <cell r="F6884" t="str">
            <v>NA</v>
          </cell>
          <cell r="G6884" t="str">
            <v>NA</v>
          </cell>
        </row>
        <row r="6885">
          <cell r="F6885" t="str">
            <v>NA</v>
          </cell>
          <cell r="G6885" t="str">
            <v>NA</v>
          </cell>
        </row>
        <row r="6886">
          <cell r="F6886" t="str">
            <v>NA</v>
          </cell>
          <cell r="G6886" t="str">
            <v>NA</v>
          </cell>
        </row>
        <row r="6887">
          <cell r="F6887" t="str">
            <v>NA</v>
          </cell>
          <cell r="G6887" t="str">
            <v>NA</v>
          </cell>
        </row>
        <row r="6888">
          <cell r="F6888" t="str">
            <v>NA</v>
          </cell>
          <cell r="G6888" t="str">
            <v>NA</v>
          </cell>
        </row>
        <row r="6889">
          <cell r="F6889" t="str">
            <v>NA</v>
          </cell>
          <cell r="G6889" t="str">
            <v>NA</v>
          </cell>
        </row>
        <row r="6890">
          <cell r="F6890" t="str">
            <v>NA</v>
          </cell>
          <cell r="G6890" t="str">
            <v>NA</v>
          </cell>
        </row>
        <row r="6891">
          <cell r="F6891" t="str">
            <v>NA</v>
          </cell>
          <cell r="G6891" t="str">
            <v>NA</v>
          </cell>
        </row>
        <row r="6892">
          <cell r="F6892" t="str">
            <v>NA</v>
          </cell>
          <cell r="G6892" t="str">
            <v>NA</v>
          </cell>
        </row>
        <row r="6893">
          <cell r="F6893" t="str">
            <v>NA</v>
          </cell>
          <cell r="G6893" t="str">
            <v>NA</v>
          </cell>
        </row>
        <row r="6894">
          <cell r="F6894" t="str">
            <v>NA</v>
          </cell>
          <cell r="G6894" t="str">
            <v>NA</v>
          </cell>
        </row>
        <row r="6895">
          <cell r="F6895" t="str">
            <v>NA</v>
          </cell>
          <cell r="G6895" t="str">
            <v>NA</v>
          </cell>
        </row>
        <row r="6896">
          <cell r="F6896" t="str">
            <v>NA</v>
          </cell>
          <cell r="G6896" t="str">
            <v>NA</v>
          </cell>
        </row>
        <row r="6897">
          <cell r="F6897" t="str">
            <v>NA</v>
          </cell>
          <cell r="G6897" t="str">
            <v>NA</v>
          </cell>
        </row>
        <row r="6898">
          <cell r="F6898" t="str">
            <v>NA</v>
          </cell>
          <cell r="G6898" t="str">
            <v>NA</v>
          </cell>
        </row>
        <row r="6899">
          <cell r="F6899" t="str">
            <v>NA</v>
          </cell>
          <cell r="G6899" t="str">
            <v>NA</v>
          </cell>
        </row>
        <row r="6900">
          <cell r="F6900" t="str">
            <v>NA</v>
          </cell>
          <cell r="G6900" t="str">
            <v>NA</v>
          </cell>
        </row>
        <row r="6901">
          <cell r="F6901" t="str">
            <v>NA</v>
          </cell>
          <cell r="G6901" t="str">
            <v>NA</v>
          </cell>
        </row>
        <row r="6902">
          <cell r="F6902" t="str">
            <v>NA</v>
          </cell>
          <cell r="G6902" t="str">
            <v>NA</v>
          </cell>
        </row>
        <row r="6903">
          <cell r="F6903" t="str">
            <v>NA</v>
          </cell>
          <cell r="G6903" t="str">
            <v>NA</v>
          </cell>
        </row>
        <row r="6904">
          <cell r="F6904" t="str">
            <v>NA</v>
          </cell>
          <cell r="G6904" t="str">
            <v>NA</v>
          </cell>
        </row>
        <row r="6905">
          <cell r="F6905" t="str">
            <v>NA</v>
          </cell>
          <cell r="G6905" t="str">
            <v>NA</v>
          </cell>
        </row>
        <row r="6906">
          <cell r="F6906" t="str">
            <v>NA</v>
          </cell>
          <cell r="G6906" t="str">
            <v>NA</v>
          </cell>
        </row>
        <row r="6907">
          <cell r="F6907" t="str">
            <v>NA</v>
          </cell>
          <cell r="G6907" t="str">
            <v>NA</v>
          </cell>
        </row>
        <row r="6908">
          <cell r="F6908" t="str">
            <v>NA</v>
          </cell>
          <cell r="G6908" t="str">
            <v>NA</v>
          </cell>
        </row>
        <row r="6909">
          <cell r="F6909" t="str">
            <v>NA</v>
          </cell>
          <cell r="G6909" t="str">
            <v>NA</v>
          </cell>
        </row>
        <row r="6910">
          <cell r="F6910" t="str">
            <v>NA</v>
          </cell>
          <cell r="G6910" t="str">
            <v>NA</v>
          </cell>
        </row>
        <row r="6911">
          <cell r="F6911" t="str">
            <v>NA</v>
          </cell>
          <cell r="G6911" t="str">
            <v>NA</v>
          </cell>
        </row>
        <row r="6912">
          <cell r="F6912" t="str">
            <v>NA</v>
          </cell>
          <cell r="G6912" t="str">
            <v>NA</v>
          </cell>
        </row>
        <row r="6913">
          <cell r="F6913" t="str">
            <v>NA</v>
          </cell>
          <cell r="G6913" t="str">
            <v>NA</v>
          </cell>
        </row>
        <row r="6914">
          <cell r="F6914" t="str">
            <v>NA</v>
          </cell>
          <cell r="G6914" t="str">
            <v>NA</v>
          </cell>
        </row>
        <row r="6915">
          <cell r="F6915" t="str">
            <v>NA</v>
          </cell>
          <cell r="G6915" t="str">
            <v>NA</v>
          </cell>
        </row>
        <row r="6916">
          <cell r="F6916" t="str">
            <v>NA</v>
          </cell>
          <cell r="G6916" t="str">
            <v>NA</v>
          </cell>
        </row>
        <row r="6917">
          <cell r="F6917" t="str">
            <v>NA</v>
          </cell>
          <cell r="G6917" t="str">
            <v>NA</v>
          </cell>
        </row>
        <row r="6918">
          <cell r="F6918" t="str">
            <v>NA</v>
          </cell>
          <cell r="G6918" t="str">
            <v>NA</v>
          </cell>
        </row>
        <row r="6919">
          <cell r="F6919" t="str">
            <v>NA</v>
          </cell>
          <cell r="G6919" t="str">
            <v>NA</v>
          </cell>
        </row>
        <row r="6920">
          <cell r="F6920" t="str">
            <v>NA</v>
          </cell>
          <cell r="G6920" t="str">
            <v>NA</v>
          </cell>
        </row>
        <row r="6921">
          <cell r="F6921" t="str">
            <v>NA</v>
          </cell>
          <cell r="G6921" t="str">
            <v>NA</v>
          </cell>
        </row>
        <row r="6922">
          <cell r="F6922" t="str">
            <v>NA</v>
          </cell>
          <cell r="G6922" t="str">
            <v>NA</v>
          </cell>
        </row>
        <row r="6923">
          <cell r="F6923" t="str">
            <v>NA</v>
          </cell>
          <cell r="G6923" t="str">
            <v>NA</v>
          </cell>
        </row>
        <row r="6924">
          <cell r="F6924" t="str">
            <v>NA</v>
          </cell>
          <cell r="G6924" t="str">
            <v>NA</v>
          </cell>
        </row>
        <row r="6925">
          <cell r="F6925" t="str">
            <v>NA</v>
          </cell>
          <cell r="G6925" t="str">
            <v>NA</v>
          </cell>
        </row>
        <row r="6926">
          <cell r="F6926" t="str">
            <v>NA</v>
          </cell>
          <cell r="G6926" t="str">
            <v>NA</v>
          </cell>
        </row>
        <row r="6927">
          <cell r="F6927" t="str">
            <v>NA</v>
          </cell>
          <cell r="G6927" t="str">
            <v>NA</v>
          </cell>
        </row>
        <row r="6928">
          <cell r="F6928" t="str">
            <v>NA</v>
          </cell>
          <cell r="G6928" t="str">
            <v>NA</v>
          </cell>
        </row>
        <row r="6929">
          <cell r="F6929" t="str">
            <v>NA</v>
          </cell>
          <cell r="G6929" t="str">
            <v>NA</v>
          </cell>
        </row>
        <row r="6930">
          <cell r="F6930" t="str">
            <v>NA</v>
          </cell>
          <cell r="G6930" t="str">
            <v>NA</v>
          </cell>
        </row>
        <row r="6931">
          <cell r="F6931" t="str">
            <v>NA</v>
          </cell>
          <cell r="G6931" t="str">
            <v>NA</v>
          </cell>
        </row>
        <row r="6932">
          <cell r="F6932" t="str">
            <v>NA</v>
          </cell>
          <cell r="G6932" t="str">
            <v>NA</v>
          </cell>
        </row>
        <row r="6933">
          <cell r="F6933" t="str">
            <v>NA</v>
          </cell>
          <cell r="G6933" t="str">
            <v>NA</v>
          </cell>
        </row>
        <row r="6934">
          <cell r="F6934" t="str">
            <v>NA</v>
          </cell>
          <cell r="G6934" t="str">
            <v>NA</v>
          </cell>
        </row>
        <row r="6935">
          <cell r="F6935" t="str">
            <v>NA</v>
          </cell>
          <cell r="G6935" t="str">
            <v>NA</v>
          </cell>
        </row>
        <row r="6936">
          <cell r="F6936" t="str">
            <v>NA</v>
          </cell>
          <cell r="G6936" t="str">
            <v>NA</v>
          </cell>
        </row>
        <row r="6937">
          <cell r="F6937" t="str">
            <v>NA</v>
          </cell>
          <cell r="G6937" t="str">
            <v>NA</v>
          </cell>
        </row>
        <row r="6938">
          <cell r="F6938" t="str">
            <v>NA</v>
          </cell>
          <cell r="G6938" t="str">
            <v>NA</v>
          </cell>
        </row>
        <row r="6939">
          <cell r="F6939" t="str">
            <v>NA</v>
          </cell>
          <cell r="G6939" t="str">
            <v>NA</v>
          </cell>
        </row>
        <row r="6940">
          <cell r="F6940" t="str">
            <v>NA</v>
          </cell>
          <cell r="G6940" t="str">
            <v>NA</v>
          </cell>
        </row>
        <row r="6941">
          <cell r="F6941" t="str">
            <v>NA</v>
          </cell>
          <cell r="G6941" t="str">
            <v>NA</v>
          </cell>
        </row>
        <row r="6942">
          <cell r="F6942" t="str">
            <v>NA</v>
          </cell>
          <cell r="G6942" t="str">
            <v>NA</v>
          </cell>
        </row>
        <row r="6943">
          <cell r="F6943" t="str">
            <v>NA</v>
          </cell>
          <cell r="G6943" t="str">
            <v>NA</v>
          </cell>
        </row>
        <row r="6944">
          <cell r="F6944" t="str">
            <v>NA</v>
          </cell>
          <cell r="G6944" t="str">
            <v>NA</v>
          </cell>
        </row>
        <row r="6945">
          <cell r="F6945" t="str">
            <v>NA</v>
          </cell>
          <cell r="G6945" t="str">
            <v>NA</v>
          </cell>
        </row>
        <row r="6946">
          <cell r="F6946" t="str">
            <v>NA</v>
          </cell>
          <cell r="G6946" t="str">
            <v>NA</v>
          </cell>
        </row>
        <row r="6947">
          <cell r="F6947" t="str">
            <v>NA</v>
          </cell>
          <cell r="G6947" t="str">
            <v>NA</v>
          </cell>
        </row>
        <row r="6948">
          <cell r="F6948" t="str">
            <v>NA</v>
          </cell>
          <cell r="G6948" t="str">
            <v>NA</v>
          </cell>
        </row>
        <row r="6949">
          <cell r="F6949" t="str">
            <v>NA</v>
          </cell>
          <cell r="G6949" t="str">
            <v>NA</v>
          </cell>
        </row>
        <row r="6950">
          <cell r="F6950" t="str">
            <v>NA</v>
          </cell>
          <cell r="G6950" t="str">
            <v>NA</v>
          </cell>
        </row>
        <row r="6951">
          <cell r="F6951" t="str">
            <v>NA</v>
          </cell>
          <cell r="G6951" t="str">
            <v>NA</v>
          </cell>
        </row>
        <row r="6952">
          <cell r="F6952" t="str">
            <v>NA</v>
          </cell>
          <cell r="G6952" t="str">
            <v>NA</v>
          </cell>
        </row>
        <row r="6953">
          <cell r="F6953" t="str">
            <v>NA</v>
          </cell>
          <cell r="G6953" t="str">
            <v>NA</v>
          </cell>
        </row>
        <row r="6954">
          <cell r="F6954" t="str">
            <v>NA</v>
          </cell>
          <cell r="G6954" t="str">
            <v>NA</v>
          </cell>
        </row>
        <row r="6955">
          <cell r="F6955" t="str">
            <v>NA</v>
          </cell>
          <cell r="G6955" t="str">
            <v>NA</v>
          </cell>
        </row>
        <row r="6956">
          <cell r="F6956" t="str">
            <v>NA</v>
          </cell>
          <cell r="G6956" t="str">
            <v>NA</v>
          </cell>
        </row>
        <row r="6957">
          <cell r="F6957" t="str">
            <v>NA</v>
          </cell>
          <cell r="G6957" t="str">
            <v>NA</v>
          </cell>
        </row>
        <row r="6958">
          <cell r="F6958" t="str">
            <v>NA</v>
          </cell>
          <cell r="G6958" t="str">
            <v>NA</v>
          </cell>
        </row>
        <row r="6959">
          <cell r="F6959" t="str">
            <v>NA</v>
          </cell>
          <cell r="G6959" t="str">
            <v>NA</v>
          </cell>
        </row>
        <row r="6960">
          <cell r="F6960" t="str">
            <v>NA</v>
          </cell>
          <cell r="G6960" t="str">
            <v>NA</v>
          </cell>
        </row>
        <row r="6961">
          <cell r="F6961" t="str">
            <v>NA</v>
          </cell>
          <cell r="G6961" t="str">
            <v>NA</v>
          </cell>
        </row>
        <row r="6962">
          <cell r="F6962" t="str">
            <v>NA</v>
          </cell>
          <cell r="G6962" t="str">
            <v>NA</v>
          </cell>
        </row>
        <row r="6963">
          <cell r="F6963" t="str">
            <v>NA</v>
          </cell>
          <cell r="G6963" t="str">
            <v>NA</v>
          </cell>
        </row>
        <row r="6964">
          <cell r="F6964" t="str">
            <v>NA</v>
          </cell>
          <cell r="G6964" t="str">
            <v>NA</v>
          </cell>
        </row>
        <row r="6965">
          <cell r="F6965" t="str">
            <v>NA</v>
          </cell>
          <cell r="G6965" t="str">
            <v>NA</v>
          </cell>
        </row>
        <row r="6966">
          <cell r="F6966" t="str">
            <v>NA</v>
          </cell>
          <cell r="G6966" t="str">
            <v>NA</v>
          </cell>
        </row>
        <row r="6967">
          <cell r="F6967" t="str">
            <v>NA</v>
          </cell>
          <cell r="G6967" t="str">
            <v>NA</v>
          </cell>
        </row>
        <row r="6968">
          <cell r="F6968" t="str">
            <v>NA</v>
          </cell>
          <cell r="G6968" t="str">
            <v>NA</v>
          </cell>
        </row>
        <row r="6969">
          <cell r="F6969" t="str">
            <v>NA</v>
          </cell>
          <cell r="G6969" t="str">
            <v>NA</v>
          </cell>
        </row>
        <row r="6970">
          <cell r="F6970" t="str">
            <v>NA</v>
          </cell>
          <cell r="G6970" t="str">
            <v>NA</v>
          </cell>
        </row>
        <row r="6971">
          <cell r="F6971" t="str">
            <v>NA</v>
          </cell>
          <cell r="G6971" t="str">
            <v>NA</v>
          </cell>
        </row>
        <row r="6972">
          <cell r="F6972" t="str">
            <v>NA</v>
          </cell>
          <cell r="G6972" t="str">
            <v>NA</v>
          </cell>
        </row>
        <row r="6973">
          <cell r="F6973" t="str">
            <v>NA</v>
          </cell>
          <cell r="G6973" t="str">
            <v>NA</v>
          </cell>
        </row>
        <row r="6974">
          <cell r="F6974" t="str">
            <v>NA</v>
          </cell>
          <cell r="G6974" t="str">
            <v>NA</v>
          </cell>
        </row>
        <row r="6975">
          <cell r="F6975" t="str">
            <v>NA</v>
          </cell>
          <cell r="G6975" t="str">
            <v>NA</v>
          </cell>
        </row>
        <row r="6976">
          <cell r="F6976" t="str">
            <v>NA</v>
          </cell>
          <cell r="G6976" t="str">
            <v>NA</v>
          </cell>
        </row>
        <row r="6977">
          <cell r="F6977" t="str">
            <v>NA</v>
          </cell>
          <cell r="G6977" t="str">
            <v>NA</v>
          </cell>
        </row>
        <row r="6978">
          <cell r="F6978" t="str">
            <v>NA</v>
          </cell>
          <cell r="G6978" t="str">
            <v>NA</v>
          </cell>
        </row>
        <row r="6979">
          <cell r="F6979" t="str">
            <v>NA</v>
          </cell>
          <cell r="G6979" t="str">
            <v>NA</v>
          </cell>
        </row>
        <row r="6980">
          <cell r="F6980" t="str">
            <v>NA</v>
          </cell>
          <cell r="G6980" t="str">
            <v>NA</v>
          </cell>
        </row>
        <row r="6981">
          <cell r="F6981" t="str">
            <v>NA</v>
          </cell>
          <cell r="G6981" t="str">
            <v>NA</v>
          </cell>
        </row>
        <row r="6982">
          <cell r="F6982" t="str">
            <v>NA</v>
          </cell>
          <cell r="G6982" t="str">
            <v>NA</v>
          </cell>
        </row>
        <row r="6983">
          <cell r="F6983" t="str">
            <v>NA</v>
          </cell>
          <cell r="G6983" t="str">
            <v>NA</v>
          </cell>
        </row>
        <row r="6984">
          <cell r="F6984" t="str">
            <v>NA</v>
          </cell>
          <cell r="G6984" t="str">
            <v>NA</v>
          </cell>
        </row>
        <row r="6985">
          <cell r="F6985" t="str">
            <v>NA</v>
          </cell>
          <cell r="G6985" t="str">
            <v>NA</v>
          </cell>
        </row>
        <row r="6986">
          <cell r="F6986" t="str">
            <v>NA</v>
          </cell>
          <cell r="G6986" t="str">
            <v>NA</v>
          </cell>
        </row>
        <row r="6987">
          <cell r="F6987" t="str">
            <v>NA</v>
          </cell>
          <cell r="G6987" t="str">
            <v>NA</v>
          </cell>
        </row>
        <row r="6988">
          <cell r="F6988" t="str">
            <v>NA</v>
          </cell>
          <cell r="G6988" t="str">
            <v>NA</v>
          </cell>
        </row>
        <row r="6989">
          <cell r="F6989" t="str">
            <v>NA</v>
          </cell>
          <cell r="G6989" t="str">
            <v>NA</v>
          </cell>
        </row>
        <row r="6990">
          <cell r="F6990" t="str">
            <v>NA</v>
          </cell>
          <cell r="G6990" t="str">
            <v>NA</v>
          </cell>
        </row>
        <row r="6991">
          <cell r="F6991" t="str">
            <v>NA</v>
          </cell>
          <cell r="G6991" t="str">
            <v>NA</v>
          </cell>
        </row>
        <row r="6992">
          <cell r="F6992" t="str">
            <v>NA</v>
          </cell>
          <cell r="G6992" t="str">
            <v>NA</v>
          </cell>
        </row>
        <row r="6993">
          <cell r="F6993" t="str">
            <v>NA</v>
          </cell>
          <cell r="G6993" t="str">
            <v>NA</v>
          </cell>
        </row>
        <row r="6994">
          <cell r="F6994" t="str">
            <v>NA</v>
          </cell>
          <cell r="G6994" t="str">
            <v>NA</v>
          </cell>
        </row>
        <row r="6995">
          <cell r="F6995" t="str">
            <v>NA</v>
          </cell>
          <cell r="G6995" t="str">
            <v>NA</v>
          </cell>
        </row>
        <row r="6996">
          <cell r="F6996" t="str">
            <v>NA</v>
          </cell>
          <cell r="G6996" t="str">
            <v>NA</v>
          </cell>
        </row>
        <row r="6997">
          <cell r="F6997" t="str">
            <v>NA</v>
          </cell>
          <cell r="G6997" t="str">
            <v>NA</v>
          </cell>
        </row>
        <row r="6998">
          <cell r="F6998" t="str">
            <v>NA</v>
          </cell>
          <cell r="G6998" t="str">
            <v>NA</v>
          </cell>
        </row>
        <row r="6999">
          <cell r="F6999" t="str">
            <v>NA</v>
          </cell>
          <cell r="G6999" t="str">
            <v>NA</v>
          </cell>
        </row>
        <row r="7000">
          <cell r="F7000" t="str">
            <v>NA</v>
          </cell>
          <cell r="G7000" t="str">
            <v>NA</v>
          </cell>
        </row>
        <row r="7001">
          <cell r="F7001" t="str">
            <v>NA</v>
          </cell>
          <cell r="G7001" t="str">
            <v>NA</v>
          </cell>
        </row>
        <row r="7002">
          <cell r="F7002" t="str">
            <v>NA</v>
          </cell>
          <cell r="G7002" t="str">
            <v>NA</v>
          </cell>
        </row>
        <row r="7003">
          <cell r="F7003" t="str">
            <v>NA</v>
          </cell>
          <cell r="G7003" t="str">
            <v>NA</v>
          </cell>
        </row>
        <row r="7004">
          <cell r="F7004" t="str">
            <v>NA</v>
          </cell>
          <cell r="G7004" t="str">
            <v>NA</v>
          </cell>
        </row>
        <row r="7005">
          <cell r="F7005" t="str">
            <v>NA</v>
          </cell>
          <cell r="G7005" t="str">
            <v>NA</v>
          </cell>
        </row>
        <row r="7006">
          <cell r="F7006" t="str">
            <v>NA</v>
          </cell>
          <cell r="G7006" t="str">
            <v>NA</v>
          </cell>
        </row>
        <row r="7007">
          <cell r="F7007" t="str">
            <v>NA</v>
          </cell>
          <cell r="G7007" t="str">
            <v>NA</v>
          </cell>
        </row>
        <row r="7008">
          <cell r="F7008" t="str">
            <v>NA</v>
          </cell>
          <cell r="G7008" t="str">
            <v>NA</v>
          </cell>
        </row>
        <row r="7009">
          <cell r="F7009" t="str">
            <v>NA</v>
          </cell>
          <cell r="G7009" t="str">
            <v>NA</v>
          </cell>
        </row>
        <row r="7010">
          <cell r="F7010" t="str">
            <v>NA</v>
          </cell>
          <cell r="G7010" t="str">
            <v>NA</v>
          </cell>
        </row>
        <row r="7011">
          <cell r="F7011" t="str">
            <v>NA</v>
          </cell>
          <cell r="G7011" t="str">
            <v>NA</v>
          </cell>
        </row>
        <row r="7012">
          <cell r="F7012" t="str">
            <v>NA</v>
          </cell>
          <cell r="G7012" t="str">
            <v>NA</v>
          </cell>
        </row>
        <row r="7013">
          <cell r="F7013" t="str">
            <v>NA</v>
          </cell>
          <cell r="G7013" t="str">
            <v>NA</v>
          </cell>
        </row>
        <row r="7014">
          <cell r="F7014" t="str">
            <v>NA</v>
          </cell>
          <cell r="G7014" t="str">
            <v>NA</v>
          </cell>
        </row>
        <row r="7015">
          <cell r="F7015" t="str">
            <v>NA</v>
          </cell>
          <cell r="G7015" t="str">
            <v>NA</v>
          </cell>
        </row>
        <row r="7016">
          <cell r="F7016" t="str">
            <v>NA</v>
          </cell>
          <cell r="G7016" t="str">
            <v>NA</v>
          </cell>
        </row>
        <row r="7017">
          <cell r="F7017" t="str">
            <v>NA</v>
          </cell>
          <cell r="G7017" t="str">
            <v>NA</v>
          </cell>
        </row>
        <row r="7018">
          <cell r="F7018" t="str">
            <v>NA</v>
          </cell>
          <cell r="G7018" t="str">
            <v>NA</v>
          </cell>
        </row>
        <row r="7019">
          <cell r="F7019" t="str">
            <v>NA</v>
          </cell>
          <cell r="G7019" t="str">
            <v>NA</v>
          </cell>
        </row>
        <row r="7020">
          <cell r="F7020" t="str">
            <v>NA</v>
          </cell>
          <cell r="G7020" t="str">
            <v>NA</v>
          </cell>
        </row>
        <row r="7021">
          <cell r="F7021" t="str">
            <v>NA</v>
          </cell>
          <cell r="G7021" t="str">
            <v>NA</v>
          </cell>
        </row>
        <row r="7022">
          <cell r="F7022" t="str">
            <v>NA</v>
          </cell>
          <cell r="G7022" t="str">
            <v>NA</v>
          </cell>
        </row>
        <row r="7023">
          <cell r="F7023" t="str">
            <v>NA</v>
          </cell>
          <cell r="G7023" t="str">
            <v>NA</v>
          </cell>
        </row>
        <row r="7024">
          <cell r="F7024" t="str">
            <v>NA</v>
          </cell>
          <cell r="G7024" t="str">
            <v>NA</v>
          </cell>
        </row>
        <row r="7025">
          <cell r="F7025" t="str">
            <v>NA</v>
          </cell>
          <cell r="G7025" t="str">
            <v>NA</v>
          </cell>
        </row>
        <row r="7026">
          <cell r="F7026" t="str">
            <v>NA</v>
          </cell>
          <cell r="G7026" t="str">
            <v>NA</v>
          </cell>
        </row>
        <row r="7027">
          <cell r="F7027" t="str">
            <v>NA</v>
          </cell>
          <cell r="G7027" t="str">
            <v>NA</v>
          </cell>
        </row>
        <row r="7028">
          <cell r="F7028" t="str">
            <v>NA</v>
          </cell>
          <cell r="G7028" t="str">
            <v>NA</v>
          </cell>
        </row>
        <row r="7029">
          <cell r="F7029" t="str">
            <v>NA</v>
          </cell>
          <cell r="G7029" t="str">
            <v>NA</v>
          </cell>
        </row>
        <row r="7030">
          <cell r="F7030" t="str">
            <v>NA</v>
          </cell>
          <cell r="G7030" t="str">
            <v>NA</v>
          </cell>
        </row>
        <row r="7031">
          <cell r="F7031" t="str">
            <v>NA</v>
          </cell>
          <cell r="G7031" t="str">
            <v>NA</v>
          </cell>
        </row>
        <row r="7032">
          <cell r="F7032" t="str">
            <v>NA</v>
          </cell>
          <cell r="G7032" t="str">
            <v>NA</v>
          </cell>
        </row>
        <row r="7033">
          <cell r="F7033" t="str">
            <v>NA</v>
          </cell>
          <cell r="G7033" t="str">
            <v>NA</v>
          </cell>
        </row>
        <row r="7034">
          <cell r="F7034" t="str">
            <v>NA</v>
          </cell>
          <cell r="G7034" t="str">
            <v>NA</v>
          </cell>
        </row>
        <row r="7035">
          <cell r="F7035" t="str">
            <v>NA</v>
          </cell>
          <cell r="G7035" t="str">
            <v>NA</v>
          </cell>
        </row>
        <row r="7036">
          <cell r="F7036" t="str">
            <v>NA</v>
          </cell>
          <cell r="G7036" t="str">
            <v>NA</v>
          </cell>
        </row>
        <row r="7037">
          <cell r="F7037" t="str">
            <v>NA</v>
          </cell>
          <cell r="G7037" t="str">
            <v>NA</v>
          </cell>
        </row>
        <row r="7038">
          <cell r="F7038" t="str">
            <v>NA</v>
          </cell>
          <cell r="G7038" t="str">
            <v>NA</v>
          </cell>
        </row>
        <row r="7039">
          <cell r="F7039" t="str">
            <v>NA</v>
          </cell>
          <cell r="G7039" t="str">
            <v>NA</v>
          </cell>
        </row>
        <row r="7040">
          <cell r="F7040" t="str">
            <v>NA</v>
          </cell>
          <cell r="G7040" t="str">
            <v>NA</v>
          </cell>
        </row>
        <row r="7041">
          <cell r="F7041" t="str">
            <v>NA</v>
          </cell>
          <cell r="G7041" t="str">
            <v>NA</v>
          </cell>
        </row>
        <row r="7042">
          <cell r="F7042" t="str">
            <v>NA</v>
          </cell>
          <cell r="G7042" t="str">
            <v>NA</v>
          </cell>
        </row>
        <row r="7043">
          <cell r="F7043" t="str">
            <v>NA</v>
          </cell>
          <cell r="G7043" t="str">
            <v>NA</v>
          </cell>
        </row>
        <row r="7044">
          <cell r="F7044" t="str">
            <v>NA</v>
          </cell>
          <cell r="G7044" t="str">
            <v>NA</v>
          </cell>
        </row>
        <row r="7045">
          <cell r="F7045" t="str">
            <v>NA</v>
          </cell>
          <cell r="G7045" t="str">
            <v>NA</v>
          </cell>
        </row>
        <row r="7046">
          <cell r="F7046" t="str">
            <v>NA</v>
          </cell>
          <cell r="G7046" t="str">
            <v>NA</v>
          </cell>
        </row>
        <row r="7047">
          <cell r="F7047" t="str">
            <v>NA</v>
          </cell>
          <cell r="G7047" t="str">
            <v>NA</v>
          </cell>
        </row>
        <row r="7048">
          <cell r="F7048" t="str">
            <v>NA</v>
          </cell>
          <cell r="G7048" t="str">
            <v>NA</v>
          </cell>
        </row>
        <row r="7049">
          <cell r="F7049" t="str">
            <v>NA</v>
          </cell>
          <cell r="G7049" t="str">
            <v>NA</v>
          </cell>
        </row>
        <row r="7050">
          <cell r="F7050" t="str">
            <v>NA</v>
          </cell>
          <cell r="G7050" t="str">
            <v>NA</v>
          </cell>
        </row>
        <row r="7051">
          <cell r="F7051" t="str">
            <v>NA</v>
          </cell>
          <cell r="G7051" t="str">
            <v>NA</v>
          </cell>
        </row>
        <row r="7052">
          <cell r="F7052" t="str">
            <v>NA</v>
          </cell>
          <cell r="G7052" t="str">
            <v>NA</v>
          </cell>
        </row>
        <row r="7053">
          <cell r="F7053" t="str">
            <v>NA</v>
          </cell>
          <cell r="G7053" t="str">
            <v>NA</v>
          </cell>
        </row>
        <row r="7054">
          <cell r="F7054" t="str">
            <v>NA</v>
          </cell>
          <cell r="G7054" t="str">
            <v>NA</v>
          </cell>
        </row>
        <row r="7055">
          <cell r="F7055" t="str">
            <v>NA</v>
          </cell>
          <cell r="G7055" t="str">
            <v>NA</v>
          </cell>
        </row>
        <row r="7056">
          <cell r="F7056" t="str">
            <v>NA</v>
          </cell>
          <cell r="G7056" t="str">
            <v>NA</v>
          </cell>
        </row>
        <row r="7057">
          <cell r="F7057" t="str">
            <v>NA</v>
          </cell>
          <cell r="G7057" t="str">
            <v>NA</v>
          </cell>
        </row>
        <row r="7058">
          <cell r="F7058" t="str">
            <v>NA</v>
          </cell>
          <cell r="G7058" t="str">
            <v>NA</v>
          </cell>
        </row>
        <row r="7059">
          <cell r="F7059" t="str">
            <v>NA</v>
          </cell>
          <cell r="G7059" t="str">
            <v>NA</v>
          </cell>
        </row>
        <row r="7060">
          <cell r="F7060" t="str">
            <v>NA</v>
          </cell>
          <cell r="G7060" t="str">
            <v>NA</v>
          </cell>
        </row>
        <row r="7061">
          <cell r="F7061" t="str">
            <v>NA</v>
          </cell>
          <cell r="G7061" t="str">
            <v>NA</v>
          </cell>
        </row>
        <row r="7062">
          <cell r="F7062" t="str">
            <v>NA</v>
          </cell>
          <cell r="G7062" t="str">
            <v>NA</v>
          </cell>
        </row>
        <row r="7063">
          <cell r="F7063" t="str">
            <v>NA</v>
          </cell>
          <cell r="G7063" t="str">
            <v>NA</v>
          </cell>
        </row>
        <row r="7064">
          <cell r="F7064" t="str">
            <v>NA</v>
          </cell>
          <cell r="G7064" t="str">
            <v>NA</v>
          </cell>
        </row>
        <row r="7065">
          <cell r="F7065" t="str">
            <v>NA</v>
          </cell>
          <cell r="G7065" t="str">
            <v>NA</v>
          </cell>
        </row>
        <row r="7066">
          <cell r="F7066" t="str">
            <v>NA</v>
          </cell>
          <cell r="G7066" t="str">
            <v>NA</v>
          </cell>
        </row>
        <row r="7067">
          <cell r="F7067" t="str">
            <v>NA</v>
          </cell>
          <cell r="G7067" t="str">
            <v>NA</v>
          </cell>
        </row>
        <row r="7068">
          <cell r="F7068" t="str">
            <v>NA</v>
          </cell>
          <cell r="G7068" t="str">
            <v>NA</v>
          </cell>
        </row>
        <row r="7069">
          <cell r="F7069" t="str">
            <v>NA</v>
          </cell>
          <cell r="G7069" t="str">
            <v>NA</v>
          </cell>
        </row>
        <row r="7070">
          <cell r="F7070" t="str">
            <v>NA</v>
          </cell>
          <cell r="G7070" t="str">
            <v>NA</v>
          </cell>
        </row>
        <row r="7071">
          <cell r="F7071" t="str">
            <v>NA</v>
          </cell>
          <cell r="G7071" t="str">
            <v>NA</v>
          </cell>
        </row>
        <row r="7072">
          <cell r="F7072" t="str">
            <v>NA</v>
          </cell>
          <cell r="G7072" t="str">
            <v>NA</v>
          </cell>
        </row>
        <row r="7073">
          <cell r="F7073" t="str">
            <v>NA</v>
          </cell>
          <cell r="G7073" t="str">
            <v>NA</v>
          </cell>
        </row>
        <row r="7074">
          <cell r="F7074" t="str">
            <v>NA</v>
          </cell>
          <cell r="G7074" t="str">
            <v>NA</v>
          </cell>
        </row>
        <row r="7075">
          <cell r="F7075" t="str">
            <v>NA</v>
          </cell>
          <cell r="G7075" t="str">
            <v>NA</v>
          </cell>
        </row>
        <row r="7076">
          <cell r="F7076" t="str">
            <v>NA</v>
          </cell>
          <cell r="G7076" t="str">
            <v>NA</v>
          </cell>
        </row>
        <row r="7077">
          <cell r="F7077" t="str">
            <v>NA</v>
          </cell>
          <cell r="G7077" t="str">
            <v>NA</v>
          </cell>
        </row>
        <row r="7078">
          <cell r="F7078" t="str">
            <v>NA</v>
          </cell>
          <cell r="G7078" t="str">
            <v>NA</v>
          </cell>
        </row>
        <row r="7079">
          <cell r="F7079" t="str">
            <v>NA</v>
          </cell>
          <cell r="G7079" t="str">
            <v>NA</v>
          </cell>
        </row>
        <row r="7080">
          <cell r="F7080" t="str">
            <v>NA</v>
          </cell>
          <cell r="G7080" t="str">
            <v>NA</v>
          </cell>
        </row>
        <row r="7081">
          <cell r="F7081" t="str">
            <v>NA</v>
          </cell>
          <cell r="G7081" t="str">
            <v>NA</v>
          </cell>
        </row>
        <row r="7082">
          <cell r="F7082" t="str">
            <v>NA</v>
          </cell>
          <cell r="G7082" t="str">
            <v>NA</v>
          </cell>
        </row>
        <row r="7083">
          <cell r="F7083" t="str">
            <v>NA</v>
          </cell>
          <cell r="G7083" t="str">
            <v>NA</v>
          </cell>
        </row>
        <row r="7084">
          <cell r="F7084" t="str">
            <v>NA</v>
          </cell>
          <cell r="G7084" t="str">
            <v>NA</v>
          </cell>
        </row>
        <row r="7085">
          <cell r="F7085" t="str">
            <v>NA</v>
          </cell>
          <cell r="G7085" t="str">
            <v>NA</v>
          </cell>
        </row>
        <row r="7086">
          <cell r="F7086" t="str">
            <v>NA</v>
          </cell>
          <cell r="G7086" t="str">
            <v>NA</v>
          </cell>
        </row>
        <row r="7087">
          <cell r="F7087" t="str">
            <v>NA</v>
          </cell>
          <cell r="G7087" t="str">
            <v>NA</v>
          </cell>
        </row>
        <row r="7088">
          <cell r="F7088" t="str">
            <v>NA</v>
          </cell>
          <cell r="G7088" t="str">
            <v>NA</v>
          </cell>
        </row>
        <row r="7089">
          <cell r="F7089" t="str">
            <v>NA</v>
          </cell>
          <cell r="G7089" t="str">
            <v>NA</v>
          </cell>
        </row>
        <row r="7090">
          <cell r="F7090" t="str">
            <v>NA</v>
          </cell>
          <cell r="G7090" t="str">
            <v>NA</v>
          </cell>
        </row>
        <row r="7091">
          <cell r="F7091" t="str">
            <v>NA</v>
          </cell>
          <cell r="G7091" t="str">
            <v>NA</v>
          </cell>
        </row>
        <row r="7092">
          <cell r="F7092" t="str">
            <v>NA</v>
          </cell>
          <cell r="G7092" t="str">
            <v>NA</v>
          </cell>
        </row>
        <row r="7093">
          <cell r="F7093" t="str">
            <v>NA</v>
          </cell>
          <cell r="G7093" t="str">
            <v>NA</v>
          </cell>
        </row>
        <row r="7094">
          <cell r="F7094" t="str">
            <v>NA</v>
          </cell>
          <cell r="G7094" t="str">
            <v>NA</v>
          </cell>
        </row>
        <row r="7095">
          <cell r="F7095" t="str">
            <v>NA</v>
          </cell>
          <cell r="G7095" t="str">
            <v>NA</v>
          </cell>
        </row>
        <row r="7096">
          <cell r="F7096" t="str">
            <v>NA</v>
          </cell>
          <cell r="G7096" t="str">
            <v>NA</v>
          </cell>
        </row>
        <row r="7097">
          <cell r="F7097" t="str">
            <v>NA</v>
          </cell>
          <cell r="G7097" t="str">
            <v>NA</v>
          </cell>
        </row>
        <row r="7098">
          <cell r="F7098" t="str">
            <v>NA</v>
          </cell>
          <cell r="G7098" t="str">
            <v>NA</v>
          </cell>
        </row>
        <row r="7099">
          <cell r="F7099" t="str">
            <v>NA</v>
          </cell>
          <cell r="G7099" t="str">
            <v>NA</v>
          </cell>
        </row>
        <row r="7100">
          <cell r="F7100" t="str">
            <v>NA</v>
          </cell>
          <cell r="G7100" t="str">
            <v>NA</v>
          </cell>
        </row>
        <row r="7101">
          <cell r="F7101" t="str">
            <v>NA</v>
          </cell>
          <cell r="G7101" t="str">
            <v>NA</v>
          </cell>
        </row>
        <row r="7102">
          <cell r="F7102" t="str">
            <v>NA</v>
          </cell>
          <cell r="G7102" t="str">
            <v>NA</v>
          </cell>
        </row>
        <row r="7103">
          <cell r="F7103" t="str">
            <v>NA</v>
          </cell>
          <cell r="G7103" t="str">
            <v>NA</v>
          </cell>
        </row>
        <row r="7104">
          <cell r="F7104" t="str">
            <v>NA</v>
          </cell>
          <cell r="G7104" t="str">
            <v>NA</v>
          </cell>
        </row>
        <row r="7105">
          <cell r="F7105" t="str">
            <v>NA</v>
          </cell>
          <cell r="G7105" t="str">
            <v>NA</v>
          </cell>
        </row>
        <row r="7106">
          <cell r="F7106" t="str">
            <v>NA</v>
          </cell>
          <cell r="G7106" t="str">
            <v>NA</v>
          </cell>
        </row>
        <row r="7107">
          <cell r="F7107" t="str">
            <v>NA</v>
          </cell>
          <cell r="G7107" t="str">
            <v>NA</v>
          </cell>
        </row>
        <row r="7108">
          <cell r="F7108" t="str">
            <v>NA</v>
          </cell>
          <cell r="G7108" t="str">
            <v>NA</v>
          </cell>
        </row>
        <row r="7109">
          <cell r="F7109" t="str">
            <v>NA</v>
          </cell>
          <cell r="G7109" t="str">
            <v>NA</v>
          </cell>
        </row>
        <row r="7110">
          <cell r="F7110" t="str">
            <v>NA</v>
          </cell>
          <cell r="G7110" t="str">
            <v>NA</v>
          </cell>
        </row>
        <row r="7111">
          <cell r="F7111" t="str">
            <v>NA</v>
          </cell>
          <cell r="G7111" t="str">
            <v>NA</v>
          </cell>
        </row>
        <row r="7112">
          <cell r="F7112" t="str">
            <v>NA</v>
          </cell>
          <cell r="G7112" t="str">
            <v>NA</v>
          </cell>
        </row>
        <row r="7113">
          <cell r="F7113" t="str">
            <v>NA</v>
          </cell>
          <cell r="G7113" t="str">
            <v>NA</v>
          </cell>
        </row>
        <row r="7114">
          <cell r="F7114" t="str">
            <v>NA</v>
          </cell>
          <cell r="G7114" t="str">
            <v>NA</v>
          </cell>
        </row>
        <row r="7115">
          <cell r="F7115" t="str">
            <v>NA</v>
          </cell>
          <cell r="G7115" t="str">
            <v>NA</v>
          </cell>
        </row>
        <row r="7116">
          <cell r="F7116" t="str">
            <v>NA</v>
          </cell>
          <cell r="G7116" t="str">
            <v>NA</v>
          </cell>
        </row>
        <row r="7117">
          <cell r="F7117" t="str">
            <v>NA</v>
          </cell>
          <cell r="G7117" t="str">
            <v>NA</v>
          </cell>
        </row>
        <row r="7118">
          <cell r="F7118" t="str">
            <v>NA</v>
          </cell>
          <cell r="G7118" t="str">
            <v>NA</v>
          </cell>
        </row>
        <row r="7119">
          <cell r="F7119" t="str">
            <v>NA</v>
          </cell>
          <cell r="G7119" t="str">
            <v>NA</v>
          </cell>
        </row>
        <row r="7120">
          <cell r="F7120" t="str">
            <v>NA</v>
          </cell>
          <cell r="G7120" t="str">
            <v>NA</v>
          </cell>
        </row>
        <row r="7121">
          <cell r="F7121" t="str">
            <v>NA</v>
          </cell>
          <cell r="G7121" t="str">
            <v>NA</v>
          </cell>
        </row>
        <row r="7122">
          <cell r="F7122" t="str">
            <v>NA</v>
          </cell>
          <cell r="G7122" t="str">
            <v>NA</v>
          </cell>
        </row>
        <row r="7123">
          <cell r="F7123" t="str">
            <v>NA</v>
          </cell>
          <cell r="G7123" t="str">
            <v>NA</v>
          </cell>
        </row>
        <row r="7124">
          <cell r="F7124" t="str">
            <v>NA</v>
          </cell>
          <cell r="G7124" t="str">
            <v>NA</v>
          </cell>
        </row>
        <row r="7125">
          <cell r="F7125" t="str">
            <v>NA</v>
          </cell>
          <cell r="G7125" t="str">
            <v>NA</v>
          </cell>
        </row>
        <row r="7126">
          <cell r="F7126" t="str">
            <v>NA</v>
          </cell>
          <cell r="G7126" t="str">
            <v>NA</v>
          </cell>
        </row>
        <row r="7127">
          <cell r="F7127" t="str">
            <v>NA</v>
          </cell>
          <cell r="G7127" t="str">
            <v>NA</v>
          </cell>
        </row>
        <row r="7128">
          <cell r="F7128" t="str">
            <v>NA</v>
          </cell>
          <cell r="G7128" t="str">
            <v>NA</v>
          </cell>
        </row>
        <row r="7129">
          <cell r="F7129" t="str">
            <v>NA</v>
          </cell>
          <cell r="G7129" t="str">
            <v>NA</v>
          </cell>
        </row>
        <row r="7130">
          <cell r="F7130" t="str">
            <v>NA</v>
          </cell>
          <cell r="G7130" t="str">
            <v>NA</v>
          </cell>
        </row>
        <row r="7131">
          <cell r="F7131" t="str">
            <v>NA</v>
          </cell>
          <cell r="G7131" t="str">
            <v>NA</v>
          </cell>
        </row>
        <row r="7132">
          <cell r="F7132" t="str">
            <v>NA</v>
          </cell>
          <cell r="G7132" t="str">
            <v>NA</v>
          </cell>
        </row>
        <row r="7133">
          <cell r="F7133" t="str">
            <v>NA</v>
          </cell>
          <cell r="G7133" t="str">
            <v>NA</v>
          </cell>
        </row>
        <row r="7134">
          <cell r="F7134" t="str">
            <v>NA</v>
          </cell>
          <cell r="G7134" t="str">
            <v>NA</v>
          </cell>
        </row>
        <row r="7135">
          <cell r="F7135" t="str">
            <v>NA</v>
          </cell>
          <cell r="G7135" t="str">
            <v>NA</v>
          </cell>
        </row>
        <row r="7136">
          <cell r="F7136" t="str">
            <v>NA</v>
          </cell>
          <cell r="G7136" t="str">
            <v>NA</v>
          </cell>
        </row>
        <row r="7137">
          <cell r="F7137" t="str">
            <v>NA</v>
          </cell>
          <cell r="G7137" t="str">
            <v>NA</v>
          </cell>
        </row>
        <row r="7138">
          <cell r="F7138" t="str">
            <v>NA</v>
          </cell>
          <cell r="G7138" t="str">
            <v>NA</v>
          </cell>
        </row>
        <row r="7139">
          <cell r="F7139" t="str">
            <v>NA</v>
          </cell>
          <cell r="G7139" t="str">
            <v>NA</v>
          </cell>
        </row>
        <row r="7140">
          <cell r="F7140" t="str">
            <v>NA</v>
          </cell>
          <cell r="G7140" t="str">
            <v>NA</v>
          </cell>
        </row>
        <row r="7141">
          <cell r="F7141" t="str">
            <v>NA</v>
          </cell>
          <cell r="G7141" t="str">
            <v>NA</v>
          </cell>
        </row>
        <row r="7142">
          <cell r="F7142" t="str">
            <v>NA</v>
          </cell>
          <cell r="G7142" t="str">
            <v>NA</v>
          </cell>
        </row>
        <row r="7143">
          <cell r="F7143" t="str">
            <v>NA</v>
          </cell>
          <cell r="G7143" t="str">
            <v>NA</v>
          </cell>
        </row>
        <row r="7144">
          <cell r="F7144" t="str">
            <v>NA</v>
          </cell>
          <cell r="G7144" t="str">
            <v>NA</v>
          </cell>
        </row>
        <row r="7145">
          <cell r="F7145" t="str">
            <v>NA</v>
          </cell>
          <cell r="G7145" t="str">
            <v>NA</v>
          </cell>
        </row>
        <row r="7146">
          <cell r="F7146" t="str">
            <v>NA</v>
          </cell>
          <cell r="G7146" t="str">
            <v>NA</v>
          </cell>
        </row>
        <row r="7147">
          <cell r="F7147" t="str">
            <v>NA</v>
          </cell>
          <cell r="G7147" t="str">
            <v>NA</v>
          </cell>
        </row>
        <row r="7148">
          <cell r="F7148" t="str">
            <v>NA</v>
          </cell>
          <cell r="G7148" t="str">
            <v>NA</v>
          </cell>
        </row>
        <row r="7149">
          <cell r="F7149" t="str">
            <v>NA</v>
          </cell>
          <cell r="G7149" t="str">
            <v>NA</v>
          </cell>
        </row>
        <row r="7150">
          <cell r="F7150" t="str">
            <v>NA</v>
          </cell>
          <cell r="G7150" t="str">
            <v>NA</v>
          </cell>
        </row>
        <row r="7151">
          <cell r="F7151" t="str">
            <v>NA</v>
          </cell>
          <cell r="G7151" t="str">
            <v>NA</v>
          </cell>
        </row>
        <row r="7152">
          <cell r="F7152" t="str">
            <v>NA</v>
          </cell>
          <cell r="G7152" t="str">
            <v>NA</v>
          </cell>
        </row>
        <row r="7153">
          <cell r="F7153" t="str">
            <v>NA</v>
          </cell>
          <cell r="G7153" t="str">
            <v>NA</v>
          </cell>
        </row>
        <row r="7154">
          <cell r="F7154" t="str">
            <v>NA</v>
          </cell>
          <cell r="G7154" t="str">
            <v>NA</v>
          </cell>
        </row>
        <row r="7155">
          <cell r="F7155" t="str">
            <v>NA</v>
          </cell>
          <cell r="G7155" t="str">
            <v>NA</v>
          </cell>
        </row>
        <row r="7156">
          <cell r="F7156" t="str">
            <v>NA</v>
          </cell>
          <cell r="G7156" t="str">
            <v>NA</v>
          </cell>
        </row>
        <row r="7157">
          <cell r="F7157" t="str">
            <v>NA</v>
          </cell>
          <cell r="G7157" t="str">
            <v>NA</v>
          </cell>
        </row>
        <row r="7158">
          <cell r="F7158" t="str">
            <v>NA</v>
          </cell>
          <cell r="G7158" t="str">
            <v>NA</v>
          </cell>
        </row>
        <row r="7159">
          <cell r="F7159" t="str">
            <v>NA</v>
          </cell>
          <cell r="G7159" t="str">
            <v>NA</v>
          </cell>
        </row>
        <row r="7160">
          <cell r="F7160" t="str">
            <v>NA</v>
          </cell>
          <cell r="G7160" t="str">
            <v>NA</v>
          </cell>
        </row>
        <row r="7161">
          <cell r="F7161" t="str">
            <v>NA</v>
          </cell>
          <cell r="G7161" t="str">
            <v>NA</v>
          </cell>
        </row>
        <row r="7162">
          <cell r="F7162" t="str">
            <v>NA</v>
          </cell>
          <cell r="G7162" t="str">
            <v>NA</v>
          </cell>
        </row>
        <row r="7163">
          <cell r="F7163" t="str">
            <v>NA</v>
          </cell>
          <cell r="G7163" t="str">
            <v>NA</v>
          </cell>
        </row>
        <row r="7164">
          <cell r="F7164" t="str">
            <v>NA</v>
          </cell>
          <cell r="G7164" t="str">
            <v>NA</v>
          </cell>
        </row>
        <row r="7165">
          <cell r="F7165" t="str">
            <v>NA</v>
          </cell>
          <cell r="G7165" t="str">
            <v>NA</v>
          </cell>
        </row>
        <row r="7166">
          <cell r="F7166" t="str">
            <v>NA</v>
          </cell>
          <cell r="G7166" t="str">
            <v>NA</v>
          </cell>
        </row>
        <row r="7167">
          <cell r="F7167" t="str">
            <v>NA</v>
          </cell>
          <cell r="G7167" t="str">
            <v>NA</v>
          </cell>
        </row>
        <row r="7168">
          <cell r="F7168" t="str">
            <v>NA</v>
          </cell>
          <cell r="G7168" t="str">
            <v>NA</v>
          </cell>
        </row>
        <row r="7169">
          <cell r="F7169" t="str">
            <v>NA</v>
          </cell>
          <cell r="G7169" t="str">
            <v>NA</v>
          </cell>
        </row>
        <row r="7170">
          <cell r="F7170" t="str">
            <v>NA</v>
          </cell>
          <cell r="G7170" t="str">
            <v>NA</v>
          </cell>
        </row>
        <row r="7171">
          <cell r="F7171" t="str">
            <v>NA</v>
          </cell>
          <cell r="G7171" t="str">
            <v>NA</v>
          </cell>
        </row>
        <row r="7172">
          <cell r="F7172" t="str">
            <v>NA</v>
          </cell>
          <cell r="G7172" t="str">
            <v>NA</v>
          </cell>
        </row>
        <row r="7173">
          <cell r="F7173" t="str">
            <v>NA</v>
          </cell>
          <cell r="G7173" t="str">
            <v>NA</v>
          </cell>
        </row>
        <row r="7174">
          <cell r="F7174" t="str">
            <v>NA</v>
          </cell>
          <cell r="G7174" t="str">
            <v>NA</v>
          </cell>
        </row>
        <row r="7175">
          <cell r="F7175" t="str">
            <v>NA</v>
          </cell>
          <cell r="G7175" t="str">
            <v>NA</v>
          </cell>
        </row>
        <row r="7176">
          <cell r="F7176" t="str">
            <v>NA</v>
          </cell>
          <cell r="G7176" t="str">
            <v>NA</v>
          </cell>
        </row>
        <row r="7177">
          <cell r="F7177" t="str">
            <v>NA</v>
          </cell>
          <cell r="G7177" t="str">
            <v>NA</v>
          </cell>
        </row>
        <row r="7178">
          <cell r="F7178" t="str">
            <v>NA</v>
          </cell>
          <cell r="G7178" t="str">
            <v>NA</v>
          </cell>
        </row>
        <row r="7179">
          <cell r="F7179" t="str">
            <v>NA</v>
          </cell>
          <cell r="G7179" t="str">
            <v>NA</v>
          </cell>
        </row>
        <row r="7180">
          <cell r="F7180" t="str">
            <v>NA</v>
          </cell>
          <cell r="G7180" t="str">
            <v>NA</v>
          </cell>
        </row>
        <row r="7181">
          <cell r="F7181" t="str">
            <v>NA</v>
          </cell>
          <cell r="G7181" t="str">
            <v>NA</v>
          </cell>
        </row>
        <row r="7182">
          <cell r="F7182" t="str">
            <v>NA</v>
          </cell>
          <cell r="G7182" t="str">
            <v>NA</v>
          </cell>
        </row>
        <row r="7183">
          <cell r="F7183" t="str">
            <v>NA</v>
          </cell>
          <cell r="G7183" t="str">
            <v>NA</v>
          </cell>
        </row>
        <row r="7184">
          <cell r="F7184" t="str">
            <v>NA</v>
          </cell>
          <cell r="G7184" t="str">
            <v>NA</v>
          </cell>
        </row>
        <row r="7185">
          <cell r="F7185" t="str">
            <v>NA</v>
          </cell>
          <cell r="G7185" t="str">
            <v>NA</v>
          </cell>
        </row>
        <row r="7186">
          <cell r="F7186" t="str">
            <v>NA</v>
          </cell>
          <cell r="G7186" t="str">
            <v>NA</v>
          </cell>
        </row>
        <row r="7187">
          <cell r="F7187" t="str">
            <v>NA</v>
          </cell>
          <cell r="G7187" t="str">
            <v>NA</v>
          </cell>
        </row>
        <row r="7188">
          <cell r="F7188" t="str">
            <v>NA</v>
          </cell>
          <cell r="G7188" t="str">
            <v>NA</v>
          </cell>
        </row>
        <row r="7189">
          <cell r="F7189" t="str">
            <v>NA</v>
          </cell>
          <cell r="G7189" t="str">
            <v>NA</v>
          </cell>
        </row>
        <row r="7190">
          <cell r="F7190" t="str">
            <v>NA</v>
          </cell>
          <cell r="G7190" t="str">
            <v>NA</v>
          </cell>
        </row>
        <row r="7191">
          <cell r="F7191" t="str">
            <v>NA</v>
          </cell>
          <cell r="G7191" t="str">
            <v>NA</v>
          </cell>
        </row>
        <row r="7192">
          <cell r="F7192" t="str">
            <v>NA</v>
          </cell>
          <cell r="G7192" t="str">
            <v>NA</v>
          </cell>
        </row>
        <row r="7193">
          <cell r="F7193" t="str">
            <v>NA</v>
          </cell>
          <cell r="G7193" t="str">
            <v>NA</v>
          </cell>
        </row>
        <row r="7194">
          <cell r="F7194" t="str">
            <v>NA</v>
          </cell>
          <cell r="G7194" t="str">
            <v>NA</v>
          </cell>
        </row>
        <row r="7195">
          <cell r="F7195" t="str">
            <v>NA</v>
          </cell>
          <cell r="G7195" t="str">
            <v>NA</v>
          </cell>
        </row>
        <row r="7196">
          <cell r="F7196" t="str">
            <v>NA</v>
          </cell>
          <cell r="G7196" t="str">
            <v>NA</v>
          </cell>
        </row>
        <row r="7197">
          <cell r="F7197" t="str">
            <v>NA</v>
          </cell>
          <cell r="G7197" t="str">
            <v>NA</v>
          </cell>
        </row>
        <row r="7198">
          <cell r="F7198" t="str">
            <v>NA</v>
          </cell>
          <cell r="G7198" t="str">
            <v>NA</v>
          </cell>
        </row>
        <row r="7199">
          <cell r="F7199" t="str">
            <v>NA</v>
          </cell>
          <cell r="G7199" t="str">
            <v>NA</v>
          </cell>
        </row>
        <row r="7200">
          <cell r="F7200" t="str">
            <v>NA</v>
          </cell>
          <cell r="G7200" t="str">
            <v>NA</v>
          </cell>
        </row>
        <row r="7201">
          <cell r="F7201" t="str">
            <v>NA</v>
          </cell>
          <cell r="G7201" t="str">
            <v>NA</v>
          </cell>
        </row>
        <row r="7202">
          <cell r="F7202" t="str">
            <v>NA</v>
          </cell>
          <cell r="G7202" t="str">
            <v>NA</v>
          </cell>
        </row>
        <row r="7203">
          <cell r="F7203" t="str">
            <v>NA</v>
          </cell>
          <cell r="G7203" t="str">
            <v>NA</v>
          </cell>
        </row>
        <row r="7204">
          <cell r="F7204" t="str">
            <v>NA</v>
          </cell>
          <cell r="G7204" t="str">
            <v>NA</v>
          </cell>
        </row>
        <row r="7205">
          <cell r="F7205" t="str">
            <v>NA</v>
          </cell>
          <cell r="G7205" t="str">
            <v>NA</v>
          </cell>
        </row>
        <row r="7206">
          <cell r="F7206" t="str">
            <v>NA</v>
          </cell>
          <cell r="G7206" t="str">
            <v>NA</v>
          </cell>
        </row>
        <row r="7207">
          <cell r="F7207" t="str">
            <v>NA</v>
          </cell>
          <cell r="G7207" t="str">
            <v>NA</v>
          </cell>
        </row>
        <row r="7208">
          <cell r="F7208" t="str">
            <v>NA</v>
          </cell>
          <cell r="G7208" t="str">
            <v>NA</v>
          </cell>
        </row>
        <row r="7209">
          <cell r="F7209" t="str">
            <v>NA</v>
          </cell>
          <cell r="G7209" t="str">
            <v>NA</v>
          </cell>
        </row>
        <row r="7210">
          <cell r="F7210" t="str">
            <v>NA</v>
          </cell>
          <cell r="G7210" t="str">
            <v>NA</v>
          </cell>
        </row>
        <row r="7211">
          <cell r="F7211" t="str">
            <v>NA</v>
          </cell>
          <cell r="G7211" t="str">
            <v>NA</v>
          </cell>
        </row>
        <row r="7212">
          <cell r="F7212" t="str">
            <v>NA</v>
          </cell>
          <cell r="G7212" t="str">
            <v>NA</v>
          </cell>
        </row>
        <row r="7213">
          <cell r="F7213" t="str">
            <v>NA</v>
          </cell>
          <cell r="G7213" t="str">
            <v>NA</v>
          </cell>
        </row>
        <row r="7214">
          <cell r="F7214" t="str">
            <v>NA</v>
          </cell>
          <cell r="G7214" t="str">
            <v>NA</v>
          </cell>
        </row>
        <row r="7215">
          <cell r="F7215" t="str">
            <v>NA</v>
          </cell>
          <cell r="G7215" t="str">
            <v>NA</v>
          </cell>
        </row>
        <row r="7216">
          <cell r="F7216" t="str">
            <v>NA</v>
          </cell>
          <cell r="G7216" t="str">
            <v>NA</v>
          </cell>
        </row>
        <row r="7217">
          <cell r="F7217" t="str">
            <v>NA</v>
          </cell>
          <cell r="G7217" t="str">
            <v>NA</v>
          </cell>
        </row>
        <row r="7218">
          <cell r="F7218" t="str">
            <v>NA</v>
          </cell>
          <cell r="G7218" t="str">
            <v>NA</v>
          </cell>
        </row>
        <row r="7219">
          <cell r="F7219" t="str">
            <v>NA</v>
          </cell>
          <cell r="G7219" t="str">
            <v>NA</v>
          </cell>
        </row>
        <row r="7220">
          <cell r="F7220" t="str">
            <v>NA</v>
          </cell>
          <cell r="G7220" t="str">
            <v>NA</v>
          </cell>
        </row>
        <row r="7221">
          <cell r="F7221" t="str">
            <v>NA</v>
          </cell>
          <cell r="G7221" t="str">
            <v>NA</v>
          </cell>
        </row>
        <row r="7222">
          <cell r="F7222" t="str">
            <v>NA</v>
          </cell>
          <cell r="G7222" t="str">
            <v>NA</v>
          </cell>
        </row>
        <row r="7223">
          <cell r="F7223" t="str">
            <v>NA</v>
          </cell>
          <cell r="G7223" t="str">
            <v>NA</v>
          </cell>
        </row>
        <row r="7224">
          <cell r="F7224" t="str">
            <v>NA</v>
          </cell>
          <cell r="G7224" t="str">
            <v>NA</v>
          </cell>
        </row>
        <row r="7225">
          <cell r="F7225" t="str">
            <v>NA</v>
          </cell>
          <cell r="G7225" t="str">
            <v>NA</v>
          </cell>
        </row>
        <row r="7226">
          <cell r="F7226" t="str">
            <v>NA</v>
          </cell>
          <cell r="G7226" t="str">
            <v>NA</v>
          </cell>
        </row>
        <row r="7227">
          <cell r="F7227" t="str">
            <v>NA</v>
          </cell>
          <cell r="G7227" t="str">
            <v>NA</v>
          </cell>
        </row>
        <row r="7228">
          <cell r="F7228" t="str">
            <v>NA</v>
          </cell>
          <cell r="G7228" t="str">
            <v>NA</v>
          </cell>
        </row>
        <row r="7229">
          <cell r="F7229" t="str">
            <v>NA</v>
          </cell>
          <cell r="G7229" t="str">
            <v>NA</v>
          </cell>
        </row>
        <row r="7230">
          <cell r="F7230" t="str">
            <v>NA</v>
          </cell>
          <cell r="G7230" t="str">
            <v>NA</v>
          </cell>
        </row>
        <row r="7231">
          <cell r="F7231" t="str">
            <v>NA</v>
          </cell>
          <cell r="G7231" t="str">
            <v>NA</v>
          </cell>
        </row>
        <row r="7232">
          <cell r="F7232" t="str">
            <v>NA</v>
          </cell>
          <cell r="G7232" t="str">
            <v>NA</v>
          </cell>
        </row>
        <row r="7233">
          <cell r="F7233" t="str">
            <v>NA</v>
          </cell>
          <cell r="G7233" t="str">
            <v>NA</v>
          </cell>
        </row>
        <row r="7234">
          <cell r="F7234" t="str">
            <v>NA</v>
          </cell>
          <cell r="G7234" t="str">
            <v>NA</v>
          </cell>
        </row>
        <row r="7235">
          <cell r="F7235" t="str">
            <v>NA</v>
          </cell>
          <cell r="G7235" t="str">
            <v>NA</v>
          </cell>
        </row>
        <row r="7236">
          <cell r="F7236" t="str">
            <v>NA</v>
          </cell>
          <cell r="G7236" t="str">
            <v>NA</v>
          </cell>
        </row>
        <row r="7237">
          <cell r="F7237" t="str">
            <v>NA</v>
          </cell>
          <cell r="G7237" t="str">
            <v>NA</v>
          </cell>
        </row>
        <row r="7238">
          <cell r="F7238" t="str">
            <v>NA</v>
          </cell>
          <cell r="G7238" t="str">
            <v>NA</v>
          </cell>
        </row>
        <row r="7239">
          <cell r="F7239" t="str">
            <v>NA</v>
          </cell>
          <cell r="G7239" t="str">
            <v>NA</v>
          </cell>
        </row>
        <row r="7240">
          <cell r="F7240" t="str">
            <v>NA</v>
          </cell>
          <cell r="G7240" t="str">
            <v>NA</v>
          </cell>
        </row>
        <row r="7241">
          <cell r="F7241" t="str">
            <v>NA</v>
          </cell>
          <cell r="G7241" t="str">
            <v>NA</v>
          </cell>
        </row>
        <row r="7242">
          <cell r="F7242" t="str">
            <v>NA</v>
          </cell>
          <cell r="G7242" t="str">
            <v>NA</v>
          </cell>
        </row>
        <row r="7243">
          <cell r="F7243" t="str">
            <v>NA</v>
          </cell>
          <cell r="G7243" t="str">
            <v>NA</v>
          </cell>
        </row>
        <row r="7244">
          <cell r="F7244" t="str">
            <v>NA</v>
          </cell>
          <cell r="G7244" t="str">
            <v>NA</v>
          </cell>
        </row>
        <row r="7245">
          <cell r="F7245" t="str">
            <v>NA</v>
          </cell>
          <cell r="G7245" t="str">
            <v>NA</v>
          </cell>
        </row>
        <row r="7246">
          <cell r="F7246" t="str">
            <v>NA</v>
          </cell>
          <cell r="G7246" t="str">
            <v>NA</v>
          </cell>
        </row>
        <row r="7247">
          <cell r="F7247" t="str">
            <v>NA</v>
          </cell>
          <cell r="G7247" t="str">
            <v>NA</v>
          </cell>
        </row>
        <row r="7248">
          <cell r="F7248" t="str">
            <v>NA</v>
          </cell>
          <cell r="G7248" t="str">
            <v>NA</v>
          </cell>
        </row>
        <row r="7249">
          <cell r="F7249" t="str">
            <v>NA</v>
          </cell>
          <cell r="G7249" t="str">
            <v>NA</v>
          </cell>
        </row>
        <row r="7250">
          <cell r="F7250" t="str">
            <v>NA</v>
          </cell>
          <cell r="G7250" t="str">
            <v>NA</v>
          </cell>
        </row>
        <row r="7251">
          <cell r="F7251" t="str">
            <v>NA</v>
          </cell>
          <cell r="G7251" t="str">
            <v>NA</v>
          </cell>
        </row>
        <row r="7252">
          <cell r="F7252" t="str">
            <v>NA</v>
          </cell>
          <cell r="G7252" t="str">
            <v>NA</v>
          </cell>
        </row>
        <row r="7253">
          <cell r="F7253" t="str">
            <v>NA</v>
          </cell>
          <cell r="G7253" t="str">
            <v>NA</v>
          </cell>
        </row>
        <row r="7254">
          <cell r="F7254" t="str">
            <v>NA</v>
          </cell>
          <cell r="G7254" t="str">
            <v>NA</v>
          </cell>
        </row>
        <row r="7255">
          <cell r="F7255" t="str">
            <v>NA</v>
          </cell>
          <cell r="G7255" t="str">
            <v>NA</v>
          </cell>
        </row>
        <row r="7256">
          <cell r="F7256" t="str">
            <v>NA</v>
          </cell>
          <cell r="G7256" t="str">
            <v>NA</v>
          </cell>
        </row>
        <row r="7257">
          <cell r="F7257" t="str">
            <v>NA</v>
          </cell>
          <cell r="G7257" t="str">
            <v>NA</v>
          </cell>
        </row>
        <row r="7258">
          <cell r="F7258" t="str">
            <v>NA</v>
          </cell>
          <cell r="G7258" t="str">
            <v>NA</v>
          </cell>
        </row>
        <row r="7259">
          <cell r="F7259" t="str">
            <v>NA</v>
          </cell>
          <cell r="G7259" t="str">
            <v>NA</v>
          </cell>
        </row>
        <row r="7260">
          <cell r="F7260" t="str">
            <v>NA</v>
          </cell>
          <cell r="G7260" t="str">
            <v>NA</v>
          </cell>
        </row>
        <row r="7261">
          <cell r="F7261" t="str">
            <v>NA</v>
          </cell>
          <cell r="G7261" t="str">
            <v>NA</v>
          </cell>
        </row>
        <row r="7262">
          <cell r="F7262" t="str">
            <v>NA</v>
          </cell>
          <cell r="G7262" t="str">
            <v>NA</v>
          </cell>
        </row>
        <row r="7263">
          <cell r="F7263" t="str">
            <v>NA</v>
          </cell>
          <cell r="G7263" t="str">
            <v>NA</v>
          </cell>
        </row>
        <row r="7264">
          <cell r="F7264" t="str">
            <v>NA</v>
          </cell>
          <cell r="G7264" t="str">
            <v>NA</v>
          </cell>
        </row>
        <row r="7265">
          <cell r="F7265" t="str">
            <v>NA</v>
          </cell>
          <cell r="G7265" t="str">
            <v>NA</v>
          </cell>
        </row>
        <row r="7266">
          <cell r="F7266" t="str">
            <v>NA</v>
          </cell>
          <cell r="G7266" t="str">
            <v>NA</v>
          </cell>
        </row>
        <row r="7267">
          <cell r="F7267" t="str">
            <v>NA</v>
          </cell>
          <cell r="G7267" t="str">
            <v>NA</v>
          </cell>
        </row>
        <row r="7268">
          <cell r="F7268" t="str">
            <v>NA</v>
          </cell>
          <cell r="G7268" t="str">
            <v>NA</v>
          </cell>
        </row>
        <row r="7269">
          <cell r="F7269" t="str">
            <v>NA</v>
          </cell>
          <cell r="G7269" t="str">
            <v>NA</v>
          </cell>
        </row>
        <row r="7270">
          <cell r="F7270" t="str">
            <v>NA</v>
          </cell>
          <cell r="G7270" t="str">
            <v>NA</v>
          </cell>
        </row>
        <row r="7271">
          <cell r="F7271" t="str">
            <v>NA</v>
          </cell>
          <cell r="G7271" t="str">
            <v>NA</v>
          </cell>
        </row>
        <row r="7272">
          <cell r="F7272" t="str">
            <v>NA</v>
          </cell>
          <cell r="G7272" t="str">
            <v>NA</v>
          </cell>
        </row>
        <row r="7273">
          <cell r="F7273" t="str">
            <v>NA</v>
          </cell>
          <cell r="G7273" t="str">
            <v>NA</v>
          </cell>
        </row>
        <row r="7274">
          <cell r="F7274" t="str">
            <v>NA</v>
          </cell>
          <cell r="G7274" t="str">
            <v>NA</v>
          </cell>
        </row>
        <row r="7275">
          <cell r="F7275" t="str">
            <v>NA</v>
          </cell>
          <cell r="G7275" t="str">
            <v>NA</v>
          </cell>
        </row>
        <row r="7276">
          <cell r="F7276" t="str">
            <v>NA</v>
          </cell>
          <cell r="G7276" t="str">
            <v>NA</v>
          </cell>
        </row>
        <row r="7277">
          <cell r="F7277" t="str">
            <v>NA</v>
          </cell>
          <cell r="G7277" t="str">
            <v>NA</v>
          </cell>
        </row>
        <row r="7278">
          <cell r="F7278" t="str">
            <v>NA</v>
          </cell>
          <cell r="G7278" t="str">
            <v>NA</v>
          </cell>
        </row>
        <row r="7279">
          <cell r="F7279" t="str">
            <v>NA</v>
          </cell>
          <cell r="G7279" t="str">
            <v>NA</v>
          </cell>
        </row>
        <row r="7280">
          <cell r="F7280" t="str">
            <v>NA</v>
          </cell>
          <cell r="G7280" t="str">
            <v>NA</v>
          </cell>
        </row>
        <row r="7281">
          <cell r="F7281" t="str">
            <v>NA</v>
          </cell>
          <cell r="G7281" t="str">
            <v>NA</v>
          </cell>
        </row>
        <row r="7282">
          <cell r="F7282" t="str">
            <v>NA</v>
          </cell>
          <cell r="G7282" t="str">
            <v>NA</v>
          </cell>
        </row>
        <row r="7283">
          <cell r="F7283" t="str">
            <v>NA</v>
          </cell>
          <cell r="G7283" t="str">
            <v>NA</v>
          </cell>
        </row>
        <row r="7284">
          <cell r="F7284" t="str">
            <v>NA</v>
          </cell>
          <cell r="G7284" t="str">
            <v>NA</v>
          </cell>
        </row>
        <row r="7285">
          <cell r="F7285" t="str">
            <v>NA</v>
          </cell>
          <cell r="G7285" t="str">
            <v>NA</v>
          </cell>
        </row>
        <row r="7286">
          <cell r="F7286" t="str">
            <v>NA</v>
          </cell>
          <cell r="G7286" t="str">
            <v>NA</v>
          </cell>
        </row>
        <row r="7287">
          <cell r="F7287" t="str">
            <v>NA</v>
          </cell>
          <cell r="G7287" t="str">
            <v>NA</v>
          </cell>
        </row>
        <row r="7288">
          <cell r="F7288" t="str">
            <v>NA</v>
          </cell>
          <cell r="G7288" t="str">
            <v>NA</v>
          </cell>
        </row>
        <row r="7289">
          <cell r="F7289" t="str">
            <v>NA</v>
          </cell>
          <cell r="G7289" t="str">
            <v>NA</v>
          </cell>
        </row>
        <row r="7290">
          <cell r="F7290" t="str">
            <v>NA</v>
          </cell>
          <cell r="G7290" t="str">
            <v>NA</v>
          </cell>
        </row>
        <row r="7291">
          <cell r="F7291" t="str">
            <v>NA</v>
          </cell>
          <cell r="G7291" t="str">
            <v>NA</v>
          </cell>
        </row>
        <row r="7292">
          <cell r="F7292" t="str">
            <v>NA</v>
          </cell>
          <cell r="G7292" t="str">
            <v>NA</v>
          </cell>
        </row>
        <row r="7293">
          <cell r="F7293" t="str">
            <v>NA</v>
          </cell>
          <cell r="G7293" t="str">
            <v>NA</v>
          </cell>
        </row>
        <row r="7294">
          <cell r="F7294" t="str">
            <v>NA</v>
          </cell>
          <cell r="G7294" t="str">
            <v>NA</v>
          </cell>
        </row>
        <row r="7295">
          <cell r="F7295" t="str">
            <v>NA</v>
          </cell>
          <cell r="G7295" t="str">
            <v>NA</v>
          </cell>
        </row>
        <row r="7296">
          <cell r="F7296" t="str">
            <v>NA</v>
          </cell>
          <cell r="G7296" t="str">
            <v>NA</v>
          </cell>
        </row>
        <row r="7297">
          <cell r="F7297" t="str">
            <v>NA</v>
          </cell>
          <cell r="G7297" t="str">
            <v>NA</v>
          </cell>
        </row>
        <row r="7298">
          <cell r="F7298" t="str">
            <v>NA</v>
          </cell>
          <cell r="G7298" t="str">
            <v>NA</v>
          </cell>
        </row>
        <row r="7299">
          <cell r="F7299" t="str">
            <v>NA</v>
          </cell>
          <cell r="G7299" t="str">
            <v>NA</v>
          </cell>
        </row>
        <row r="7300">
          <cell r="F7300" t="str">
            <v>NA</v>
          </cell>
          <cell r="G7300" t="str">
            <v>NA</v>
          </cell>
        </row>
        <row r="7301">
          <cell r="F7301" t="str">
            <v>NA</v>
          </cell>
          <cell r="G7301" t="str">
            <v>NA</v>
          </cell>
        </row>
        <row r="7302">
          <cell r="F7302" t="str">
            <v>NA</v>
          </cell>
          <cell r="G7302" t="str">
            <v>NA</v>
          </cell>
        </row>
        <row r="7303">
          <cell r="F7303" t="str">
            <v>NA</v>
          </cell>
          <cell r="G7303" t="str">
            <v>NA</v>
          </cell>
        </row>
        <row r="7304">
          <cell r="F7304" t="str">
            <v>NA</v>
          </cell>
          <cell r="G7304" t="str">
            <v>NA</v>
          </cell>
        </row>
        <row r="7305">
          <cell r="F7305" t="str">
            <v>NA</v>
          </cell>
          <cell r="G7305" t="str">
            <v>NA</v>
          </cell>
        </row>
        <row r="7306">
          <cell r="F7306" t="str">
            <v>NA</v>
          </cell>
          <cell r="G7306" t="str">
            <v>NA</v>
          </cell>
        </row>
        <row r="7307">
          <cell r="F7307" t="str">
            <v>NA</v>
          </cell>
          <cell r="G7307" t="str">
            <v>NA</v>
          </cell>
        </row>
        <row r="7308">
          <cell r="F7308" t="str">
            <v>NA</v>
          </cell>
          <cell r="G7308" t="str">
            <v>NA</v>
          </cell>
        </row>
        <row r="7309">
          <cell r="F7309" t="str">
            <v>NA</v>
          </cell>
          <cell r="G7309" t="str">
            <v>NA</v>
          </cell>
        </row>
        <row r="7310">
          <cell r="F7310" t="str">
            <v>NA</v>
          </cell>
          <cell r="G7310" t="str">
            <v>NA</v>
          </cell>
        </row>
        <row r="7311">
          <cell r="F7311" t="str">
            <v>NA</v>
          </cell>
          <cell r="G7311" t="str">
            <v>NA</v>
          </cell>
        </row>
        <row r="7312">
          <cell r="F7312" t="str">
            <v>NA</v>
          </cell>
          <cell r="G7312" t="str">
            <v>NA</v>
          </cell>
        </row>
        <row r="7313">
          <cell r="F7313" t="str">
            <v>NA</v>
          </cell>
          <cell r="G7313" t="str">
            <v>NA</v>
          </cell>
        </row>
        <row r="7314">
          <cell r="F7314" t="str">
            <v>NA</v>
          </cell>
          <cell r="G7314" t="str">
            <v>NA</v>
          </cell>
        </row>
        <row r="7315">
          <cell r="F7315" t="str">
            <v>NA</v>
          </cell>
          <cell r="G7315" t="str">
            <v>NA</v>
          </cell>
        </row>
        <row r="7316">
          <cell r="F7316" t="str">
            <v>NA</v>
          </cell>
          <cell r="G7316" t="str">
            <v>NA</v>
          </cell>
        </row>
        <row r="7317">
          <cell r="F7317" t="str">
            <v>NA</v>
          </cell>
          <cell r="G7317" t="str">
            <v>NA</v>
          </cell>
        </row>
        <row r="7318">
          <cell r="F7318" t="str">
            <v>NA</v>
          </cell>
          <cell r="G7318" t="str">
            <v>NA</v>
          </cell>
        </row>
        <row r="7319">
          <cell r="F7319" t="str">
            <v>NA</v>
          </cell>
          <cell r="G7319" t="str">
            <v>NA</v>
          </cell>
        </row>
        <row r="7320">
          <cell r="F7320" t="str">
            <v>NA</v>
          </cell>
          <cell r="G7320" t="str">
            <v>NA</v>
          </cell>
        </row>
        <row r="7321">
          <cell r="F7321" t="str">
            <v>NA</v>
          </cell>
          <cell r="G7321" t="str">
            <v>NA</v>
          </cell>
        </row>
        <row r="7322">
          <cell r="F7322" t="str">
            <v>NA</v>
          </cell>
          <cell r="G7322" t="str">
            <v>NA</v>
          </cell>
        </row>
        <row r="7323">
          <cell r="F7323" t="str">
            <v>NA</v>
          </cell>
          <cell r="G7323" t="str">
            <v>NA</v>
          </cell>
        </row>
        <row r="7324">
          <cell r="F7324" t="str">
            <v>NA</v>
          </cell>
          <cell r="G7324" t="str">
            <v>NA</v>
          </cell>
        </row>
        <row r="7325">
          <cell r="F7325" t="str">
            <v>NA</v>
          </cell>
          <cell r="G7325" t="str">
            <v>NA</v>
          </cell>
        </row>
        <row r="7326">
          <cell r="F7326" t="str">
            <v>NA</v>
          </cell>
          <cell r="G7326" t="str">
            <v>NA</v>
          </cell>
        </row>
        <row r="7327">
          <cell r="F7327" t="str">
            <v>NA</v>
          </cell>
          <cell r="G7327" t="str">
            <v>NA</v>
          </cell>
        </row>
        <row r="7328">
          <cell r="F7328" t="str">
            <v>NA</v>
          </cell>
          <cell r="G7328" t="str">
            <v>NA</v>
          </cell>
        </row>
        <row r="7329">
          <cell r="F7329" t="str">
            <v>NA</v>
          </cell>
          <cell r="G7329" t="str">
            <v>NA</v>
          </cell>
        </row>
        <row r="7330">
          <cell r="F7330" t="str">
            <v>NA</v>
          </cell>
          <cell r="G7330" t="str">
            <v>NA</v>
          </cell>
        </row>
        <row r="7331">
          <cell r="F7331" t="str">
            <v>NA</v>
          </cell>
          <cell r="G7331" t="str">
            <v>NA</v>
          </cell>
        </row>
        <row r="7332">
          <cell r="F7332" t="str">
            <v>NA</v>
          </cell>
          <cell r="G7332" t="str">
            <v>NA</v>
          </cell>
        </row>
        <row r="7333">
          <cell r="F7333" t="str">
            <v>NA</v>
          </cell>
          <cell r="G7333" t="str">
            <v>NA</v>
          </cell>
        </row>
        <row r="7334">
          <cell r="F7334" t="str">
            <v>NA</v>
          </cell>
          <cell r="G7334" t="str">
            <v>NA</v>
          </cell>
        </row>
        <row r="7335">
          <cell r="F7335" t="str">
            <v>NA</v>
          </cell>
          <cell r="G7335" t="str">
            <v>NA</v>
          </cell>
        </row>
        <row r="7336">
          <cell r="F7336" t="str">
            <v>NA</v>
          </cell>
          <cell r="G7336" t="str">
            <v>NA</v>
          </cell>
        </row>
        <row r="7337">
          <cell r="F7337" t="str">
            <v>NA</v>
          </cell>
          <cell r="G7337" t="str">
            <v>NA</v>
          </cell>
        </row>
        <row r="7338">
          <cell r="F7338" t="str">
            <v>NA</v>
          </cell>
          <cell r="G7338" t="str">
            <v>NA</v>
          </cell>
        </row>
        <row r="7339">
          <cell r="F7339" t="str">
            <v>NA</v>
          </cell>
          <cell r="G7339" t="str">
            <v>NA</v>
          </cell>
        </row>
        <row r="7340">
          <cell r="F7340" t="str">
            <v>NA</v>
          </cell>
          <cell r="G7340" t="str">
            <v>NA</v>
          </cell>
        </row>
        <row r="7341">
          <cell r="F7341" t="str">
            <v>NA</v>
          </cell>
          <cell r="G7341" t="str">
            <v>NA</v>
          </cell>
        </row>
        <row r="7342">
          <cell r="F7342" t="str">
            <v>NA</v>
          </cell>
          <cell r="G7342" t="str">
            <v>NA</v>
          </cell>
        </row>
        <row r="7343">
          <cell r="F7343" t="str">
            <v>NA</v>
          </cell>
          <cell r="G7343" t="str">
            <v>NA</v>
          </cell>
        </row>
        <row r="7344">
          <cell r="F7344" t="str">
            <v>NA</v>
          </cell>
          <cell r="G7344" t="str">
            <v>NA</v>
          </cell>
        </row>
        <row r="7345">
          <cell r="F7345" t="str">
            <v>NA</v>
          </cell>
          <cell r="G7345" t="str">
            <v>NA</v>
          </cell>
        </row>
        <row r="7346">
          <cell r="F7346" t="str">
            <v>NA</v>
          </cell>
          <cell r="G7346" t="str">
            <v>NA</v>
          </cell>
        </row>
        <row r="7347">
          <cell r="F7347" t="str">
            <v>NA</v>
          </cell>
          <cell r="G7347" t="str">
            <v>NA</v>
          </cell>
        </row>
        <row r="7348">
          <cell r="F7348" t="str">
            <v>NA</v>
          </cell>
          <cell r="G7348" t="str">
            <v>NA</v>
          </cell>
        </row>
        <row r="7349">
          <cell r="F7349" t="str">
            <v>NA</v>
          </cell>
          <cell r="G7349" t="str">
            <v>NA</v>
          </cell>
        </row>
        <row r="7350">
          <cell r="F7350" t="str">
            <v>NA</v>
          </cell>
          <cell r="G7350" t="str">
            <v>NA</v>
          </cell>
        </row>
        <row r="7351">
          <cell r="F7351" t="str">
            <v>NA</v>
          </cell>
          <cell r="G7351" t="str">
            <v>NA</v>
          </cell>
        </row>
        <row r="7352">
          <cell r="F7352" t="str">
            <v>NA</v>
          </cell>
          <cell r="G7352" t="str">
            <v>NA</v>
          </cell>
        </row>
        <row r="7353">
          <cell r="F7353" t="str">
            <v>NA</v>
          </cell>
          <cell r="G7353" t="str">
            <v>NA</v>
          </cell>
        </row>
        <row r="7354">
          <cell r="F7354" t="str">
            <v>NA</v>
          </cell>
          <cell r="G7354" t="str">
            <v>NA</v>
          </cell>
        </row>
        <row r="7355">
          <cell r="F7355" t="str">
            <v>NA</v>
          </cell>
          <cell r="G7355" t="str">
            <v>NA</v>
          </cell>
        </row>
        <row r="7356">
          <cell r="F7356" t="str">
            <v>NA</v>
          </cell>
          <cell r="G7356" t="str">
            <v>NA</v>
          </cell>
        </row>
        <row r="7357">
          <cell r="F7357" t="str">
            <v>NA</v>
          </cell>
          <cell r="G7357" t="str">
            <v>NA</v>
          </cell>
        </row>
        <row r="7358">
          <cell r="F7358" t="str">
            <v>NA</v>
          </cell>
          <cell r="G7358" t="str">
            <v>NA</v>
          </cell>
        </row>
        <row r="7359">
          <cell r="F7359" t="str">
            <v>NA</v>
          </cell>
          <cell r="G7359" t="str">
            <v>NA</v>
          </cell>
        </row>
        <row r="7360">
          <cell r="F7360" t="str">
            <v>NA</v>
          </cell>
          <cell r="G7360" t="str">
            <v>NA</v>
          </cell>
        </row>
        <row r="7361">
          <cell r="F7361" t="str">
            <v>NA</v>
          </cell>
          <cell r="G7361" t="str">
            <v>NA</v>
          </cell>
        </row>
        <row r="7362">
          <cell r="F7362" t="str">
            <v>NA</v>
          </cell>
          <cell r="G7362" t="str">
            <v>NA</v>
          </cell>
        </row>
        <row r="7363">
          <cell r="F7363" t="str">
            <v>NA</v>
          </cell>
          <cell r="G7363" t="str">
            <v>NA</v>
          </cell>
        </row>
        <row r="7364">
          <cell r="F7364" t="str">
            <v>NA</v>
          </cell>
          <cell r="G7364" t="str">
            <v>NA</v>
          </cell>
        </row>
        <row r="7365">
          <cell r="F7365" t="str">
            <v>NA</v>
          </cell>
          <cell r="G7365" t="str">
            <v>NA</v>
          </cell>
        </row>
        <row r="7366">
          <cell r="F7366" t="str">
            <v>NA</v>
          </cell>
          <cell r="G7366" t="str">
            <v>NA</v>
          </cell>
        </row>
        <row r="7367">
          <cell r="F7367" t="str">
            <v>NA</v>
          </cell>
          <cell r="G7367" t="str">
            <v>NA</v>
          </cell>
        </row>
        <row r="7368">
          <cell r="F7368" t="str">
            <v>NA</v>
          </cell>
          <cell r="G7368" t="str">
            <v>NA</v>
          </cell>
        </row>
        <row r="7369">
          <cell r="F7369" t="str">
            <v>NA</v>
          </cell>
          <cell r="G7369" t="str">
            <v>NA</v>
          </cell>
        </row>
        <row r="7370">
          <cell r="F7370" t="str">
            <v>NA</v>
          </cell>
          <cell r="G7370" t="str">
            <v>NA</v>
          </cell>
        </row>
        <row r="7371">
          <cell r="F7371" t="str">
            <v>NA</v>
          </cell>
          <cell r="G7371" t="str">
            <v>NA</v>
          </cell>
        </row>
        <row r="7372">
          <cell r="F7372" t="str">
            <v>NA</v>
          </cell>
          <cell r="G7372" t="str">
            <v>NA</v>
          </cell>
        </row>
        <row r="7373">
          <cell r="F7373" t="str">
            <v>NA</v>
          </cell>
          <cell r="G7373" t="str">
            <v>NA</v>
          </cell>
        </row>
        <row r="7374">
          <cell r="F7374" t="str">
            <v>NA</v>
          </cell>
          <cell r="G7374" t="str">
            <v>NA</v>
          </cell>
        </row>
        <row r="7375">
          <cell r="F7375" t="str">
            <v>NA</v>
          </cell>
          <cell r="G7375" t="str">
            <v>NA</v>
          </cell>
        </row>
        <row r="7376">
          <cell r="F7376" t="str">
            <v>NA</v>
          </cell>
          <cell r="G7376" t="str">
            <v>NA</v>
          </cell>
        </row>
        <row r="7377">
          <cell r="F7377" t="str">
            <v>NA</v>
          </cell>
          <cell r="G7377" t="str">
            <v>NA</v>
          </cell>
        </row>
        <row r="7378">
          <cell r="F7378" t="str">
            <v>NA</v>
          </cell>
          <cell r="G7378" t="str">
            <v>NA</v>
          </cell>
        </row>
        <row r="7379">
          <cell r="F7379" t="str">
            <v>NA</v>
          </cell>
          <cell r="G7379" t="str">
            <v>NA</v>
          </cell>
        </row>
        <row r="7380">
          <cell r="F7380" t="str">
            <v>NA</v>
          </cell>
          <cell r="G7380" t="str">
            <v>NA</v>
          </cell>
        </row>
        <row r="7381">
          <cell r="F7381" t="str">
            <v>NA</v>
          </cell>
          <cell r="G7381" t="str">
            <v>NA</v>
          </cell>
        </row>
        <row r="7382">
          <cell r="F7382" t="str">
            <v>NA</v>
          </cell>
          <cell r="G7382" t="str">
            <v>NA</v>
          </cell>
        </row>
        <row r="7383">
          <cell r="F7383" t="str">
            <v>NA</v>
          </cell>
          <cell r="G7383" t="str">
            <v>NA</v>
          </cell>
        </row>
        <row r="7384">
          <cell r="F7384" t="str">
            <v>NA</v>
          </cell>
          <cell r="G7384" t="str">
            <v>NA</v>
          </cell>
        </row>
        <row r="7385">
          <cell r="F7385" t="str">
            <v>NA</v>
          </cell>
          <cell r="G7385" t="str">
            <v>NA</v>
          </cell>
        </row>
        <row r="7386">
          <cell r="F7386" t="str">
            <v>NA</v>
          </cell>
          <cell r="G7386" t="str">
            <v>NA</v>
          </cell>
        </row>
        <row r="7387">
          <cell r="F7387" t="str">
            <v>NA</v>
          </cell>
          <cell r="G7387" t="str">
            <v>NA</v>
          </cell>
        </row>
        <row r="7388">
          <cell r="F7388" t="str">
            <v>NA</v>
          </cell>
          <cell r="G7388" t="str">
            <v>NA</v>
          </cell>
        </row>
        <row r="7389">
          <cell r="F7389" t="str">
            <v>NA</v>
          </cell>
          <cell r="G7389" t="str">
            <v>NA</v>
          </cell>
        </row>
        <row r="7390">
          <cell r="F7390" t="str">
            <v>NA</v>
          </cell>
          <cell r="G7390" t="str">
            <v>NA</v>
          </cell>
        </row>
        <row r="7391">
          <cell r="F7391" t="str">
            <v>NA</v>
          </cell>
          <cell r="G7391" t="str">
            <v>NA</v>
          </cell>
        </row>
        <row r="7392">
          <cell r="F7392" t="str">
            <v>NA</v>
          </cell>
          <cell r="G7392" t="str">
            <v>NA</v>
          </cell>
        </row>
        <row r="7393">
          <cell r="F7393" t="str">
            <v>NA</v>
          </cell>
          <cell r="G7393" t="str">
            <v>NA</v>
          </cell>
        </row>
        <row r="7394">
          <cell r="F7394" t="str">
            <v>NA</v>
          </cell>
          <cell r="G7394" t="str">
            <v>NA</v>
          </cell>
        </row>
        <row r="7395">
          <cell r="F7395" t="str">
            <v>NA</v>
          </cell>
          <cell r="G7395" t="str">
            <v>NA</v>
          </cell>
        </row>
        <row r="7396">
          <cell r="F7396" t="str">
            <v>NA</v>
          </cell>
          <cell r="G7396" t="str">
            <v>NA</v>
          </cell>
        </row>
        <row r="7397">
          <cell r="F7397" t="str">
            <v>NA</v>
          </cell>
          <cell r="G7397" t="str">
            <v>NA</v>
          </cell>
        </row>
        <row r="7398">
          <cell r="F7398" t="str">
            <v>NA</v>
          </cell>
          <cell r="G7398" t="str">
            <v>NA</v>
          </cell>
        </row>
        <row r="7399">
          <cell r="F7399" t="str">
            <v>NA</v>
          </cell>
          <cell r="G7399" t="str">
            <v>NA</v>
          </cell>
        </row>
        <row r="7400">
          <cell r="F7400" t="str">
            <v>NA</v>
          </cell>
          <cell r="G7400" t="str">
            <v>NA</v>
          </cell>
        </row>
        <row r="7401">
          <cell r="F7401" t="str">
            <v>NA</v>
          </cell>
          <cell r="G7401" t="str">
            <v>NA</v>
          </cell>
        </row>
        <row r="7402">
          <cell r="F7402" t="str">
            <v>NA</v>
          </cell>
          <cell r="G7402" t="str">
            <v>NA</v>
          </cell>
        </row>
        <row r="7403">
          <cell r="F7403" t="str">
            <v>NA</v>
          </cell>
          <cell r="G7403" t="str">
            <v>NA</v>
          </cell>
        </row>
        <row r="7404">
          <cell r="F7404" t="str">
            <v>NA</v>
          </cell>
          <cell r="G7404" t="str">
            <v>NA</v>
          </cell>
        </row>
        <row r="7405">
          <cell r="F7405" t="str">
            <v>NA</v>
          </cell>
          <cell r="G7405" t="str">
            <v>NA</v>
          </cell>
        </row>
        <row r="7406">
          <cell r="F7406" t="str">
            <v>NA</v>
          </cell>
          <cell r="G7406" t="str">
            <v>NA</v>
          </cell>
        </row>
        <row r="7407">
          <cell r="F7407" t="str">
            <v>NA</v>
          </cell>
          <cell r="G7407" t="str">
            <v>NA</v>
          </cell>
        </row>
        <row r="7408">
          <cell r="F7408" t="str">
            <v>NA</v>
          </cell>
          <cell r="G7408" t="str">
            <v>NA</v>
          </cell>
        </row>
        <row r="7409">
          <cell r="F7409" t="str">
            <v>NA</v>
          </cell>
          <cell r="G7409" t="str">
            <v>NA</v>
          </cell>
        </row>
        <row r="7410">
          <cell r="F7410" t="str">
            <v>NA</v>
          </cell>
          <cell r="G7410" t="str">
            <v>NA</v>
          </cell>
        </row>
        <row r="7411">
          <cell r="F7411" t="str">
            <v>NA</v>
          </cell>
          <cell r="G7411" t="str">
            <v>NA</v>
          </cell>
        </row>
        <row r="7412">
          <cell r="F7412" t="str">
            <v>NA</v>
          </cell>
          <cell r="G7412" t="str">
            <v>NA</v>
          </cell>
        </row>
        <row r="7413">
          <cell r="F7413" t="str">
            <v>NA</v>
          </cell>
          <cell r="G7413" t="str">
            <v>NA</v>
          </cell>
        </row>
        <row r="7414">
          <cell r="F7414" t="str">
            <v>NA</v>
          </cell>
          <cell r="G7414" t="str">
            <v>NA</v>
          </cell>
        </row>
        <row r="7415">
          <cell r="F7415" t="str">
            <v>NA</v>
          </cell>
          <cell r="G7415" t="str">
            <v>NA</v>
          </cell>
        </row>
        <row r="7416">
          <cell r="F7416" t="str">
            <v>NA</v>
          </cell>
          <cell r="G7416" t="str">
            <v>NA</v>
          </cell>
        </row>
        <row r="7417">
          <cell r="F7417" t="str">
            <v>NA</v>
          </cell>
          <cell r="G7417" t="str">
            <v>NA</v>
          </cell>
        </row>
        <row r="7418">
          <cell r="F7418" t="str">
            <v>NA</v>
          </cell>
          <cell r="G7418" t="str">
            <v>NA</v>
          </cell>
        </row>
        <row r="7419">
          <cell r="F7419" t="str">
            <v>NA</v>
          </cell>
          <cell r="G7419" t="str">
            <v>NA</v>
          </cell>
        </row>
        <row r="7420">
          <cell r="F7420" t="str">
            <v>NA</v>
          </cell>
          <cell r="G7420" t="str">
            <v>NA</v>
          </cell>
        </row>
        <row r="7421">
          <cell r="F7421" t="str">
            <v>NA</v>
          </cell>
          <cell r="G7421" t="str">
            <v>NA</v>
          </cell>
        </row>
        <row r="7422">
          <cell r="F7422" t="str">
            <v>NA</v>
          </cell>
          <cell r="G7422" t="str">
            <v>NA</v>
          </cell>
        </row>
        <row r="7423">
          <cell r="F7423" t="str">
            <v>NA</v>
          </cell>
          <cell r="G7423" t="str">
            <v>NA</v>
          </cell>
        </row>
        <row r="7424">
          <cell r="F7424" t="str">
            <v>NA</v>
          </cell>
          <cell r="G7424" t="str">
            <v>NA</v>
          </cell>
        </row>
        <row r="7425">
          <cell r="F7425" t="str">
            <v>NA</v>
          </cell>
          <cell r="G7425" t="str">
            <v>NA</v>
          </cell>
        </row>
        <row r="7426">
          <cell r="F7426" t="str">
            <v>NA</v>
          </cell>
          <cell r="G7426" t="str">
            <v>NA</v>
          </cell>
        </row>
        <row r="7427">
          <cell r="F7427" t="str">
            <v>NA</v>
          </cell>
          <cell r="G7427" t="str">
            <v>NA</v>
          </cell>
        </row>
        <row r="7428">
          <cell r="F7428" t="str">
            <v>NA</v>
          </cell>
          <cell r="G7428" t="str">
            <v>NA</v>
          </cell>
        </row>
        <row r="7429">
          <cell r="F7429" t="str">
            <v>NA</v>
          </cell>
          <cell r="G7429" t="str">
            <v>NA</v>
          </cell>
        </row>
        <row r="7430">
          <cell r="F7430" t="str">
            <v>NA</v>
          </cell>
          <cell r="G7430" t="str">
            <v>NA</v>
          </cell>
        </row>
        <row r="7431">
          <cell r="F7431" t="str">
            <v>NA</v>
          </cell>
          <cell r="G7431" t="str">
            <v>NA</v>
          </cell>
        </row>
        <row r="7432">
          <cell r="F7432" t="str">
            <v>NA</v>
          </cell>
          <cell r="G7432" t="str">
            <v>NA</v>
          </cell>
        </row>
        <row r="7433">
          <cell r="F7433" t="str">
            <v>NA</v>
          </cell>
          <cell r="G7433" t="str">
            <v>NA</v>
          </cell>
        </row>
        <row r="7434">
          <cell r="F7434" t="str">
            <v>NA</v>
          </cell>
          <cell r="G7434" t="str">
            <v>NA</v>
          </cell>
        </row>
        <row r="7435">
          <cell r="F7435" t="str">
            <v>NA</v>
          </cell>
          <cell r="G7435" t="str">
            <v>NA</v>
          </cell>
        </row>
        <row r="7436">
          <cell r="F7436" t="str">
            <v>NA</v>
          </cell>
          <cell r="G7436" t="str">
            <v>NA</v>
          </cell>
        </row>
        <row r="7437">
          <cell r="F7437" t="str">
            <v>NA</v>
          </cell>
          <cell r="G7437" t="str">
            <v>NA</v>
          </cell>
        </row>
        <row r="7438">
          <cell r="F7438" t="str">
            <v>NA</v>
          </cell>
          <cell r="G7438" t="str">
            <v>NA</v>
          </cell>
        </row>
        <row r="7439">
          <cell r="F7439" t="str">
            <v>NA</v>
          </cell>
          <cell r="G7439" t="str">
            <v>NA</v>
          </cell>
        </row>
        <row r="7440">
          <cell r="F7440" t="str">
            <v>NA</v>
          </cell>
          <cell r="G7440" t="str">
            <v>NA</v>
          </cell>
        </row>
        <row r="7441">
          <cell r="F7441" t="str">
            <v>NA</v>
          </cell>
          <cell r="G7441" t="str">
            <v>NA</v>
          </cell>
        </row>
        <row r="7442">
          <cell r="F7442" t="str">
            <v>NA</v>
          </cell>
          <cell r="G7442" t="str">
            <v>NA</v>
          </cell>
        </row>
        <row r="7443">
          <cell r="F7443" t="str">
            <v>NA</v>
          </cell>
          <cell r="G7443" t="str">
            <v>NA</v>
          </cell>
        </row>
        <row r="7444">
          <cell r="F7444" t="str">
            <v>NA</v>
          </cell>
          <cell r="G7444" t="str">
            <v>NA</v>
          </cell>
        </row>
        <row r="7445">
          <cell r="F7445" t="str">
            <v>NA</v>
          </cell>
          <cell r="G7445" t="str">
            <v>NA</v>
          </cell>
        </row>
        <row r="7446">
          <cell r="F7446" t="str">
            <v>NA</v>
          </cell>
          <cell r="G7446" t="str">
            <v>NA</v>
          </cell>
        </row>
        <row r="7447">
          <cell r="F7447" t="str">
            <v>NA</v>
          </cell>
          <cell r="G7447" t="str">
            <v>NA</v>
          </cell>
        </row>
        <row r="7448">
          <cell r="F7448" t="str">
            <v>NA</v>
          </cell>
          <cell r="G7448" t="str">
            <v>NA</v>
          </cell>
        </row>
        <row r="7449">
          <cell r="F7449" t="str">
            <v>NA</v>
          </cell>
          <cell r="G7449" t="str">
            <v>NA</v>
          </cell>
        </row>
        <row r="7450">
          <cell r="F7450" t="str">
            <v>NA</v>
          </cell>
          <cell r="G7450" t="str">
            <v>NA</v>
          </cell>
        </row>
        <row r="7451">
          <cell r="F7451" t="str">
            <v>NA</v>
          </cell>
          <cell r="G7451" t="str">
            <v>NA</v>
          </cell>
        </row>
        <row r="7452">
          <cell r="F7452" t="str">
            <v>NA</v>
          </cell>
          <cell r="G7452" t="str">
            <v>NA</v>
          </cell>
        </row>
        <row r="7453">
          <cell r="F7453" t="str">
            <v>NA</v>
          </cell>
          <cell r="G7453" t="str">
            <v>NA</v>
          </cell>
        </row>
        <row r="7454">
          <cell r="F7454" t="str">
            <v>NA</v>
          </cell>
          <cell r="G7454" t="str">
            <v>NA</v>
          </cell>
        </row>
        <row r="7455">
          <cell r="F7455" t="str">
            <v>NA</v>
          </cell>
          <cell r="G7455" t="str">
            <v>NA</v>
          </cell>
        </row>
        <row r="7456">
          <cell r="F7456" t="str">
            <v>NA</v>
          </cell>
          <cell r="G7456" t="str">
            <v>NA</v>
          </cell>
        </row>
        <row r="7457">
          <cell r="F7457" t="str">
            <v>NA</v>
          </cell>
          <cell r="G7457" t="str">
            <v>NA</v>
          </cell>
        </row>
        <row r="7458">
          <cell r="F7458" t="str">
            <v>NA</v>
          </cell>
          <cell r="G7458" t="str">
            <v>NA</v>
          </cell>
        </row>
        <row r="7459">
          <cell r="F7459" t="str">
            <v>NA</v>
          </cell>
          <cell r="G7459" t="str">
            <v>NA</v>
          </cell>
        </row>
        <row r="7460">
          <cell r="F7460" t="str">
            <v>NA</v>
          </cell>
          <cell r="G7460" t="str">
            <v>NA</v>
          </cell>
        </row>
        <row r="7461">
          <cell r="F7461" t="str">
            <v>NA</v>
          </cell>
          <cell r="G7461" t="str">
            <v>NA</v>
          </cell>
        </row>
        <row r="7462">
          <cell r="F7462" t="str">
            <v>NA</v>
          </cell>
          <cell r="G7462" t="str">
            <v>NA</v>
          </cell>
        </row>
        <row r="7463">
          <cell r="F7463" t="str">
            <v>NA</v>
          </cell>
          <cell r="G7463" t="str">
            <v>NA</v>
          </cell>
        </row>
        <row r="7464">
          <cell r="F7464" t="str">
            <v>NA</v>
          </cell>
          <cell r="G7464" t="str">
            <v>NA</v>
          </cell>
        </row>
        <row r="7465">
          <cell r="F7465" t="str">
            <v>NA</v>
          </cell>
          <cell r="G7465" t="str">
            <v>NA</v>
          </cell>
        </row>
        <row r="7466">
          <cell r="F7466" t="str">
            <v>NA</v>
          </cell>
          <cell r="G7466" t="str">
            <v>NA</v>
          </cell>
        </row>
        <row r="7467">
          <cell r="F7467" t="str">
            <v>NA</v>
          </cell>
          <cell r="G7467" t="str">
            <v>NA</v>
          </cell>
        </row>
        <row r="7468">
          <cell r="F7468" t="str">
            <v>NA</v>
          </cell>
          <cell r="G7468" t="str">
            <v>NA</v>
          </cell>
        </row>
        <row r="7469">
          <cell r="F7469" t="str">
            <v>NA</v>
          </cell>
          <cell r="G7469" t="str">
            <v>NA</v>
          </cell>
        </row>
        <row r="7470">
          <cell r="F7470" t="str">
            <v>NA</v>
          </cell>
          <cell r="G7470" t="str">
            <v>NA</v>
          </cell>
        </row>
        <row r="7471">
          <cell r="F7471" t="str">
            <v>NA</v>
          </cell>
          <cell r="G7471" t="str">
            <v>NA</v>
          </cell>
        </row>
        <row r="7472">
          <cell r="F7472" t="str">
            <v>NA</v>
          </cell>
          <cell r="G7472" t="str">
            <v>NA</v>
          </cell>
        </row>
        <row r="7473">
          <cell r="F7473" t="str">
            <v>NA</v>
          </cell>
          <cell r="G7473" t="str">
            <v>NA</v>
          </cell>
        </row>
        <row r="7474">
          <cell r="F7474" t="str">
            <v>NA</v>
          </cell>
          <cell r="G7474" t="str">
            <v>NA</v>
          </cell>
        </row>
        <row r="7475">
          <cell r="F7475" t="str">
            <v>NA</v>
          </cell>
          <cell r="G7475" t="str">
            <v>NA</v>
          </cell>
        </row>
        <row r="7476">
          <cell r="F7476" t="str">
            <v>NA</v>
          </cell>
          <cell r="G7476" t="str">
            <v>NA</v>
          </cell>
        </row>
        <row r="7477">
          <cell r="F7477" t="str">
            <v>NA</v>
          </cell>
          <cell r="G7477" t="str">
            <v>NA</v>
          </cell>
        </row>
        <row r="7478">
          <cell r="F7478" t="str">
            <v>NA</v>
          </cell>
          <cell r="G7478" t="str">
            <v>NA</v>
          </cell>
        </row>
        <row r="7479">
          <cell r="F7479" t="str">
            <v>NA</v>
          </cell>
          <cell r="G7479" t="str">
            <v>NA</v>
          </cell>
        </row>
        <row r="7480">
          <cell r="F7480" t="str">
            <v>NA</v>
          </cell>
          <cell r="G7480" t="str">
            <v>NA</v>
          </cell>
        </row>
        <row r="7481">
          <cell r="F7481" t="str">
            <v>NA</v>
          </cell>
          <cell r="G7481" t="str">
            <v>NA</v>
          </cell>
        </row>
        <row r="7482">
          <cell r="F7482" t="str">
            <v>NA</v>
          </cell>
          <cell r="G7482" t="str">
            <v>NA</v>
          </cell>
        </row>
        <row r="7483">
          <cell r="F7483" t="str">
            <v>NA</v>
          </cell>
          <cell r="G7483" t="str">
            <v>NA</v>
          </cell>
        </row>
        <row r="7484">
          <cell r="F7484" t="str">
            <v>NA</v>
          </cell>
          <cell r="G7484" t="str">
            <v>NA</v>
          </cell>
        </row>
        <row r="7485">
          <cell r="F7485" t="str">
            <v>NA</v>
          </cell>
          <cell r="G7485" t="str">
            <v>NA</v>
          </cell>
        </row>
        <row r="7486">
          <cell r="F7486" t="str">
            <v>NA</v>
          </cell>
          <cell r="G7486" t="str">
            <v>NA</v>
          </cell>
        </row>
        <row r="7487">
          <cell r="F7487" t="str">
            <v>NA</v>
          </cell>
          <cell r="G7487" t="str">
            <v>NA</v>
          </cell>
        </row>
        <row r="7488">
          <cell r="F7488" t="str">
            <v>NA</v>
          </cell>
          <cell r="G7488" t="str">
            <v>NA</v>
          </cell>
        </row>
        <row r="7489">
          <cell r="F7489" t="str">
            <v>NA</v>
          </cell>
          <cell r="G7489" t="str">
            <v>NA</v>
          </cell>
        </row>
        <row r="7490">
          <cell r="F7490" t="str">
            <v>NA</v>
          </cell>
          <cell r="G7490" t="str">
            <v>NA</v>
          </cell>
        </row>
        <row r="7491">
          <cell r="F7491" t="str">
            <v>NA</v>
          </cell>
          <cell r="G7491" t="str">
            <v>NA</v>
          </cell>
        </row>
        <row r="7492">
          <cell r="F7492" t="str">
            <v>NA</v>
          </cell>
          <cell r="G7492" t="str">
            <v>NA</v>
          </cell>
        </row>
        <row r="7493">
          <cell r="F7493" t="str">
            <v>NA</v>
          </cell>
          <cell r="G7493" t="str">
            <v>NA</v>
          </cell>
        </row>
        <row r="7494">
          <cell r="F7494" t="str">
            <v>NA</v>
          </cell>
          <cell r="G7494" t="str">
            <v>NA</v>
          </cell>
        </row>
        <row r="7495">
          <cell r="F7495" t="str">
            <v>NA</v>
          </cell>
          <cell r="G7495" t="str">
            <v>NA</v>
          </cell>
        </row>
        <row r="7496">
          <cell r="F7496" t="str">
            <v>NA</v>
          </cell>
          <cell r="G7496" t="str">
            <v>NA</v>
          </cell>
        </row>
        <row r="7497">
          <cell r="F7497" t="str">
            <v>NA</v>
          </cell>
          <cell r="G7497" t="str">
            <v>NA</v>
          </cell>
        </row>
        <row r="7498">
          <cell r="F7498" t="str">
            <v>NA</v>
          </cell>
          <cell r="G7498" t="str">
            <v>NA</v>
          </cell>
        </row>
        <row r="7499">
          <cell r="F7499" t="str">
            <v>NA</v>
          </cell>
          <cell r="G7499" t="str">
            <v>NA</v>
          </cell>
        </row>
        <row r="7500">
          <cell r="F7500" t="str">
            <v>NA</v>
          </cell>
          <cell r="G7500" t="str">
            <v>NA</v>
          </cell>
        </row>
        <row r="7501">
          <cell r="F7501" t="str">
            <v>NA</v>
          </cell>
          <cell r="G7501" t="str">
            <v>NA</v>
          </cell>
        </row>
        <row r="7502">
          <cell r="F7502" t="str">
            <v>NA</v>
          </cell>
          <cell r="G7502" t="str">
            <v>NA</v>
          </cell>
        </row>
        <row r="7503">
          <cell r="F7503" t="str">
            <v>NA</v>
          </cell>
          <cell r="G7503" t="str">
            <v>NA</v>
          </cell>
        </row>
        <row r="7504">
          <cell r="F7504" t="str">
            <v>NA</v>
          </cell>
          <cell r="G7504" t="str">
            <v>NA</v>
          </cell>
        </row>
        <row r="7505">
          <cell r="F7505" t="str">
            <v>NA</v>
          </cell>
          <cell r="G7505" t="str">
            <v>NA</v>
          </cell>
        </row>
        <row r="7506">
          <cell r="F7506" t="str">
            <v>NA</v>
          </cell>
          <cell r="G7506" t="str">
            <v>NA</v>
          </cell>
        </row>
        <row r="7507">
          <cell r="F7507" t="str">
            <v>NA</v>
          </cell>
          <cell r="G7507" t="str">
            <v>NA</v>
          </cell>
        </row>
        <row r="7508">
          <cell r="F7508" t="str">
            <v>NA</v>
          </cell>
          <cell r="G7508" t="str">
            <v>NA</v>
          </cell>
        </row>
        <row r="7509">
          <cell r="F7509" t="str">
            <v>NA</v>
          </cell>
          <cell r="G7509" t="str">
            <v>NA</v>
          </cell>
        </row>
        <row r="7510">
          <cell r="F7510" t="str">
            <v>NA</v>
          </cell>
          <cell r="G7510" t="str">
            <v>NA</v>
          </cell>
        </row>
        <row r="7511">
          <cell r="F7511" t="str">
            <v>NA</v>
          </cell>
          <cell r="G7511" t="str">
            <v>NA</v>
          </cell>
        </row>
        <row r="7512">
          <cell r="F7512" t="str">
            <v>NA</v>
          </cell>
          <cell r="G7512" t="str">
            <v>NA</v>
          </cell>
        </row>
        <row r="7513">
          <cell r="F7513" t="str">
            <v>NA</v>
          </cell>
          <cell r="G7513" t="str">
            <v>NA</v>
          </cell>
        </row>
        <row r="7514">
          <cell r="F7514" t="str">
            <v>NA</v>
          </cell>
          <cell r="G7514" t="str">
            <v>NA</v>
          </cell>
        </row>
        <row r="7515">
          <cell r="F7515" t="str">
            <v>NA</v>
          </cell>
          <cell r="G7515" t="str">
            <v>NA</v>
          </cell>
        </row>
        <row r="7516">
          <cell r="F7516" t="str">
            <v>NA</v>
          </cell>
          <cell r="G7516" t="str">
            <v>NA</v>
          </cell>
        </row>
        <row r="7517">
          <cell r="F7517" t="str">
            <v>NA</v>
          </cell>
          <cell r="G7517" t="str">
            <v>NA</v>
          </cell>
        </row>
        <row r="7518">
          <cell r="F7518" t="str">
            <v>NA</v>
          </cell>
          <cell r="G7518" t="str">
            <v>NA</v>
          </cell>
        </row>
        <row r="7519">
          <cell r="F7519" t="str">
            <v>NA</v>
          </cell>
          <cell r="G7519" t="str">
            <v>NA</v>
          </cell>
        </row>
        <row r="7520">
          <cell r="F7520" t="str">
            <v>NA</v>
          </cell>
          <cell r="G7520" t="str">
            <v>NA</v>
          </cell>
        </row>
        <row r="7521">
          <cell r="F7521" t="str">
            <v>NA</v>
          </cell>
          <cell r="G7521" t="str">
            <v>NA</v>
          </cell>
        </row>
        <row r="7522">
          <cell r="F7522" t="str">
            <v>NA</v>
          </cell>
          <cell r="G7522" t="str">
            <v>NA</v>
          </cell>
        </row>
        <row r="7523">
          <cell r="F7523" t="str">
            <v>NA</v>
          </cell>
          <cell r="G7523" t="str">
            <v>NA</v>
          </cell>
        </row>
        <row r="7524">
          <cell r="F7524" t="str">
            <v>NA</v>
          </cell>
          <cell r="G7524" t="str">
            <v>NA</v>
          </cell>
        </row>
        <row r="7525">
          <cell r="F7525" t="str">
            <v>NA</v>
          </cell>
          <cell r="G7525" t="str">
            <v>NA</v>
          </cell>
        </row>
        <row r="7526">
          <cell r="F7526" t="str">
            <v>NA</v>
          </cell>
          <cell r="G7526" t="str">
            <v>NA</v>
          </cell>
        </row>
        <row r="7527">
          <cell r="F7527" t="str">
            <v>NA</v>
          </cell>
          <cell r="G7527" t="str">
            <v>NA</v>
          </cell>
        </row>
        <row r="7528">
          <cell r="F7528" t="str">
            <v>NA</v>
          </cell>
          <cell r="G7528" t="str">
            <v>NA</v>
          </cell>
        </row>
        <row r="7529">
          <cell r="F7529" t="str">
            <v>NA</v>
          </cell>
          <cell r="G7529" t="str">
            <v>NA</v>
          </cell>
        </row>
        <row r="7530">
          <cell r="F7530" t="str">
            <v>NA</v>
          </cell>
          <cell r="G7530" t="str">
            <v>NA</v>
          </cell>
        </row>
        <row r="7531">
          <cell r="F7531" t="str">
            <v>NA</v>
          </cell>
          <cell r="G7531" t="str">
            <v>NA</v>
          </cell>
        </row>
        <row r="7532">
          <cell r="F7532" t="str">
            <v>NA</v>
          </cell>
          <cell r="G7532" t="str">
            <v>NA</v>
          </cell>
        </row>
        <row r="7533">
          <cell r="F7533" t="str">
            <v>NA</v>
          </cell>
          <cell r="G7533" t="str">
            <v>NA</v>
          </cell>
        </row>
        <row r="7534">
          <cell r="F7534" t="str">
            <v>NA</v>
          </cell>
          <cell r="G7534" t="str">
            <v>NA</v>
          </cell>
        </row>
        <row r="7535">
          <cell r="F7535" t="str">
            <v>NA</v>
          </cell>
          <cell r="G7535" t="str">
            <v>NA</v>
          </cell>
        </row>
        <row r="7536">
          <cell r="F7536" t="str">
            <v>NA</v>
          </cell>
          <cell r="G7536" t="str">
            <v>NA</v>
          </cell>
        </row>
        <row r="7537">
          <cell r="F7537" t="str">
            <v>NA</v>
          </cell>
          <cell r="G7537" t="str">
            <v>NA</v>
          </cell>
        </row>
        <row r="7538">
          <cell r="F7538" t="str">
            <v>NA</v>
          </cell>
          <cell r="G7538" t="str">
            <v>NA</v>
          </cell>
        </row>
        <row r="7539">
          <cell r="F7539" t="str">
            <v>NA</v>
          </cell>
          <cell r="G7539" t="str">
            <v>NA</v>
          </cell>
        </row>
        <row r="7540">
          <cell r="F7540" t="str">
            <v>NA</v>
          </cell>
          <cell r="G7540" t="str">
            <v>NA</v>
          </cell>
        </row>
        <row r="7541">
          <cell r="F7541" t="str">
            <v>NA</v>
          </cell>
          <cell r="G7541" t="str">
            <v>NA</v>
          </cell>
        </row>
        <row r="7542">
          <cell r="F7542" t="str">
            <v>NA</v>
          </cell>
          <cell r="G7542" t="str">
            <v>NA</v>
          </cell>
        </row>
        <row r="7543">
          <cell r="F7543" t="str">
            <v>NA</v>
          </cell>
          <cell r="G7543" t="str">
            <v>NA</v>
          </cell>
        </row>
        <row r="7544">
          <cell r="F7544" t="str">
            <v>NA</v>
          </cell>
          <cell r="G7544" t="str">
            <v>NA</v>
          </cell>
        </row>
        <row r="7545">
          <cell r="F7545" t="str">
            <v>NA</v>
          </cell>
          <cell r="G7545" t="str">
            <v>NA</v>
          </cell>
        </row>
        <row r="7546">
          <cell r="F7546" t="str">
            <v>NA</v>
          </cell>
          <cell r="G7546" t="str">
            <v>NA</v>
          </cell>
        </row>
        <row r="7547">
          <cell r="F7547" t="str">
            <v>NA</v>
          </cell>
          <cell r="G7547" t="str">
            <v>NA</v>
          </cell>
        </row>
        <row r="7548">
          <cell r="F7548" t="str">
            <v>NA</v>
          </cell>
          <cell r="G7548" t="str">
            <v>NA</v>
          </cell>
        </row>
        <row r="7549">
          <cell r="F7549" t="str">
            <v>NA</v>
          </cell>
          <cell r="G7549" t="str">
            <v>NA</v>
          </cell>
        </row>
        <row r="7550">
          <cell r="F7550" t="str">
            <v>NA</v>
          </cell>
          <cell r="G7550" t="str">
            <v>NA</v>
          </cell>
        </row>
        <row r="7551">
          <cell r="F7551" t="str">
            <v>NA</v>
          </cell>
          <cell r="G7551" t="str">
            <v>NA</v>
          </cell>
        </row>
        <row r="7552">
          <cell r="F7552" t="str">
            <v>NA</v>
          </cell>
          <cell r="G7552" t="str">
            <v>NA</v>
          </cell>
        </row>
        <row r="7553">
          <cell r="F7553" t="str">
            <v>NA</v>
          </cell>
          <cell r="G7553" t="str">
            <v>NA</v>
          </cell>
        </row>
        <row r="7554">
          <cell r="F7554" t="str">
            <v>NA</v>
          </cell>
          <cell r="G7554" t="str">
            <v>NA</v>
          </cell>
        </row>
        <row r="7555">
          <cell r="F7555" t="str">
            <v>NA</v>
          </cell>
          <cell r="G7555" t="str">
            <v>NA</v>
          </cell>
        </row>
        <row r="7556">
          <cell r="F7556" t="str">
            <v>NA</v>
          </cell>
          <cell r="G7556" t="str">
            <v>NA</v>
          </cell>
        </row>
        <row r="7557">
          <cell r="F7557" t="str">
            <v>NA</v>
          </cell>
          <cell r="G7557" t="str">
            <v>NA</v>
          </cell>
        </row>
        <row r="7558">
          <cell r="F7558" t="str">
            <v>NA</v>
          </cell>
          <cell r="G7558" t="str">
            <v>NA</v>
          </cell>
        </row>
        <row r="7559">
          <cell r="F7559" t="str">
            <v>NA</v>
          </cell>
          <cell r="G7559" t="str">
            <v>NA</v>
          </cell>
        </row>
        <row r="7560">
          <cell r="F7560" t="str">
            <v>NA</v>
          </cell>
          <cell r="G7560" t="str">
            <v>NA</v>
          </cell>
        </row>
        <row r="7561">
          <cell r="F7561" t="str">
            <v>NA</v>
          </cell>
          <cell r="G7561" t="str">
            <v>NA</v>
          </cell>
        </row>
        <row r="7562">
          <cell r="F7562" t="str">
            <v>NA</v>
          </cell>
          <cell r="G7562" t="str">
            <v>NA</v>
          </cell>
        </row>
        <row r="7563">
          <cell r="F7563" t="str">
            <v>NA</v>
          </cell>
          <cell r="G7563" t="str">
            <v>NA</v>
          </cell>
        </row>
        <row r="7564">
          <cell r="F7564" t="str">
            <v>NA</v>
          </cell>
          <cell r="G7564" t="str">
            <v>NA</v>
          </cell>
        </row>
        <row r="7565">
          <cell r="F7565" t="str">
            <v>NA</v>
          </cell>
          <cell r="G7565" t="str">
            <v>NA</v>
          </cell>
        </row>
        <row r="7566">
          <cell r="F7566" t="str">
            <v>NA</v>
          </cell>
          <cell r="G7566" t="str">
            <v>NA</v>
          </cell>
        </row>
        <row r="7567">
          <cell r="F7567" t="str">
            <v>NA</v>
          </cell>
          <cell r="G7567" t="str">
            <v>NA</v>
          </cell>
        </row>
        <row r="7568">
          <cell r="F7568" t="str">
            <v>NA</v>
          </cell>
          <cell r="G7568" t="str">
            <v>NA</v>
          </cell>
        </row>
        <row r="7569">
          <cell r="F7569" t="str">
            <v>NA</v>
          </cell>
          <cell r="G7569" t="str">
            <v>NA</v>
          </cell>
        </row>
        <row r="7570">
          <cell r="F7570" t="str">
            <v>NA</v>
          </cell>
          <cell r="G7570" t="str">
            <v>NA</v>
          </cell>
        </row>
        <row r="7571">
          <cell r="F7571" t="str">
            <v>NA</v>
          </cell>
          <cell r="G7571" t="str">
            <v>NA</v>
          </cell>
        </row>
        <row r="7572">
          <cell r="F7572" t="str">
            <v>NA</v>
          </cell>
          <cell r="G7572" t="str">
            <v>NA</v>
          </cell>
        </row>
        <row r="7573">
          <cell r="F7573" t="str">
            <v>NA</v>
          </cell>
          <cell r="G7573" t="str">
            <v>NA</v>
          </cell>
        </row>
        <row r="7574">
          <cell r="F7574" t="str">
            <v>NA</v>
          </cell>
          <cell r="G7574" t="str">
            <v>NA</v>
          </cell>
        </row>
        <row r="7575">
          <cell r="F7575" t="str">
            <v>NA</v>
          </cell>
          <cell r="G7575" t="str">
            <v>NA</v>
          </cell>
        </row>
        <row r="7576">
          <cell r="F7576" t="str">
            <v>NA</v>
          </cell>
          <cell r="G7576" t="str">
            <v>NA</v>
          </cell>
        </row>
        <row r="7577">
          <cell r="F7577" t="str">
            <v>NA</v>
          </cell>
          <cell r="G7577" t="str">
            <v>NA</v>
          </cell>
        </row>
        <row r="7578">
          <cell r="F7578" t="str">
            <v>NA</v>
          </cell>
          <cell r="G7578" t="str">
            <v>NA</v>
          </cell>
        </row>
        <row r="7579">
          <cell r="F7579" t="str">
            <v>NA</v>
          </cell>
          <cell r="G7579" t="str">
            <v>NA</v>
          </cell>
        </row>
        <row r="7580">
          <cell r="F7580" t="str">
            <v>NA</v>
          </cell>
          <cell r="G7580" t="str">
            <v>NA</v>
          </cell>
        </row>
        <row r="7581">
          <cell r="F7581" t="str">
            <v>NA</v>
          </cell>
          <cell r="G7581" t="str">
            <v>NA</v>
          </cell>
        </row>
        <row r="7582">
          <cell r="F7582" t="str">
            <v>NA</v>
          </cell>
          <cell r="G7582" t="str">
            <v>NA</v>
          </cell>
        </row>
        <row r="7583">
          <cell r="F7583" t="str">
            <v>NA</v>
          </cell>
          <cell r="G7583" t="str">
            <v>NA</v>
          </cell>
        </row>
        <row r="7584">
          <cell r="F7584" t="str">
            <v>NA</v>
          </cell>
          <cell r="G7584" t="str">
            <v>NA</v>
          </cell>
        </row>
        <row r="7585">
          <cell r="F7585" t="str">
            <v>NA</v>
          </cell>
          <cell r="G7585" t="str">
            <v>NA</v>
          </cell>
        </row>
        <row r="7586">
          <cell r="F7586" t="str">
            <v>NA</v>
          </cell>
          <cell r="G7586" t="str">
            <v>NA</v>
          </cell>
        </row>
        <row r="7587">
          <cell r="F7587" t="str">
            <v>NA</v>
          </cell>
          <cell r="G7587" t="str">
            <v>NA</v>
          </cell>
        </row>
        <row r="7588">
          <cell r="F7588" t="str">
            <v>NA</v>
          </cell>
          <cell r="G7588" t="str">
            <v>NA</v>
          </cell>
        </row>
        <row r="7589">
          <cell r="F7589" t="str">
            <v>NA</v>
          </cell>
          <cell r="G7589" t="str">
            <v>NA</v>
          </cell>
        </row>
        <row r="7590">
          <cell r="F7590" t="str">
            <v>NA</v>
          </cell>
          <cell r="G7590" t="str">
            <v>NA</v>
          </cell>
        </row>
        <row r="7591">
          <cell r="F7591" t="str">
            <v>NA</v>
          </cell>
          <cell r="G7591" t="str">
            <v>NA</v>
          </cell>
        </row>
        <row r="7592">
          <cell r="F7592" t="str">
            <v>NA</v>
          </cell>
          <cell r="G7592" t="str">
            <v>NA</v>
          </cell>
        </row>
        <row r="7593">
          <cell r="F7593" t="str">
            <v>NA</v>
          </cell>
          <cell r="G7593" t="str">
            <v>NA</v>
          </cell>
        </row>
        <row r="7594">
          <cell r="F7594" t="str">
            <v>NA</v>
          </cell>
          <cell r="G7594" t="str">
            <v>NA</v>
          </cell>
        </row>
        <row r="7595">
          <cell r="F7595" t="str">
            <v>NA</v>
          </cell>
          <cell r="G7595" t="str">
            <v>NA</v>
          </cell>
        </row>
        <row r="7596">
          <cell r="F7596" t="str">
            <v>NA</v>
          </cell>
          <cell r="G7596" t="str">
            <v>NA</v>
          </cell>
        </row>
        <row r="7597">
          <cell r="F7597" t="str">
            <v>NA</v>
          </cell>
          <cell r="G7597" t="str">
            <v>NA</v>
          </cell>
        </row>
        <row r="7598">
          <cell r="F7598" t="str">
            <v>NA</v>
          </cell>
          <cell r="G7598" t="str">
            <v>NA</v>
          </cell>
        </row>
        <row r="7599">
          <cell r="F7599" t="str">
            <v>NA</v>
          </cell>
          <cell r="G7599" t="str">
            <v>NA</v>
          </cell>
        </row>
        <row r="7600">
          <cell r="F7600" t="str">
            <v>NA</v>
          </cell>
          <cell r="G7600" t="str">
            <v>NA</v>
          </cell>
        </row>
        <row r="7601">
          <cell r="F7601" t="str">
            <v>NA</v>
          </cell>
          <cell r="G7601" t="str">
            <v>NA</v>
          </cell>
        </row>
        <row r="7602">
          <cell r="F7602" t="str">
            <v>NA</v>
          </cell>
          <cell r="G7602" t="str">
            <v>NA</v>
          </cell>
        </row>
        <row r="7603">
          <cell r="F7603" t="str">
            <v>NA</v>
          </cell>
          <cell r="G7603" t="str">
            <v>NA</v>
          </cell>
        </row>
        <row r="7604">
          <cell r="F7604" t="str">
            <v>NA</v>
          </cell>
          <cell r="G7604" t="str">
            <v>NA</v>
          </cell>
        </row>
        <row r="7605">
          <cell r="F7605" t="str">
            <v>NA</v>
          </cell>
          <cell r="G7605" t="str">
            <v>NA</v>
          </cell>
        </row>
        <row r="7606">
          <cell r="F7606" t="str">
            <v>NA</v>
          </cell>
          <cell r="G7606" t="str">
            <v>NA</v>
          </cell>
        </row>
        <row r="7607">
          <cell r="F7607" t="str">
            <v>NA</v>
          </cell>
          <cell r="G7607" t="str">
            <v>NA</v>
          </cell>
        </row>
        <row r="7608">
          <cell r="F7608" t="str">
            <v>NA</v>
          </cell>
          <cell r="G7608" t="str">
            <v>NA</v>
          </cell>
        </row>
        <row r="7609">
          <cell r="F7609" t="str">
            <v>NA</v>
          </cell>
          <cell r="G7609" t="str">
            <v>NA</v>
          </cell>
        </row>
        <row r="7610">
          <cell r="F7610" t="str">
            <v>NA</v>
          </cell>
          <cell r="G7610" t="str">
            <v>NA</v>
          </cell>
        </row>
        <row r="7611">
          <cell r="F7611" t="str">
            <v>NA</v>
          </cell>
          <cell r="G7611" t="str">
            <v>NA</v>
          </cell>
        </row>
        <row r="7612">
          <cell r="F7612" t="str">
            <v>NA</v>
          </cell>
          <cell r="G7612" t="str">
            <v>NA</v>
          </cell>
        </row>
        <row r="7613">
          <cell r="F7613" t="str">
            <v>NA</v>
          </cell>
          <cell r="G7613" t="str">
            <v>NA</v>
          </cell>
        </row>
        <row r="7614">
          <cell r="F7614" t="str">
            <v>NA</v>
          </cell>
          <cell r="G7614" t="str">
            <v>NA</v>
          </cell>
        </row>
        <row r="7615">
          <cell r="F7615" t="str">
            <v>NA</v>
          </cell>
          <cell r="G7615" t="str">
            <v>NA</v>
          </cell>
        </row>
        <row r="7616">
          <cell r="F7616" t="str">
            <v>NA</v>
          </cell>
          <cell r="G7616" t="str">
            <v>NA</v>
          </cell>
        </row>
        <row r="7617">
          <cell r="F7617" t="str">
            <v>NA</v>
          </cell>
          <cell r="G7617" t="str">
            <v>NA</v>
          </cell>
        </row>
        <row r="7618">
          <cell r="F7618" t="str">
            <v>NA</v>
          </cell>
          <cell r="G7618" t="str">
            <v>NA</v>
          </cell>
        </row>
        <row r="7619">
          <cell r="F7619" t="str">
            <v>NA</v>
          </cell>
          <cell r="G7619" t="str">
            <v>NA</v>
          </cell>
        </row>
        <row r="7620">
          <cell r="F7620" t="str">
            <v>NA</v>
          </cell>
          <cell r="G7620" t="str">
            <v>NA</v>
          </cell>
        </row>
        <row r="7621">
          <cell r="F7621" t="str">
            <v>NA</v>
          </cell>
          <cell r="G7621" t="str">
            <v>NA</v>
          </cell>
        </row>
        <row r="7622">
          <cell r="F7622" t="str">
            <v>NA</v>
          </cell>
          <cell r="G7622" t="str">
            <v>NA</v>
          </cell>
        </row>
        <row r="7623">
          <cell r="F7623" t="str">
            <v>NA</v>
          </cell>
          <cell r="G7623" t="str">
            <v>NA</v>
          </cell>
        </row>
        <row r="7624">
          <cell r="F7624" t="str">
            <v>NA</v>
          </cell>
          <cell r="G7624" t="str">
            <v>NA</v>
          </cell>
        </row>
        <row r="7625">
          <cell r="F7625" t="str">
            <v>NA</v>
          </cell>
          <cell r="G7625" t="str">
            <v>NA</v>
          </cell>
        </row>
        <row r="7626">
          <cell r="F7626" t="str">
            <v>NA</v>
          </cell>
          <cell r="G7626" t="str">
            <v>NA</v>
          </cell>
        </row>
        <row r="7627">
          <cell r="F7627" t="str">
            <v>NA</v>
          </cell>
          <cell r="G7627" t="str">
            <v>NA</v>
          </cell>
        </row>
        <row r="7628">
          <cell r="F7628" t="str">
            <v>NA</v>
          </cell>
          <cell r="G7628" t="str">
            <v>NA</v>
          </cell>
        </row>
        <row r="7629">
          <cell r="F7629" t="str">
            <v>NA</v>
          </cell>
          <cell r="G7629" t="str">
            <v>NA</v>
          </cell>
        </row>
        <row r="7630">
          <cell r="F7630" t="str">
            <v>NA</v>
          </cell>
          <cell r="G7630" t="str">
            <v>NA</v>
          </cell>
        </row>
        <row r="7631">
          <cell r="F7631" t="str">
            <v>NA</v>
          </cell>
          <cell r="G7631" t="str">
            <v>NA</v>
          </cell>
        </row>
        <row r="7632">
          <cell r="F7632" t="str">
            <v>NA</v>
          </cell>
          <cell r="G7632" t="str">
            <v>NA</v>
          </cell>
        </row>
        <row r="7633">
          <cell r="F7633" t="str">
            <v>NA</v>
          </cell>
          <cell r="G7633" t="str">
            <v>NA</v>
          </cell>
        </row>
        <row r="7634">
          <cell r="F7634" t="str">
            <v>NA</v>
          </cell>
          <cell r="G7634" t="str">
            <v>NA</v>
          </cell>
        </row>
        <row r="7635">
          <cell r="F7635" t="str">
            <v>NA</v>
          </cell>
          <cell r="G7635" t="str">
            <v>NA</v>
          </cell>
        </row>
        <row r="7636">
          <cell r="F7636" t="str">
            <v>NA</v>
          </cell>
          <cell r="G7636" t="str">
            <v>NA</v>
          </cell>
        </row>
        <row r="7637">
          <cell r="F7637" t="str">
            <v>NA</v>
          </cell>
          <cell r="G7637" t="str">
            <v>NA</v>
          </cell>
        </row>
        <row r="7638">
          <cell r="F7638" t="str">
            <v>NA</v>
          </cell>
          <cell r="G7638" t="str">
            <v>NA</v>
          </cell>
        </row>
        <row r="7639">
          <cell r="F7639" t="str">
            <v>NA</v>
          </cell>
          <cell r="G7639" t="str">
            <v>NA</v>
          </cell>
        </row>
        <row r="7640">
          <cell r="F7640" t="str">
            <v>NA</v>
          </cell>
          <cell r="G7640" t="str">
            <v>NA</v>
          </cell>
        </row>
        <row r="7641">
          <cell r="F7641" t="str">
            <v>NA</v>
          </cell>
          <cell r="G7641" t="str">
            <v>NA</v>
          </cell>
        </row>
        <row r="7642">
          <cell r="F7642" t="str">
            <v>NA</v>
          </cell>
          <cell r="G7642" t="str">
            <v>NA</v>
          </cell>
        </row>
        <row r="7643">
          <cell r="F7643" t="str">
            <v>NA</v>
          </cell>
          <cell r="G7643" t="str">
            <v>NA</v>
          </cell>
        </row>
        <row r="7644">
          <cell r="F7644" t="str">
            <v>NA</v>
          </cell>
          <cell r="G7644" t="str">
            <v>NA</v>
          </cell>
        </row>
        <row r="7645">
          <cell r="F7645" t="str">
            <v>NA</v>
          </cell>
          <cell r="G7645" t="str">
            <v>NA</v>
          </cell>
        </row>
        <row r="7646">
          <cell r="F7646" t="str">
            <v>NA</v>
          </cell>
          <cell r="G7646" t="str">
            <v>NA</v>
          </cell>
        </row>
        <row r="7647">
          <cell r="F7647" t="str">
            <v>NA</v>
          </cell>
          <cell r="G7647" t="str">
            <v>NA</v>
          </cell>
        </row>
        <row r="7648">
          <cell r="F7648" t="str">
            <v>NA</v>
          </cell>
          <cell r="G7648" t="str">
            <v>NA</v>
          </cell>
        </row>
        <row r="7649">
          <cell r="F7649" t="str">
            <v>NA</v>
          </cell>
          <cell r="G7649" t="str">
            <v>NA</v>
          </cell>
        </row>
        <row r="7650">
          <cell r="F7650" t="str">
            <v>NA</v>
          </cell>
          <cell r="G7650" t="str">
            <v>NA</v>
          </cell>
        </row>
        <row r="7651">
          <cell r="F7651" t="str">
            <v>NA</v>
          </cell>
          <cell r="G7651" t="str">
            <v>NA</v>
          </cell>
        </row>
        <row r="7652">
          <cell r="F7652" t="str">
            <v>NA</v>
          </cell>
          <cell r="G7652" t="str">
            <v>NA</v>
          </cell>
        </row>
        <row r="7653">
          <cell r="F7653" t="str">
            <v>NA</v>
          </cell>
          <cell r="G7653" t="str">
            <v>NA</v>
          </cell>
        </row>
        <row r="7654">
          <cell r="F7654" t="str">
            <v>NA</v>
          </cell>
          <cell r="G7654" t="str">
            <v>NA</v>
          </cell>
        </row>
        <row r="7655">
          <cell r="F7655" t="str">
            <v>NA</v>
          </cell>
          <cell r="G7655" t="str">
            <v>NA</v>
          </cell>
        </row>
        <row r="7656">
          <cell r="F7656" t="str">
            <v>NA</v>
          </cell>
          <cell r="G7656" t="str">
            <v>NA</v>
          </cell>
        </row>
        <row r="7657">
          <cell r="F7657" t="str">
            <v>NA</v>
          </cell>
          <cell r="G7657" t="str">
            <v>NA</v>
          </cell>
        </row>
        <row r="7658">
          <cell r="F7658" t="str">
            <v>NA</v>
          </cell>
          <cell r="G7658" t="str">
            <v>NA</v>
          </cell>
        </row>
        <row r="7659">
          <cell r="F7659" t="str">
            <v>NA</v>
          </cell>
          <cell r="G7659" t="str">
            <v>NA</v>
          </cell>
        </row>
        <row r="7660">
          <cell r="F7660" t="str">
            <v>NA</v>
          </cell>
          <cell r="G7660" t="str">
            <v>NA</v>
          </cell>
        </row>
        <row r="7661">
          <cell r="F7661" t="str">
            <v>NA</v>
          </cell>
          <cell r="G7661" t="str">
            <v>NA</v>
          </cell>
        </row>
        <row r="7662">
          <cell r="F7662" t="str">
            <v>NA</v>
          </cell>
          <cell r="G7662" t="str">
            <v>NA</v>
          </cell>
        </row>
        <row r="7663">
          <cell r="F7663" t="str">
            <v>NA</v>
          </cell>
          <cell r="G7663" t="str">
            <v>NA</v>
          </cell>
        </row>
        <row r="7664">
          <cell r="F7664" t="str">
            <v>NA</v>
          </cell>
          <cell r="G7664" t="str">
            <v>NA</v>
          </cell>
        </row>
        <row r="7665">
          <cell r="F7665" t="str">
            <v>NA</v>
          </cell>
          <cell r="G7665" t="str">
            <v>NA</v>
          </cell>
        </row>
        <row r="7666">
          <cell r="F7666" t="str">
            <v>NA</v>
          </cell>
          <cell r="G7666" t="str">
            <v>NA</v>
          </cell>
        </row>
        <row r="7667">
          <cell r="F7667" t="str">
            <v>NA</v>
          </cell>
          <cell r="G7667" t="str">
            <v>NA</v>
          </cell>
        </row>
        <row r="7668">
          <cell r="F7668" t="str">
            <v>NA</v>
          </cell>
          <cell r="G7668" t="str">
            <v>NA</v>
          </cell>
        </row>
        <row r="7669">
          <cell r="F7669" t="str">
            <v>NA</v>
          </cell>
          <cell r="G7669" t="str">
            <v>NA</v>
          </cell>
        </row>
        <row r="7670">
          <cell r="F7670" t="str">
            <v>NA</v>
          </cell>
          <cell r="G7670" t="str">
            <v>NA</v>
          </cell>
        </row>
        <row r="7671">
          <cell r="F7671" t="str">
            <v>NA</v>
          </cell>
          <cell r="G7671" t="str">
            <v>NA</v>
          </cell>
        </row>
        <row r="7672">
          <cell r="F7672" t="str">
            <v>NA</v>
          </cell>
          <cell r="G7672" t="str">
            <v>NA</v>
          </cell>
        </row>
        <row r="7673">
          <cell r="F7673" t="str">
            <v>NA</v>
          </cell>
          <cell r="G7673" t="str">
            <v>NA</v>
          </cell>
        </row>
        <row r="7674">
          <cell r="F7674" t="str">
            <v>NA</v>
          </cell>
          <cell r="G7674" t="str">
            <v>NA</v>
          </cell>
        </row>
        <row r="7675">
          <cell r="F7675" t="str">
            <v>NA</v>
          </cell>
          <cell r="G7675" t="str">
            <v>NA</v>
          </cell>
        </row>
        <row r="7676">
          <cell r="F7676" t="str">
            <v>NA</v>
          </cell>
          <cell r="G7676" t="str">
            <v>NA</v>
          </cell>
        </row>
        <row r="7677">
          <cell r="F7677" t="str">
            <v>NA</v>
          </cell>
          <cell r="G7677" t="str">
            <v>NA</v>
          </cell>
        </row>
        <row r="7678">
          <cell r="F7678" t="str">
            <v>NA</v>
          </cell>
          <cell r="G7678" t="str">
            <v>NA</v>
          </cell>
        </row>
        <row r="7679">
          <cell r="F7679" t="str">
            <v>NA</v>
          </cell>
          <cell r="G7679" t="str">
            <v>NA</v>
          </cell>
        </row>
        <row r="7680">
          <cell r="F7680" t="str">
            <v>NA</v>
          </cell>
          <cell r="G7680" t="str">
            <v>NA</v>
          </cell>
        </row>
        <row r="7681">
          <cell r="F7681" t="str">
            <v>NA</v>
          </cell>
          <cell r="G7681" t="str">
            <v>NA</v>
          </cell>
        </row>
        <row r="7682">
          <cell r="F7682" t="str">
            <v>NA</v>
          </cell>
          <cell r="G7682" t="str">
            <v>NA</v>
          </cell>
        </row>
        <row r="7683">
          <cell r="F7683" t="str">
            <v>NA</v>
          </cell>
          <cell r="G7683" t="str">
            <v>NA</v>
          </cell>
        </row>
        <row r="7684">
          <cell r="F7684" t="str">
            <v>NA</v>
          </cell>
          <cell r="G7684" t="str">
            <v>NA</v>
          </cell>
        </row>
        <row r="7685">
          <cell r="F7685" t="str">
            <v>NA</v>
          </cell>
          <cell r="G7685" t="str">
            <v>NA</v>
          </cell>
        </row>
        <row r="7686">
          <cell r="F7686" t="str">
            <v>NA</v>
          </cell>
          <cell r="G7686" t="str">
            <v>NA</v>
          </cell>
        </row>
        <row r="7687">
          <cell r="F7687" t="str">
            <v>NA</v>
          </cell>
          <cell r="G7687" t="str">
            <v>NA</v>
          </cell>
        </row>
        <row r="7688">
          <cell r="F7688" t="str">
            <v>NA</v>
          </cell>
          <cell r="G7688" t="str">
            <v>NA</v>
          </cell>
        </row>
        <row r="7689">
          <cell r="F7689" t="str">
            <v>NA</v>
          </cell>
          <cell r="G7689" t="str">
            <v>NA</v>
          </cell>
        </row>
        <row r="7690">
          <cell r="F7690" t="str">
            <v>NA</v>
          </cell>
          <cell r="G7690" t="str">
            <v>NA</v>
          </cell>
        </row>
        <row r="7691">
          <cell r="F7691" t="str">
            <v>NA</v>
          </cell>
          <cell r="G7691" t="str">
            <v>NA</v>
          </cell>
        </row>
        <row r="7692">
          <cell r="F7692" t="str">
            <v>NA</v>
          </cell>
          <cell r="G7692" t="str">
            <v>NA</v>
          </cell>
        </row>
        <row r="7693">
          <cell r="F7693" t="str">
            <v>NA</v>
          </cell>
          <cell r="G7693" t="str">
            <v>NA</v>
          </cell>
        </row>
        <row r="7694">
          <cell r="F7694" t="str">
            <v>NA</v>
          </cell>
          <cell r="G7694" t="str">
            <v>NA</v>
          </cell>
        </row>
        <row r="7695">
          <cell r="F7695" t="str">
            <v>NA</v>
          </cell>
          <cell r="G7695" t="str">
            <v>NA</v>
          </cell>
        </row>
        <row r="7696">
          <cell r="F7696" t="str">
            <v>NA</v>
          </cell>
          <cell r="G7696" t="str">
            <v>NA</v>
          </cell>
        </row>
        <row r="7697">
          <cell r="F7697" t="str">
            <v>NA</v>
          </cell>
          <cell r="G7697" t="str">
            <v>NA</v>
          </cell>
        </row>
        <row r="7698">
          <cell r="F7698" t="str">
            <v>NA</v>
          </cell>
          <cell r="G7698" t="str">
            <v>NA</v>
          </cell>
        </row>
        <row r="7699">
          <cell r="F7699" t="str">
            <v>NA</v>
          </cell>
          <cell r="G7699" t="str">
            <v>NA</v>
          </cell>
        </row>
        <row r="7700">
          <cell r="F7700" t="str">
            <v>NA</v>
          </cell>
          <cell r="G7700" t="str">
            <v>NA</v>
          </cell>
        </row>
        <row r="7701">
          <cell r="F7701" t="str">
            <v>NA</v>
          </cell>
          <cell r="G7701" t="str">
            <v>NA</v>
          </cell>
        </row>
        <row r="7702">
          <cell r="F7702" t="str">
            <v>NA</v>
          </cell>
          <cell r="G7702" t="str">
            <v>NA</v>
          </cell>
        </row>
        <row r="7703">
          <cell r="F7703" t="str">
            <v>NA</v>
          </cell>
          <cell r="G7703" t="str">
            <v>NA</v>
          </cell>
        </row>
        <row r="7704">
          <cell r="F7704" t="str">
            <v>NA</v>
          </cell>
          <cell r="G7704" t="str">
            <v>NA</v>
          </cell>
        </row>
        <row r="7705">
          <cell r="F7705" t="str">
            <v>NA</v>
          </cell>
          <cell r="G7705" t="str">
            <v>NA</v>
          </cell>
        </row>
        <row r="7706">
          <cell r="F7706" t="str">
            <v>NA</v>
          </cell>
          <cell r="G7706" t="str">
            <v>NA</v>
          </cell>
        </row>
        <row r="7707">
          <cell r="F7707" t="str">
            <v>NA</v>
          </cell>
          <cell r="G7707" t="str">
            <v>NA</v>
          </cell>
        </row>
        <row r="7708">
          <cell r="F7708" t="str">
            <v>NA</v>
          </cell>
          <cell r="G7708" t="str">
            <v>NA</v>
          </cell>
        </row>
        <row r="7709">
          <cell r="F7709" t="str">
            <v>NA</v>
          </cell>
          <cell r="G7709" t="str">
            <v>NA</v>
          </cell>
        </row>
        <row r="7710">
          <cell r="F7710" t="str">
            <v>NA</v>
          </cell>
          <cell r="G7710" t="str">
            <v>NA</v>
          </cell>
        </row>
        <row r="7711">
          <cell r="F7711" t="str">
            <v>NA</v>
          </cell>
          <cell r="G7711" t="str">
            <v>NA</v>
          </cell>
        </row>
        <row r="7712">
          <cell r="F7712" t="str">
            <v>NA</v>
          </cell>
          <cell r="G7712" t="str">
            <v>NA</v>
          </cell>
        </row>
        <row r="7713">
          <cell r="F7713" t="str">
            <v>NA</v>
          </cell>
          <cell r="G7713" t="str">
            <v>NA</v>
          </cell>
        </row>
        <row r="7714">
          <cell r="F7714" t="str">
            <v>NA</v>
          </cell>
          <cell r="G7714" t="str">
            <v>NA</v>
          </cell>
        </row>
        <row r="7715">
          <cell r="F7715" t="str">
            <v>NA</v>
          </cell>
          <cell r="G7715" t="str">
            <v>NA</v>
          </cell>
        </row>
        <row r="7716">
          <cell r="F7716" t="str">
            <v>NA</v>
          </cell>
          <cell r="G7716" t="str">
            <v>NA</v>
          </cell>
        </row>
        <row r="7717">
          <cell r="F7717" t="str">
            <v>NA</v>
          </cell>
          <cell r="G7717" t="str">
            <v>NA</v>
          </cell>
        </row>
        <row r="7718">
          <cell r="F7718" t="str">
            <v>NA</v>
          </cell>
          <cell r="G7718" t="str">
            <v>NA</v>
          </cell>
        </row>
        <row r="7719">
          <cell r="F7719" t="str">
            <v>NA</v>
          </cell>
          <cell r="G7719" t="str">
            <v>NA</v>
          </cell>
        </row>
        <row r="7720">
          <cell r="F7720" t="str">
            <v>NA</v>
          </cell>
          <cell r="G7720" t="str">
            <v>NA</v>
          </cell>
        </row>
        <row r="7721">
          <cell r="F7721" t="str">
            <v>NA</v>
          </cell>
          <cell r="G7721" t="str">
            <v>NA</v>
          </cell>
        </row>
        <row r="7722">
          <cell r="F7722" t="str">
            <v>NA</v>
          </cell>
          <cell r="G7722" t="str">
            <v>NA</v>
          </cell>
        </row>
        <row r="7723">
          <cell r="F7723" t="str">
            <v>NA</v>
          </cell>
          <cell r="G7723" t="str">
            <v>NA</v>
          </cell>
        </row>
        <row r="7724">
          <cell r="F7724" t="str">
            <v>NA</v>
          </cell>
          <cell r="G7724" t="str">
            <v>NA</v>
          </cell>
        </row>
        <row r="7725">
          <cell r="F7725" t="str">
            <v>NA</v>
          </cell>
          <cell r="G7725" t="str">
            <v>NA</v>
          </cell>
        </row>
        <row r="7726">
          <cell r="F7726" t="str">
            <v>NA</v>
          </cell>
          <cell r="G7726" t="str">
            <v>NA</v>
          </cell>
        </row>
        <row r="7727">
          <cell r="F7727" t="str">
            <v>NA</v>
          </cell>
          <cell r="G7727" t="str">
            <v>NA</v>
          </cell>
        </row>
        <row r="7728">
          <cell r="F7728" t="str">
            <v>NA</v>
          </cell>
          <cell r="G7728" t="str">
            <v>NA</v>
          </cell>
        </row>
        <row r="7729">
          <cell r="F7729" t="str">
            <v>NA</v>
          </cell>
          <cell r="G7729" t="str">
            <v>NA</v>
          </cell>
        </row>
        <row r="7730">
          <cell r="F7730" t="str">
            <v>NA</v>
          </cell>
          <cell r="G7730" t="str">
            <v>NA</v>
          </cell>
        </row>
        <row r="7731">
          <cell r="F7731" t="str">
            <v>NA</v>
          </cell>
          <cell r="G7731" t="str">
            <v>NA</v>
          </cell>
        </row>
        <row r="7732">
          <cell r="F7732" t="str">
            <v>NA</v>
          </cell>
          <cell r="G7732" t="str">
            <v>NA</v>
          </cell>
        </row>
        <row r="7733">
          <cell r="F7733" t="str">
            <v>NA</v>
          </cell>
          <cell r="G7733" t="str">
            <v>NA</v>
          </cell>
        </row>
        <row r="7734">
          <cell r="F7734" t="str">
            <v>NA</v>
          </cell>
          <cell r="G7734" t="str">
            <v>NA</v>
          </cell>
        </row>
        <row r="7735">
          <cell r="F7735" t="str">
            <v>NA</v>
          </cell>
          <cell r="G7735" t="str">
            <v>NA</v>
          </cell>
        </row>
        <row r="7736">
          <cell r="F7736" t="str">
            <v>NA</v>
          </cell>
          <cell r="G7736" t="str">
            <v>NA</v>
          </cell>
        </row>
        <row r="7737">
          <cell r="F7737" t="str">
            <v>NA</v>
          </cell>
          <cell r="G7737" t="str">
            <v>NA</v>
          </cell>
        </row>
        <row r="7738">
          <cell r="F7738" t="str">
            <v>NA</v>
          </cell>
          <cell r="G7738" t="str">
            <v>NA</v>
          </cell>
        </row>
        <row r="7739">
          <cell r="F7739" t="str">
            <v>NA</v>
          </cell>
          <cell r="G7739" t="str">
            <v>NA</v>
          </cell>
        </row>
        <row r="7740">
          <cell r="F7740" t="str">
            <v>NA</v>
          </cell>
          <cell r="G7740" t="str">
            <v>NA</v>
          </cell>
        </row>
        <row r="7741">
          <cell r="F7741" t="str">
            <v>NA</v>
          </cell>
          <cell r="G7741" t="str">
            <v>NA</v>
          </cell>
        </row>
        <row r="7742">
          <cell r="F7742" t="str">
            <v>NA</v>
          </cell>
          <cell r="G7742" t="str">
            <v>NA</v>
          </cell>
        </row>
        <row r="7743">
          <cell r="F7743" t="str">
            <v>NA</v>
          </cell>
          <cell r="G7743" t="str">
            <v>NA</v>
          </cell>
        </row>
        <row r="7744">
          <cell r="F7744" t="str">
            <v>NA</v>
          </cell>
          <cell r="G7744" t="str">
            <v>NA</v>
          </cell>
        </row>
        <row r="7745">
          <cell r="F7745" t="str">
            <v>NA</v>
          </cell>
          <cell r="G7745" t="str">
            <v>NA</v>
          </cell>
        </row>
        <row r="7746">
          <cell r="F7746" t="str">
            <v>NA</v>
          </cell>
          <cell r="G7746" t="str">
            <v>NA</v>
          </cell>
        </row>
        <row r="7747">
          <cell r="F7747" t="str">
            <v>NA</v>
          </cell>
          <cell r="G7747" t="str">
            <v>NA</v>
          </cell>
        </row>
        <row r="7748">
          <cell r="F7748" t="str">
            <v>NA</v>
          </cell>
          <cell r="G7748" t="str">
            <v>NA</v>
          </cell>
        </row>
        <row r="7749">
          <cell r="F7749" t="str">
            <v>NA</v>
          </cell>
          <cell r="G7749" t="str">
            <v>NA</v>
          </cell>
        </row>
        <row r="7750">
          <cell r="F7750" t="str">
            <v>NA</v>
          </cell>
          <cell r="G7750" t="str">
            <v>NA</v>
          </cell>
        </row>
        <row r="7751">
          <cell r="F7751" t="str">
            <v>NA</v>
          </cell>
          <cell r="G7751" t="str">
            <v>NA</v>
          </cell>
        </row>
        <row r="7752">
          <cell r="F7752" t="str">
            <v>NA</v>
          </cell>
          <cell r="G7752" t="str">
            <v>NA</v>
          </cell>
        </row>
        <row r="7753">
          <cell r="F7753" t="str">
            <v>NA</v>
          </cell>
          <cell r="G7753" t="str">
            <v>NA</v>
          </cell>
        </row>
        <row r="7754">
          <cell r="F7754" t="str">
            <v>NA</v>
          </cell>
          <cell r="G7754" t="str">
            <v>NA</v>
          </cell>
        </row>
        <row r="7755">
          <cell r="F7755" t="str">
            <v>NA</v>
          </cell>
          <cell r="G7755" t="str">
            <v>NA</v>
          </cell>
        </row>
        <row r="7756">
          <cell r="F7756" t="str">
            <v>NA</v>
          </cell>
          <cell r="G7756" t="str">
            <v>NA</v>
          </cell>
        </row>
        <row r="7757">
          <cell r="F7757" t="str">
            <v>NA</v>
          </cell>
          <cell r="G7757" t="str">
            <v>NA</v>
          </cell>
        </row>
        <row r="7758">
          <cell r="F7758" t="str">
            <v>NA</v>
          </cell>
          <cell r="G7758" t="str">
            <v>NA</v>
          </cell>
        </row>
        <row r="7759">
          <cell r="F7759" t="str">
            <v>NA</v>
          </cell>
          <cell r="G7759" t="str">
            <v>NA</v>
          </cell>
        </row>
        <row r="7760">
          <cell r="F7760" t="str">
            <v>NA</v>
          </cell>
          <cell r="G7760" t="str">
            <v>NA</v>
          </cell>
        </row>
        <row r="7761">
          <cell r="F7761" t="str">
            <v>NA</v>
          </cell>
          <cell r="G7761" t="str">
            <v>NA</v>
          </cell>
        </row>
        <row r="7762">
          <cell r="F7762" t="str">
            <v>NA</v>
          </cell>
          <cell r="G7762" t="str">
            <v>NA</v>
          </cell>
        </row>
        <row r="7763">
          <cell r="F7763" t="str">
            <v>NA</v>
          </cell>
          <cell r="G7763" t="str">
            <v>NA</v>
          </cell>
        </row>
        <row r="7764">
          <cell r="F7764" t="str">
            <v>NA</v>
          </cell>
          <cell r="G7764" t="str">
            <v>NA</v>
          </cell>
        </row>
        <row r="7765">
          <cell r="F7765" t="str">
            <v>NA</v>
          </cell>
          <cell r="G7765" t="str">
            <v>NA</v>
          </cell>
        </row>
        <row r="7766">
          <cell r="F7766" t="str">
            <v>NA</v>
          </cell>
          <cell r="G7766" t="str">
            <v>NA</v>
          </cell>
        </row>
        <row r="7767">
          <cell r="F7767" t="str">
            <v>NA</v>
          </cell>
          <cell r="G7767" t="str">
            <v>NA</v>
          </cell>
        </row>
        <row r="7768">
          <cell r="F7768" t="str">
            <v>NA</v>
          </cell>
          <cell r="G7768" t="str">
            <v>NA</v>
          </cell>
        </row>
        <row r="7769">
          <cell r="F7769" t="str">
            <v>NA</v>
          </cell>
          <cell r="G7769" t="str">
            <v>NA</v>
          </cell>
        </row>
        <row r="7770">
          <cell r="F7770" t="str">
            <v>NA</v>
          </cell>
          <cell r="G7770" t="str">
            <v>NA</v>
          </cell>
        </row>
        <row r="7771">
          <cell r="F7771" t="str">
            <v>NA</v>
          </cell>
          <cell r="G7771" t="str">
            <v>NA</v>
          </cell>
        </row>
        <row r="7772">
          <cell r="F7772" t="str">
            <v>NA</v>
          </cell>
          <cell r="G7772" t="str">
            <v>NA</v>
          </cell>
        </row>
        <row r="7773">
          <cell r="F7773" t="str">
            <v>NA</v>
          </cell>
          <cell r="G7773" t="str">
            <v>NA</v>
          </cell>
        </row>
        <row r="7774">
          <cell r="F7774" t="str">
            <v>NA</v>
          </cell>
          <cell r="G7774" t="str">
            <v>NA</v>
          </cell>
        </row>
        <row r="7775">
          <cell r="F7775" t="str">
            <v>NA</v>
          </cell>
          <cell r="G7775" t="str">
            <v>NA</v>
          </cell>
        </row>
        <row r="7776">
          <cell r="F7776" t="str">
            <v>NA</v>
          </cell>
          <cell r="G7776" t="str">
            <v>NA</v>
          </cell>
        </row>
        <row r="7777">
          <cell r="F7777" t="str">
            <v>NA</v>
          </cell>
          <cell r="G7777" t="str">
            <v>NA</v>
          </cell>
        </row>
        <row r="7778">
          <cell r="F7778" t="str">
            <v>NA</v>
          </cell>
          <cell r="G7778" t="str">
            <v>NA</v>
          </cell>
        </row>
        <row r="7779">
          <cell r="F7779" t="str">
            <v>NA</v>
          </cell>
          <cell r="G7779" t="str">
            <v>NA</v>
          </cell>
        </row>
        <row r="7780">
          <cell r="F7780" t="str">
            <v>NA</v>
          </cell>
          <cell r="G7780" t="str">
            <v>NA</v>
          </cell>
        </row>
        <row r="7781">
          <cell r="F7781" t="str">
            <v>NA</v>
          </cell>
          <cell r="G7781" t="str">
            <v>NA</v>
          </cell>
        </row>
        <row r="7782">
          <cell r="F7782" t="str">
            <v>NA</v>
          </cell>
          <cell r="G7782" t="str">
            <v>NA</v>
          </cell>
        </row>
        <row r="7783">
          <cell r="F7783" t="str">
            <v>NA</v>
          </cell>
          <cell r="G7783" t="str">
            <v>NA</v>
          </cell>
        </row>
        <row r="7784">
          <cell r="F7784" t="str">
            <v>NA</v>
          </cell>
          <cell r="G7784" t="str">
            <v>NA</v>
          </cell>
        </row>
        <row r="7785">
          <cell r="F7785" t="str">
            <v>NA</v>
          </cell>
          <cell r="G7785" t="str">
            <v>NA</v>
          </cell>
        </row>
        <row r="7786">
          <cell r="F7786" t="str">
            <v>NA</v>
          </cell>
          <cell r="G7786" t="str">
            <v>NA</v>
          </cell>
        </row>
        <row r="7787">
          <cell r="F7787" t="str">
            <v>NA</v>
          </cell>
          <cell r="G7787" t="str">
            <v>NA</v>
          </cell>
        </row>
        <row r="7788">
          <cell r="F7788" t="str">
            <v>NA</v>
          </cell>
          <cell r="G7788" t="str">
            <v>NA</v>
          </cell>
        </row>
        <row r="7789">
          <cell r="F7789" t="str">
            <v>NA</v>
          </cell>
          <cell r="G7789" t="str">
            <v>NA</v>
          </cell>
        </row>
        <row r="7790">
          <cell r="F7790" t="str">
            <v>NA</v>
          </cell>
          <cell r="G7790" t="str">
            <v>NA</v>
          </cell>
        </row>
        <row r="7791">
          <cell r="F7791" t="str">
            <v>NA</v>
          </cell>
          <cell r="G7791" t="str">
            <v>NA</v>
          </cell>
        </row>
        <row r="7792">
          <cell r="F7792" t="str">
            <v>NA</v>
          </cell>
          <cell r="G7792" t="str">
            <v>NA</v>
          </cell>
        </row>
        <row r="7793">
          <cell r="F7793" t="str">
            <v>NA</v>
          </cell>
          <cell r="G7793" t="str">
            <v>NA</v>
          </cell>
        </row>
        <row r="7794">
          <cell r="F7794" t="str">
            <v>NA</v>
          </cell>
          <cell r="G7794" t="str">
            <v>NA</v>
          </cell>
        </row>
        <row r="7795">
          <cell r="F7795" t="str">
            <v>NA</v>
          </cell>
          <cell r="G7795" t="str">
            <v>NA</v>
          </cell>
        </row>
        <row r="7796">
          <cell r="F7796" t="str">
            <v>NA</v>
          </cell>
          <cell r="G7796" t="str">
            <v>NA</v>
          </cell>
        </row>
        <row r="7797">
          <cell r="F7797" t="str">
            <v>NA</v>
          </cell>
          <cell r="G7797" t="str">
            <v>NA</v>
          </cell>
        </row>
        <row r="7798">
          <cell r="F7798" t="str">
            <v>NA</v>
          </cell>
          <cell r="G7798" t="str">
            <v>NA</v>
          </cell>
        </row>
        <row r="7799">
          <cell r="F7799" t="str">
            <v>NA</v>
          </cell>
          <cell r="G7799" t="str">
            <v>NA</v>
          </cell>
        </row>
        <row r="7800">
          <cell r="F7800" t="str">
            <v>NA</v>
          </cell>
          <cell r="G7800" t="str">
            <v>NA</v>
          </cell>
        </row>
        <row r="7801">
          <cell r="F7801" t="str">
            <v>NA</v>
          </cell>
          <cell r="G7801" t="str">
            <v>NA</v>
          </cell>
        </row>
        <row r="7802">
          <cell r="F7802" t="str">
            <v>NA</v>
          </cell>
          <cell r="G7802" t="str">
            <v>NA</v>
          </cell>
        </row>
        <row r="7803">
          <cell r="F7803" t="str">
            <v>NA</v>
          </cell>
          <cell r="G7803" t="str">
            <v>NA</v>
          </cell>
        </row>
        <row r="7804">
          <cell r="F7804" t="str">
            <v>NA</v>
          </cell>
          <cell r="G7804" t="str">
            <v>NA</v>
          </cell>
        </row>
        <row r="7805">
          <cell r="F7805" t="str">
            <v>NA</v>
          </cell>
          <cell r="G7805" t="str">
            <v>NA</v>
          </cell>
        </row>
        <row r="7806">
          <cell r="F7806" t="str">
            <v>NA</v>
          </cell>
          <cell r="G7806" t="str">
            <v>NA</v>
          </cell>
        </row>
        <row r="7807">
          <cell r="F7807" t="str">
            <v>NA</v>
          </cell>
          <cell r="G7807" t="str">
            <v>NA</v>
          </cell>
        </row>
        <row r="7808">
          <cell r="F7808" t="str">
            <v>NA</v>
          </cell>
          <cell r="G7808" t="str">
            <v>NA</v>
          </cell>
        </row>
        <row r="7809">
          <cell r="F7809" t="str">
            <v>NA</v>
          </cell>
          <cell r="G7809" t="str">
            <v>NA</v>
          </cell>
        </row>
        <row r="7810">
          <cell r="F7810" t="str">
            <v>NA</v>
          </cell>
          <cell r="G7810" t="str">
            <v>NA</v>
          </cell>
        </row>
        <row r="7811">
          <cell r="F7811" t="str">
            <v>NA</v>
          </cell>
          <cell r="G7811" t="str">
            <v>NA</v>
          </cell>
        </row>
        <row r="7812">
          <cell r="F7812" t="str">
            <v>NA</v>
          </cell>
          <cell r="G7812" t="str">
            <v>NA</v>
          </cell>
        </row>
        <row r="7813">
          <cell r="F7813" t="str">
            <v>NA</v>
          </cell>
          <cell r="G7813" t="str">
            <v>NA</v>
          </cell>
        </row>
        <row r="7814">
          <cell r="F7814" t="str">
            <v>NA</v>
          </cell>
          <cell r="G7814" t="str">
            <v>NA</v>
          </cell>
        </row>
        <row r="7815">
          <cell r="F7815" t="str">
            <v>NA</v>
          </cell>
          <cell r="G7815" t="str">
            <v>NA</v>
          </cell>
        </row>
        <row r="7816">
          <cell r="F7816" t="str">
            <v>NA</v>
          </cell>
          <cell r="G7816" t="str">
            <v>NA</v>
          </cell>
        </row>
        <row r="7817">
          <cell r="F7817" t="str">
            <v>NA</v>
          </cell>
          <cell r="G7817" t="str">
            <v>NA</v>
          </cell>
        </row>
        <row r="7818">
          <cell r="F7818" t="str">
            <v>NA</v>
          </cell>
          <cell r="G7818" t="str">
            <v>NA</v>
          </cell>
        </row>
        <row r="7819">
          <cell r="F7819" t="str">
            <v>NA</v>
          </cell>
          <cell r="G7819" t="str">
            <v>NA</v>
          </cell>
        </row>
        <row r="7820">
          <cell r="F7820" t="str">
            <v>NA</v>
          </cell>
          <cell r="G7820" t="str">
            <v>NA</v>
          </cell>
        </row>
        <row r="7821">
          <cell r="F7821" t="str">
            <v>NA</v>
          </cell>
          <cell r="G7821" t="str">
            <v>NA</v>
          </cell>
        </row>
        <row r="7822">
          <cell r="F7822" t="str">
            <v>NA</v>
          </cell>
          <cell r="G7822" t="str">
            <v>NA</v>
          </cell>
        </row>
        <row r="7823">
          <cell r="F7823" t="str">
            <v>NA</v>
          </cell>
          <cell r="G7823" t="str">
            <v>NA</v>
          </cell>
        </row>
        <row r="7824">
          <cell r="F7824" t="str">
            <v>NA</v>
          </cell>
          <cell r="G7824" t="str">
            <v>NA</v>
          </cell>
        </row>
        <row r="7825">
          <cell r="F7825" t="str">
            <v>NA</v>
          </cell>
          <cell r="G7825" t="str">
            <v>NA</v>
          </cell>
        </row>
        <row r="7826">
          <cell r="F7826" t="str">
            <v>NA</v>
          </cell>
          <cell r="G7826" t="str">
            <v>NA</v>
          </cell>
        </row>
        <row r="7827">
          <cell r="F7827" t="str">
            <v>NA</v>
          </cell>
          <cell r="G7827" t="str">
            <v>NA</v>
          </cell>
        </row>
        <row r="7828">
          <cell r="F7828" t="str">
            <v>NA</v>
          </cell>
          <cell r="G7828" t="str">
            <v>NA</v>
          </cell>
        </row>
        <row r="7829">
          <cell r="F7829" t="str">
            <v>NA</v>
          </cell>
          <cell r="G7829" t="str">
            <v>NA</v>
          </cell>
        </row>
        <row r="7830">
          <cell r="F7830" t="str">
            <v>NA</v>
          </cell>
          <cell r="G7830" t="str">
            <v>NA</v>
          </cell>
        </row>
        <row r="7831">
          <cell r="F7831" t="str">
            <v>NA</v>
          </cell>
          <cell r="G7831" t="str">
            <v>NA</v>
          </cell>
        </row>
        <row r="7832">
          <cell r="F7832" t="str">
            <v>NA</v>
          </cell>
          <cell r="G7832" t="str">
            <v>NA</v>
          </cell>
        </row>
        <row r="7833">
          <cell r="F7833" t="str">
            <v>NA</v>
          </cell>
          <cell r="G7833" t="str">
            <v>NA</v>
          </cell>
        </row>
        <row r="7834">
          <cell r="F7834" t="str">
            <v>NA</v>
          </cell>
          <cell r="G7834" t="str">
            <v>NA</v>
          </cell>
        </row>
        <row r="7835">
          <cell r="F7835" t="str">
            <v>NA</v>
          </cell>
          <cell r="G7835" t="str">
            <v>NA</v>
          </cell>
        </row>
        <row r="7836">
          <cell r="F7836" t="str">
            <v>NA</v>
          </cell>
          <cell r="G7836" t="str">
            <v>NA</v>
          </cell>
        </row>
        <row r="7837">
          <cell r="F7837" t="str">
            <v>NA</v>
          </cell>
          <cell r="G7837" t="str">
            <v>NA</v>
          </cell>
        </row>
        <row r="7838">
          <cell r="F7838" t="str">
            <v>NA</v>
          </cell>
          <cell r="G7838" t="str">
            <v>NA</v>
          </cell>
        </row>
        <row r="7839">
          <cell r="F7839" t="str">
            <v>NA</v>
          </cell>
          <cell r="G7839" t="str">
            <v>NA</v>
          </cell>
        </row>
        <row r="7840">
          <cell r="F7840" t="str">
            <v>NA</v>
          </cell>
          <cell r="G7840" t="str">
            <v>NA</v>
          </cell>
        </row>
        <row r="7841">
          <cell r="F7841" t="str">
            <v>NA</v>
          </cell>
          <cell r="G7841" t="str">
            <v>NA</v>
          </cell>
        </row>
        <row r="7842">
          <cell r="F7842" t="str">
            <v>NA</v>
          </cell>
          <cell r="G7842" t="str">
            <v>NA</v>
          </cell>
        </row>
        <row r="7843">
          <cell r="F7843" t="str">
            <v>NA</v>
          </cell>
          <cell r="G7843" t="str">
            <v>NA</v>
          </cell>
        </row>
        <row r="7844">
          <cell r="F7844" t="str">
            <v>NA</v>
          </cell>
          <cell r="G7844" t="str">
            <v>NA</v>
          </cell>
        </row>
        <row r="7845">
          <cell r="F7845" t="str">
            <v>NA</v>
          </cell>
          <cell r="G7845" t="str">
            <v>NA</v>
          </cell>
        </row>
        <row r="7846">
          <cell r="F7846" t="str">
            <v>NA</v>
          </cell>
          <cell r="G7846" t="str">
            <v>NA</v>
          </cell>
        </row>
        <row r="7847">
          <cell r="F7847" t="str">
            <v>NA</v>
          </cell>
          <cell r="G7847" t="str">
            <v>NA</v>
          </cell>
        </row>
        <row r="7848">
          <cell r="F7848" t="str">
            <v>NA</v>
          </cell>
          <cell r="G7848" t="str">
            <v>NA</v>
          </cell>
        </row>
        <row r="7849">
          <cell r="F7849" t="str">
            <v>NA</v>
          </cell>
          <cell r="G7849" t="str">
            <v>NA</v>
          </cell>
        </row>
        <row r="7850">
          <cell r="F7850" t="str">
            <v>NA</v>
          </cell>
          <cell r="G7850" t="str">
            <v>NA</v>
          </cell>
        </row>
        <row r="7851">
          <cell r="F7851" t="str">
            <v>NA</v>
          </cell>
          <cell r="G7851" t="str">
            <v>NA</v>
          </cell>
        </row>
        <row r="7852">
          <cell r="F7852" t="str">
            <v>NA</v>
          </cell>
          <cell r="G7852" t="str">
            <v>NA</v>
          </cell>
        </row>
        <row r="7853">
          <cell r="F7853" t="str">
            <v>NA</v>
          </cell>
          <cell r="G7853" t="str">
            <v>NA</v>
          </cell>
        </row>
        <row r="7854">
          <cell r="F7854" t="str">
            <v>NA</v>
          </cell>
          <cell r="G7854" t="str">
            <v>NA</v>
          </cell>
        </row>
        <row r="7855">
          <cell r="F7855" t="str">
            <v>NA</v>
          </cell>
          <cell r="G7855" t="str">
            <v>NA</v>
          </cell>
        </row>
        <row r="7856">
          <cell r="F7856" t="str">
            <v>NA</v>
          </cell>
          <cell r="G7856" t="str">
            <v>NA</v>
          </cell>
        </row>
        <row r="7857">
          <cell r="F7857" t="str">
            <v>NA</v>
          </cell>
          <cell r="G7857" t="str">
            <v>NA</v>
          </cell>
        </row>
        <row r="7858">
          <cell r="F7858" t="str">
            <v>NA</v>
          </cell>
          <cell r="G7858" t="str">
            <v>NA</v>
          </cell>
        </row>
        <row r="7859">
          <cell r="F7859" t="str">
            <v>NA</v>
          </cell>
          <cell r="G7859" t="str">
            <v>NA</v>
          </cell>
        </row>
        <row r="7860">
          <cell r="F7860" t="str">
            <v>NA</v>
          </cell>
          <cell r="G7860" t="str">
            <v>NA</v>
          </cell>
        </row>
        <row r="7861">
          <cell r="F7861" t="str">
            <v>NA</v>
          </cell>
          <cell r="G7861" t="str">
            <v>NA</v>
          </cell>
        </row>
        <row r="7862">
          <cell r="F7862" t="str">
            <v>NA</v>
          </cell>
          <cell r="G7862" t="str">
            <v>NA</v>
          </cell>
        </row>
        <row r="7863">
          <cell r="F7863" t="str">
            <v>NA</v>
          </cell>
          <cell r="G7863" t="str">
            <v>NA</v>
          </cell>
        </row>
        <row r="7864">
          <cell r="F7864" t="str">
            <v>NA</v>
          </cell>
          <cell r="G7864" t="str">
            <v>NA</v>
          </cell>
        </row>
        <row r="7865">
          <cell r="F7865" t="str">
            <v>NA</v>
          </cell>
          <cell r="G7865" t="str">
            <v>NA</v>
          </cell>
        </row>
        <row r="7866">
          <cell r="F7866" t="str">
            <v>NA</v>
          </cell>
          <cell r="G7866" t="str">
            <v>NA</v>
          </cell>
        </row>
        <row r="7867">
          <cell r="F7867" t="str">
            <v>NA</v>
          </cell>
          <cell r="G7867" t="str">
            <v>NA</v>
          </cell>
        </row>
        <row r="7868">
          <cell r="F7868" t="str">
            <v>NA</v>
          </cell>
          <cell r="G7868" t="str">
            <v>NA</v>
          </cell>
        </row>
        <row r="7869">
          <cell r="F7869" t="str">
            <v>NA</v>
          </cell>
          <cell r="G7869" t="str">
            <v>NA</v>
          </cell>
        </row>
        <row r="7870">
          <cell r="F7870" t="str">
            <v>NA</v>
          </cell>
          <cell r="G7870" t="str">
            <v>NA</v>
          </cell>
        </row>
        <row r="7871">
          <cell r="F7871" t="str">
            <v>NA</v>
          </cell>
          <cell r="G7871" t="str">
            <v>NA</v>
          </cell>
        </row>
        <row r="7872">
          <cell r="F7872" t="str">
            <v>NA</v>
          </cell>
          <cell r="G7872" t="str">
            <v>NA</v>
          </cell>
        </row>
        <row r="7873">
          <cell r="F7873" t="str">
            <v>NA</v>
          </cell>
          <cell r="G7873" t="str">
            <v>NA</v>
          </cell>
        </row>
        <row r="7874">
          <cell r="F7874" t="str">
            <v>NA</v>
          </cell>
          <cell r="G7874" t="str">
            <v>NA</v>
          </cell>
        </row>
        <row r="7875">
          <cell r="F7875" t="str">
            <v>NA</v>
          </cell>
          <cell r="G7875" t="str">
            <v>NA</v>
          </cell>
        </row>
        <row r="7876">
          <cell r="F7876" t="str">
            <v>NA</v>
          </cell>
          <cell r="G7876" t="str">
            <v>NA</v>
          </cell>
        </row>
        <row r="7877">
          <cell r="F7877" t="str">
            <v>NA</v>
          </cell>
          <cell r="G7877" t="str">
            <v>NA</v>
          </cell>
        </row>
        <row r="7878">
          <cell r="F7878" t="str">
            <v>NA</v>
          </cell>
          <cell r="G7878" t="str">
            <v>NA</v>
          </cell>
        </row>
        <row r="7879">
          <cell r="F7879" t="str">
            <v>NA</v>
          </cell>
          <cell r="G7879" t="str">
            <v>NA</v>
          </cell>
        </row>
        <row r="7880">
          <cell r="F7880" t="str">
            <v>NA</v>
          </cell>
          <cell r="G7880" t="str">
            <v>NA</v>
          </cell>
        </row>
        <row r="7881">
          <cell r="F7881" t="str">
            <v>NA</v>
          </cell>
          <cell r="G7881" t="str">
            <v>NA</v>
          </cell>
        </row>
        <row r="7882">
          <cell r="F7882" t="str">
            <v>NA</v>
          </cell>
          <cell r="G7882" t="str">
            <v>NA</v>
          </cell>
        </row>
        <row r="7883">
          <cell r="F7883" t="str">
            <v>NA</v>
          </cell>
          <cell r="G7883" t="str">
            <v>NA</v>
          </cell>
        </row>
        <row r="7884">
          <cell r="F7884" t="str">
            <v>NA</v>
          </cell>
          <cell r="G7884" t="str">
            <v>NA</v>
          </cell>
        </row>
        <row r="7885">
          <cell r="F7885" t="str">
            <v>NA</v>
          </cell>
          <cell r="G7885" t="str">
            <v>NA</v>
          </cell>
        </row>
        <row r="7886">
          <cell r="F7886" t="str">
            <v>NA</v>
          </cell>
          <cell r="G7886" t="str">
            <v>NA</v>
          </cell>
        </row>
        <row r="7887">
          <cell r="F7887" t="str">
            <v>NA</v>
          </cell>
          <cell r="G7887" t="str">
            <v>NA</v>
          </cell>
        </row>
        <row r="7888">
          <cell r="F7888" t="str">
            <v>NA</v>
          </cell>
          <cell r="G7888" t="str">
            <v>NA</v>
          </cell>
        </row>
        <row r="7889">
          <cell r="F7889" t="str">
            <v>NA</v>
          </cell>
          <cell r="G7889" t="str">
            <v>NA</v>
          </cell>
        </row>
        <row r="7890">
          <cell r="F7890" t="str">
            <v>NA</v>
          </cell>
          <cell r="G7890" t="str">
            <v>NA</v>
          </cell>
        </row>
        <row r="7891">
          <cell r="F7891" t="str">
            <v>NA</v>
          </cell>
          <cell r="G7891" t="str">
            <v>NA</v>
          </cell>
        </row>
        <row r="7892">
          <cell r="F7892" t="str">
            <v>NA</v>
          </cell>
          <cell r="G7892" t="str">
            <v>NA</v>
          </cell>
        </row>
        <row r="7893">
          <cell r="F7893" t="str">
            <v>NA</v>
          </cell>
          <cell r="G7893" t="str">
            <v>NA</v>
          </cell>
        </row>
        <row r="7894">
          <cell r="F7894" t="str">
            <v>NA</v>
          </cell>
          <cell r="G7894" t="str">
            <v>NA</v>
          </cell>
        </row>
        <row r="7895">
          <cell r="F7895" t="str">
            <v>NA</v>
          </cell>
          <cell r="G7895" t="str">
            <v>NA</v>
          </cell>
        </row>
        <row r="7896">
          <cell r="F7896" t="str">
            <v>NA</v>
          </cell>
          <cell r="G7896" t="str">
            <v>NA</v>
          </cell>
        </row>
        <row r="7897">
          <cell r="F7897" t="str">
            <v>NA</v>
          </cell>
          <cell r="G7897" t="str">
            <v>NA</v>
          </cell>
        </row>
        <row r="7898">
          <cell r="F7898" t="str">
            <v>NA</v>
          </cell>
          <cell r="G7898" t="str">
            <v>NA</v>
          </cell>
        </row>
        <row r="7899">
          <cell r="F7899" t="str">
            <v>NA</v>
          </cell>
          <cell r="G7899" t="str">
            <v>NA</v>
          </cell>
        </row>
        <row r="7900">
          <cell r="F7900" t="str">
            <v>NA</v>
          </cell>
          <cell r="G7900" t="str">
            <v>NA</v>
          </cell>
        </row>
        <row r="7901">
          <cell r="F7901" t="str">
            <v>NA</v>
          </cell>
          <cell r="G7901" t="str">
            <v>NA</v>
          </cell>
        </row>
        <row r="7902">
          <cell r="F7902" t="str">
            <v>NA</v>
          </cell>
          <cell r="G7902" t="str">
            <v>NA</v>
          </cell>
        </row>
        <row r="7903">
          <cell r="F7903" t="str">
            <v>NA</v>
          </cell>
          <cell r="G7903" t="str">
            <v>NA</v>
          </cell>
        </row>
        <row r="7904">
          <cell r="F7904" t="str">
            <v>NA</v>
          </cell>
          <cell r="G7904" t="str">
            <v>NA</v>
          </cell>
        </row>
        <row r="7905">
          <cell r="F7905" t="str">
            <v>NA</v>
          </cell>
          <cell r="G7905" t="str">
            <v>NA</v>
          </cell>
        </row>
        <row r="7906">
          <cell r="F7906" t="str">
            <v>NA</v>
          </cell>
          <cell r="G7906" t="str">
            <v>NA</v>
          </cell>
        </row>
        <row r="7907">
          <cell r="F7907" t="str">
            <v>NA</v>
          </cell>
          <cell r="G7907" t="str">
            <v>NA</v>
          </cell>
        </row>
        <row r="7908">
          <cell r="F7908" t="str">
            <v>NA</v>
          </cell>
          <cell r="G7908" t="str">
            <v>NA</v>
          </cell>
        </row>
        <row r="7909">
          <cell r="F7909" t="str">
            <v>NA</v>
          </cell>
          <cell r="G7909" t="str">
            <v>NA</v>
          </cell>
        </row>
        <row r="7910">
          <cell r="F7910" t="str">
            <v>NA</v>
          </cell>
          <cell r="G7910" t="str">
            <v>NA</v>
          </cell>
        </row>
        <row r="7911">
          <cell r="F7911" t="str">
            <v>NA</v>
          </cell>
          <cell r="G7911" t="str">
            <v>NA</v>
          </cell>
        </row>
        <row r="7912">
          <cell r="F7912" t="str">
            <v>NA</v>
          </cell>
          <cell r="G7912" t="str">
            <v>NA</v>
          </cell>
        </row>
        <row r="7913">
          <cell r="F7913" t="str">
            <v>NA</v>
          </cell>
          <cell r="G7913" t="str">
            <v>NA</v>
          </cell>
        </row>
        <row r="7914">
          <cell r="F7914" t="str">
            <v>NA</v>
          </cell>
          <cell r="G7914" t="str">
            <v>NA</v>
          </cell>
        </row>
        <row r="7915">
          <cell r="F7915" t="str">
            <v>NA</v>
          </cell>
          <cell r="G7915" t="str">
            <v>NA</v>
          </cell>
        </row>
        <row r="7916">
          <cell r="F7916" t="str">
            <v>NA</v>
          </cell>
          <cell r="G7916" t="str">
            <v>NA</v>
          </cell>
        </row>
        <row r="7917">
          <cell r="F7917" t="str">
            <v>NA</v>
          </cell>
          <cell r="G7917" t="str">
            <v>NA</v>
          </cell>
        </row>
        <row r="7918">
          <cell r="F7918" t="str">
            <v>NA</v>
          </cell>
          <cell r="G7918" t="str">
            <v>NA</v>
          </cell>
        </row>
        <row r="7919">
          <cell r="F7919" t="str">
            <v>NA</v>
          </cell>
          <cell r="G7919" t="str">
            <v>NA</v>
          </cell>
        </row>
        <row r="7920">
          <cell r="F7920" t="str">
            <v>NA</v>
          </cell>
          <cell r="G7920" t="str">
            <v>NA</v>
          </cell>
        </row>
        <row r="7921">
          <cell r="F7921" t="str">
            <v>NA</v>
          </cell>
          <cell r="G7921" t="str">
            <v>NA</v>
          </cell>
        </row>
        <row r="7922">
          <cell r="F7922" t="str">
            <v>NA</v>
          </cell>
          <cell r="G7922" t="str">
            <v>NA</v>
          </cell>
        </row>
        <row r="7923">
          <cell r="F7923" t="str">
            <v>NA</v>
          </cell>
          <cell r="G7923" t="str">
            <v>NA</v>
          </cell>
        </row>
        <row r="7924">
          <cell r="F7924" t="str">
            <v>NA</v>
          </cell>
          <cell r="G7924" t="str">
            <v>NA</v>
          </cell>
        </row>
        <row r="7925">
          <cell r="F7925" t="str">
            <v>NA</v>
          </cell>
          <cell r="G7925" t="str">
            <v>NA</v>
          </cell>
        </row>
        <row r="7926">
          <cell r="F7926" t="str">
            <v>NA</v>
          </cell>
          <cell r="G7926" t="str">
            <v>NA</v>
          </cell>
        </row>
        <row r="7927">
          <cell r="F7927" t="str">
            <v>NA</v>
          </cell>
          <cell r="G7927" t="str">
            <v>NA</v>
          </cell>
        </row>
        <row r="7928">
          <cell r="F7928" t="str">
            <v>NA</v>
          </cell>
          <cell r="G7928" t="str">
            <v>NA</v>
          </cell>
        </row>
        <row r="7929">
          <cell r="F7929" t="str">
            <v>NA</v>
          </cell>
          <cell r="G7929" t="str">
            <v>NA</v>
          </cell>
        </row>
        <row r="7930">
          <cell r="F7930" t="str">
            <v>NA</v>
          </cell>
          <cell r="G7930" t="str">
            <v>NA</v>
          </cell>
        </row>
        <row r="7931">
          <cell r="F7931" t="str">
            <v>NA</v>
          </cell>
          <cell r="G7931" t="str">
            <v>NA</v>
          </cell>
        </row>
        <row r="7932">
          <cell r="F7932" t="str">
            <v>NA</v>
          </cell>
          <cell r="G7932" t="str">
            <v>NA</v>
          </cell>
        </row>
        <row r="7933">
          <cell r="F7933" t="str">
            <v>NA</v>
          </cell>
          <cell r="G7933" t="str">
            <v>NA</v>
          </cell>
        </row>
        <row r="7934">
          <cell r="F7934" t="str">
            <v>NA</v>
          </cell>
          <cell r="G7934" t="str">
            <v>NA</v>
          </cell>
        </row>
        <row r="7935">
          <cell r="F7935" t="str">
            <v>NA</v>
          </cell>
          <cell r="G7935" t="str">
            <v>NA</v>
          </cell>
        </row>
        <row r="7936">
          <cell r="F7936" t="str">
            <v>NA</v>
          </cell>
          <cell r="G7936" t="str">
            <v>NA</v>
          </cell>
        </row>
        <row r="7937">
          <cell r="F7937" t="str">
            <v>NA</v>
          </cell>
          <cell r="G7937" t="str">
            <v>NA</v>
          </cell>
        </row>
        <row r="7938">
          <cell r="F7938" t="str">
            <v>NA</v>
          </cell>
          <cell r="G7938" t="str">
            <v>NA</v>
          </cell>
        </row>
        <row r="7939">
          <cell r="F7939" t="str">
            <v>NA</v>
          </cell>
          <cell r="G7939" t="str">
            <v>NA</v>
          </cell>
        </row>
        <row r="7940">
          <cell r="F7940" t="str">
            <v>NA</v>
          </cell>
          <cell r="G7940" t="str">
            <v>NA</v>
          </cell>
        </row>
        <row r="7941">
          <cell r="F7941" t="str">
            <v>NA</v>
          </cell>
          <cell r="G7941" t="str">
            <v>NA</v>
          </cell>
        </row>
        <row r="7942">
          <cell r="F7942" t="str">
            <v>NA</v>
          </cell>
          <cell r="G7942" t="str">
            <v>NA</v>
          </cell>
        </row>
        <row r="7943">
          <cell r="F7943" t="str">
            <v>NA</v>
          </cell>
          <cell r="G7943" t="str">
            <v>NA</v>
          </cell>
        </row>
        <row r="7944">
          <cell r="F7944" t="str">
            <v>NA</v>
          </cell>
          <cell r="G7944" t="str">
            <v>NA</v>
          </cell>
        </row>
        <row r="7945">
          <cell r="F7945" t="str">
            <v>NA</v>
          </cell>
          <cell r="G7945" t="str">
            <v>NA</v>
          </cell>
        </row>
        <row r="7946">
          <cell r="F7946" t="str">
            <v>NA</v>
          </cell>
          <cell r="G7946" t="str">
            <v>NA</v>
          </cell>
        </row>
        <row r="7947">
          <cell r="F7947" t="str">
            <v>NA</v>
          </cell>
          <cell r="G7947" t="str">
            <v>NA</v>
          </cell>
        </row>
        <row r="7948">
          <cell r="F7948" t="str">
            <v>NA</v>
          </cell>
          <cell r="G7948" t="str">
            <v>NA</v>
          </cell>
        </row>
        <row r="7949">
          <cell r="F7949" t="str">
            <v>NA</v>
          </cell>
          <cell r="G7949" t="str">
            <v>NA</v>
          </cell>
        </row>
        <row r="7950">
          <cell r="F7950" t="str">
            <v>NA</v>
          </cell>
          <cell r="G7950" t="str">
            <v>NA</v>
          </cell>
        </row>
        <row r="7951">
          <cell r="F7951" t="str">
            <v>NA</v>
          </cell>
          <cell r="G7951" t="str">
            <v>NA</v>
          </cell>
        </row>
        <row r="7952">
          <cell r="F7952" t="str">
            <v>NA</v>
          </cell>
          <cell r="G7952" t="str">
            <v>NA</v>
          </cell>
        </row>
        <row r="7953">
          <cell r="F7953" t="str">
            <v>NA</v>
          </cell>
          <cell r="G7953" t="str">
            <v>NA</v>
          </cell>
        </row>
        <row r="7954">
          <cell r="F7954" t="str">
            <v>NA</v>
          </cell>
          <cell r="G7954" t="str">
            <v>NA</v>
          </cell>
        </row>
        <row r="7955">
          <cell r="F7955" t="str">
            <v>NA</v>
          </cell>
          <cell r="G7955" t="str">
            <v>NA</v>
          </cell>
        </row>
        <row r="7956">
          <cell r="F7956" t="str">
            <v>NA</v>
          </cell>
          <cell r="G7956" t="str">
            <v>NA</v>
          </cell>
        </row>
        <row r="7957">
          <cell r="F7957" t="str">
            <v>NA</v>
          </cell>
          <cell r="G7957" t="str">
            <v>NA</v>
          </cell>
        </row>
        <row r="7958">
          <cell r="F7958" t="str">
            <v>NA</v>
          </cell>
          <cell r="G7958" t="str">
            <v>NA</v>
          </cell>
        </row>
        <row r="7959">
          <cell r="F7959" t="str">
            <v>NA</v>
          </cell>
          <cell r="G7959" t="str">
            <v>NA</v>
          </cell>
        </row>
        <row r="7960">
          <cell r="F7960" t="str">
            <v>NA</v>
          </cell>
          <cell r="G7960" t="str">
            <v>NA</v>
          </cell>
        </row>
        <row r="7961">
          <cell r="F7961" t="str">
            <v>NA</v>
          </cell>
          <cell r="G7961" t="str">
            <v>NA</v>
          </cell>
        </row>
        <row r="7962">
          <cell r="F7962" t="str">
            <v>NA</v>
          </cell>
          <cell r="G7962" t="str">
            <v>NA</v>
          </cell>
        </row>
        <row r="7963">
          <cell r="F7963" t="str">
            <v>NA</v>
          </cell>
          <cell r="G7963" t="str">
            <v>NA</v>
          </cell>
        </row>
        <row r="7964">
          <cell r="F7964" t="str">
            <v>NA</v>
          </cell>
          <cell r="G7964" t="str">
            <v>NA</v>
          </cell>
        </row>
        <row r="7965">
          <cell r="F7965" t="str">
            <v>NA</v>
          </cell>
          <cell r="G7965" t="str">
            <v>NA</v>
          </cell>
        </row>
        <row r="7966">
          <cell r="F7966" t="str">
            <v>NA</v>
          </cell>
          <cell r="G7966" t="str">
            <v>NA</v>
          </cell>
        </row>
        <row r="7967">
          <cell r="F7967" t="str">
            <v>NA</v>
          </cell>
          <cell r="G7967" t="str">
            <v>NA</v>
          </cell>
        </row>
        <row r="7968">
          <cell r="F7968" t="str">
            <v>NA</v>
          </cell>
          <cell r="G7968" t="str">
            <v>NA</v>
          </cell>
        </row>
        <row r="7969">
          <cell r="F7969" t="str">
            <v>NA</v>
          </cell>
          <cell r="G7969" t="str">
            <v>NA</v>
          </cell>
        </row>
        <row r="7970">
          <cell r="F7970" t="str">
            <v>NA</v>
          </cell>
          <cell r="G7970" t="str">
            <v>NA</v>
          </cell>
        </row>
        <row r="7971">
          <cell r="F7971" t="str">
            <v>NA</v>
          </cell>
          <cell r="G7971" t="str">
            <v>NA</v>
          </cell>
        </row>
        <row r="7972">
          <cell r="F7972" t="str">
            <v>NA</v>
          </cell>
          <cell r="G7972" t="str">
            <v>NA</v>
          </cell>
        </row>
        <row r="7973">
          <cell r="F7973" t="str">
            <v>NA</v>
          </cell>
          <cell r="G7973" t="str">
            <v>NA</v>
          </cell>
        </row>
        <row r="7974">
          <cell r="F7974" t="str">
            <v>NA</v>
          </cell>
          <cell r="G7974" t="str">
            <v>NA</v>
          </cell>
        </row>
        <row r="7975">
          <cell r="F7975" t="str">
            <v>NA</v>
          </cell>
          <cell r="G7975" t="str">
            <v>NA</v>
          </cell>
        </row>
        <row r="7976">
          <cell r="F7976" t="str">
            <v>NA</v>
          </cell>
          <cell r="G7976" t="str">
            <v>NA</v>
          </cell>
        </row>
        <row r="7977">
          <cell r="F7977" t="str">
            <v>NA</v>
          </cell>
          <cell r="G7977" t="str">
            <v>NA</v>
          </cell>
        </row>
        <row r="7978">
          <cell r="F7978" t="str">
            <v>NA</v>
          </cell>
          <cell r="G7978" t="str">
            <v>NA</v>
          </cell>
        </row>
        <row r="7979">
          <cell r="F7979" t="str">
            <v>NA</v>
          </cell>
          <cell r="G7979" t="str">
            <v>NA</v>
          </cell>
        </row>
        <row r="7980">
          <cell r="F7980" t="str">
            <v>NA</v>
          </cell>
          <cell r="G7980" t="str">
            <v>NA</v>
          </cell>
        </row>
        <row r="7981">
          <cell r="F7981" t="str">
            <v>NA</v>
          </cell>
          <cell r="G7981" t="str">
            <v>NA</v>
          </cell>
        </row>
        <row r="7982">
          <cell r="F7982" t="str">
            <v>NA</v>
          </cell>
          <cell r="G7982" t="str">
            <v>NA</v>
          </cell>
        </row>
        <row r="7983">
          <cell r="F7983" t="str">
            <v>NA</v>
          </cell>
          <cell r="G7983" t="str">
            <v>NA</v>
          </cell>
        </row>
        <row r="7984">
          <cell r="F7984" t="str">
            <v>NA</v>
          </cell>
          <cell r="G7984" t="str">
            <v>NA</v>
          </cell>
        </row>
        <row r="7985">
          <cell r="F7985" t="str">
            <v>NA</v>
          </cell>
          <cell r="G7985" t="str">
            <v>NA</v>
          </cell>
        </row>
        <row r="7986">
          <cell r="F7986" t="str">
            <v>NA</v>
          </cell>
          <cell r="G7986" t="str">
            <v>NA</v>
          </cell>
        </row>
        <row r="7987">
          <cell r="F7987" t="str">
            <v>NA</v>
          </cell>
          <cell r="G7987" t="str">
            <v>NA</v>
          </cell>
        </row>
        <row r="7988">
          <cell r="F7988" t="str">
            <v>NA</v>
          </cell>
          <cell r="G7988" t="str">
            <v>NA</v>
          </cell>
        </row>
        <row r="7989">
          <cell r="F7989" t="str">
            <v>NA</v>
          </cell>
          <cell r="G7989" t="str">
            <v>NA</v>
          </cell>
        </row>
        <row r="7990">
          <cell r="F7990" t="str">
            <v>NA</v>
          </cell>
          <cell r="G7990" t="str">
            <v>NA</v>
          </cell>
        </row>
        <row r="7991">
          <cell r="F7991" t="str">
            <v>NA</v>
          </cell>
          <cell r="G7991" t="str">
            <v>NA</v>
          </cell>
        </row>
        <row r="7992">
          <cell r="F7992" t="str">
            <v>NA</v>
          </cell>
          <cell r="G7992" t="str">
            <v>NA</v>
          </cell>
        </row>
        <row r="7993">
          <cell r="F7993" t="str">
            <v>NA</v>
          </cell>
          <cell r="G7993" t="str">
            <v>NA</v>
          </cell>
        </row>
        <row r="7994">
          <cell r="F7994" t="str">
            <v>NA</v>
          </cell>
          <cell r="G7994" t="str">
            <v>NA</v>
          </cell>
        </row>
        <row r="7995">
          <cell r="F7995" t="str">
            <v>NA</v>
          </cell>
          <cell r="G7995" t="str">
            <v>NA</v>
          </cell>
        </row>
        <row r="7996">
          <cell r="F7996" t="str">
            <v>NA</v>
          </cell>
          <cell r="G7996" t="str">
            <v>NA</v>
          </cell>
        </row>
        <row r="7997">
          <cell r="F7997" t="str">
            <v>NA</v>
          </cell>
          <cell r="G7997" t="str">
            <v>NA</v>
          </cell>
        </row>
        <row r="7998">
          <cell r="F7998" t="str">
            <v>NA</v>
          </cell>
          <cell r="G7998" t="str">
            <v>NA</v>
          </cell>
        </row>
        <row r="7999">
          <cell r="F7999" t="str">
            <v>NA</v>
          </cell>
          <cell r="G7999" t="str">
            <v>NA</v>
          </cell>
        </row>
        <row r="8000">
          <cell r="F8000" t="str">
            <v>NA</v>
          </cell>
          <cell r="G8000" t="str">
            <v>NA</v>
          </cell>
        </row>
        <row r="8001">
          <cell r="F8001" t="str">
            <v>NA</v>
          </cell>
          <cell r="G8001" t="str">
            <v>NA</v>
          </cell>
        </row>
        <row r="8002">
          <cell r="F8002" t="str">
            <v>NA</v>
          </cell>
          <cell r="G8002" t="str">
            <v>NA</v>
          </cell>
        </row>
        <row r="8003">
          <cell r="F8003" t="str">
            <v>NA</v>
          </cell>
          <cell r="G8003" t="str">
            <v>NA</v>
          </cell>
        </row>
        <row r="8004">
          <cell r="F8004" t="str">
            <v>NA</v>
          </cell>
          <cell r="G8004" t="str">
            <v>NA</v>
          </cell>
        </row>
        <row r="8005">
          <cell r="F8005" t="str">
            <v>NA</v>
          </cell>
          <cell r="G8005" t="str">
            <v>NA</v>
          </cell>
        </row>
        <row r="8006">
          <cell r="F8006" t="str">
            <v>NA</v>
          </cell>
          <cell r="G8006" t="str">
            <v>NA</v>
          </cell>
        </row>
        <row r="8007">
          <cell r="F8007" t="str">
            <v>NA</v>
          </cell>
          <cell r="G8007" t="str">
            <v>NA</v>
          </cell>
        </row>
        <row r="8008">
          <cell r="F8008" t="str">
            <v>NA</v>
          </cell>
          <cell r="G8008" t="str">
            <v>NA</v>
          </cell>
        </row>
        <row r="8009">
          <cell r="F8009" t="str">
            <v>NA</v>
          </cell>
          <cell r="G8009" t="str">
            <v>NA</v>
          </cell>
        </row>
        <row r="8010">
          <cell r="F8010" t="str">
            <v>NA</v>
          </cell>
          <cell r="G8010" t="str">
            <v>NA</v>
          </cell>
        </row>
        <row r="8011">
          <cell r="F8011" t="str">
            <v>NA</v>
          </cell>
          <cell r="G8011" t="str">
            <v>NA</v>
          </cell>
        </row>
        <row r="8012">
          <cell r="F8012" t="str">
            <v>NA</v>
          </cell>
          <cell r="G8012" t="str">
            <v>NA</v>
          </cell>
        </row>
        <row r="8013">
          <cell r="F8013" t="str">
            <v>NA</v>
          </cell>
          <cell r="G8013" t="str">
            <v>NA</v>
          </cell>
        </row>
        <row r="8014">
          <cell r="F8014" t="str">
            <v>NA</v>
          </cell>
          <cell r="G8014" t="str">
            <v>NA</v>
          </cell>
        </row>
        <row r="8015">
          <cell r="F8015" t="str">
            <v>NA</v>
          </cell>
          <cell r="G8015" t="str">
            <v>NA</v>
          </cell>
        </row>
        <row r="8016">
          <cell r="F8016" t="str">
            <v>NA</v>
          </cell>
          <cell r="G8016" t="str">
            <v>NA</v>
          </cell>
        </row>
        <row r="8017">
          <cell r="F8017" t="str">
            <v>NA</v>
          </cell>
          <cell r="G8017" t="str">
            <v>NA</v>
          </cell>
        </row>
        <row r="8018">
          <cell r="F8018" t="str">
            <v>NA</v>
          </cell>
          <cell r="G8018" t="str">
            <v>NA</v>
          </cell>
        </row>
        <row r="8019">
          <cell r="F8019" t="str">
            <v>NA</v>
          </cell>
          <cell r="G8019" t="str">
            <v>NA</v>
          </cell>
        </row>
        <row r="8020">
          <cell r="F8020" t="str">
            <v>NA</v>
          </cell>
          <cell r="G8020" t="str">
            <v>NA</v>
          </cell>
        </row>
        <row r="8021">
          <cell r="F8021" t="str">
            <v>NA</v>
          </cell>
          <cell r="G8021" t="str">
            <v>NA</v>
          </cell>
        </row>
        <row r="8022">
          <cell r="F8022" t="str">
            <v>NA</v>
          </cell>
          <cell r="G8022" t="str">
            <v>NA</v>
          </cell>
        </row>
        <row r="8023">
          <cell r="F8023" t="str">
            <v>NA</v>
          </cell>
          <cell r="G8023" t="str">
            <v>NA</v>
          </cell>
        </row>
        <row r="8024">
          <cell r="F8024" t="str">
            <v>NA</v>
          </cell>
          <cell r="G8024" t="str">
            <v>NA</v>
          </cell>
        </row>
        <row r="8025">
          <cell r="F8025" t="str">
            <v>NA</v>
          </cell>
          <cell r="G8025" t="str">
            <v>NA</v>
          </cell>
        </row>
        <row r="8026">
          <cell r="F8026" t="str">
            <v>NA</v>
          </cell>
          <cell r="G8026" t="str">
            <v>NA</v>
          </cell>
        </row>
        <row r="8027">
          <cell r="F8027" t="str">
            <v>NA</v>
          </cell>
          <cell r="G8027" t="str">
            <v>NA</v>
          </cell>
        </row>
        <row r="8028">
          <cell r="F8028" t="str">
            <v>NA</v>
          </cell>
          <cell r="G8028" t="str">
            <v>NA</v>
          </cell>
        </row>
        <row r="8029">
          <cell r="F8029" t="str">
            <v>NA</v>
          </cell>
          <cell r="G8029" t="str">
            <v>NA</v>
          </cell>
        </row>
        <row r="8030">
          <cell r="F8030" t="str">
            <v>NA</v>
          </cell>
          <cell r="G8030" t="str">
            <v>NA</v>
          </cell>
        </row>
        <row r="8031">
          <cell r="F8031" t="str">
            <v>NA</v>
          </cell>
          <cell r="G8031" t="str">
            <v>NA</v>
          </cell>
        </row>
        <row r="8032">
          <cell r="F8032" t="str">
            <v>NA</v>
          </cell>
          <cell r="G8032" t="str">
            <v>NA</v>
          </cell>
        </row>
        <row r="8033">
          <cell r="F8033" t="str">
            <v>NA</v>
          </cell>
          <cell r="G8033" t="str">
            <v>NA</v>
          </cell>
        </row>
        <row r="8034">
          <cell r="F8034" t="str">
            <v>NA</v>
          </cell>
          <cell r="G8034" t="str">
            <v>NA</v>
          </cell>
        </row>
        <row r="8035">
          <cell r="F8035" t="str">
            <v>NA</v>
          </cell>
          <cell r="G8035" t="str">
            <v>NA</v>
          </cell>
        </row>
        <row r="8036">
          <cell r="F8036" t="str">
            <v>NA</v>
          </cell>
          <cell r="G8036" t="str">
            <v>NA</v>
          </cell>
        </row>
        <row r="8037">
          <cell r="F8037" t="str">
            <v>NA</v>
          </cell>
          <cell r="G8037" t="str">
            <v>NA</v>
          </cell>
        </row>
        <row r="8038">
          <cell r="F8038" t="str">
            <v>NA</v>
          </cell>
          <cell r="G8038" t="str">
            <v>NA</v>
          </cell>
        </row>
        <row r="8039">
          <cell r="F8039" t="str">
            <v>NA</v>
          </cell>
          <cell r="G8039" t="str">
            <v>NA</v>
          </cell>
        </row>
        <row r="8040">
          <cell r="F8040" t="str">
            <v>NA</v>
          </cell>
          <cell r="G8040" t="str">
            <v>NA</v>
          </cell>
        </row>
        <row r="8041">
          <cell r="F8041" t="str">
            <v>NA</v>
          </cell>
          <cell r="G8041" t="str">
            <v>NA</v>
          </cell>
        </row>
        <row r="8042">
          <cell r="F8042" t="str">
            <v>NA</v>
          </cell>
          <cell r="G8042" t="str">
            <v>NA</v>
          </cell>
        </row>
        <row r="8043">
          <cell r="F8043" t="str">
            <v>NA</v>
          </cell>
          <cell r="G8043" t="str">
            <v>NA</v>
          </cell>
        </row>
        <row r="8044">
          <cell r="F8044" t="str">
            <v>NA</v>
          </cell>
          <cell r="G8044" t="str">
            <v>NA</v>
          </cell>
        </row>
        <row r="8045">
          <cell r="F8045" t="str">
            <v>NA</v>
          </cell>
          <cell r="G8045" t="str">
            <v>NA</v>
          </cell>
        </row>
        <row r="8046">
          <cell r="F8046" t="str">
            <v>NA</v>
          </cell>
          <cell r="G8046" t="str">
            <v>NA</v>
          </cell>
        </row>
        <row r="8047">
          <cell r="F8047" t="str">
            <v>NA</v>
          </cell>
          <cell r="G8047" t="str">
            <v>NA</v>
          </cell>
        </row>
        <row r="8048">
          <cell r="F8048" t="str">
            <v>NA</v>
          </cell>
          <cell r="G8048" t="str">
            <v>NA</v>
          </cell>
        </row>
        <row r="8049">
          <cell r="F8049" t="str">
            <v>NA</v>
          </cell>
          <cell r="G8049" t="str">
            <v>NA</v>
          </cell>
        </row>
        <row r="8050">
          <cell r="F8050" t="str">
            <v>NA</v>
          </cell>
          <cell r="G8050" t="str">
            <v>NA</v>
          </cell>
        </row>
        <row r="8051">
          <cell r="F8051" t="str">
            <v>NA</v>
          </cell>
          <cell r="G8051" t="str">
            <v>NA</v>
          </cell>
        </row>
        <row r="8052">
          <cell r="F8052" t="str">
            <v>NA</v>
          </cell>
          <cell r="G8052" t="str">
            <v>NA</v>
          </cell>
        </row>
        <row r="8053">
          <cell r="F8053" t="str">
            <v>NA</v>
          </cell>
          <cell r="G8053" t="str">
            <v>NA</v>
          </cell>
        </row>
        <row r="8054">
          <cell r="F8054" t="str">
            <v>NA</v>
          </cell>
          <cell r="G8054" t="str">
            <v>NA</v>
          </cell>
        </row>
        <row r="8055">
          <cell r="F8055" t="str">
            <v>NA</v>
          </cell>
          <cell r="G8055" t="str">
            <v>NA</v>
          </cell>
        </row>
        <row r="8056">
          <cell r="F8056" t="str">
            <v>NA</v>
          </cell>
          <cell r="G8056" t="str">
            <v>NA</v>
          </cell>
        </row>
        <row r="8057">
          <cell r="F8057" t="str">
            <v>NA</v>
          </cell>
          <cell r="G8057" t="str">
            <v>NA</v>
          </cell>
        </row>
        <row r="8058">
          <cell r="F8058" t="str">
            <v>NA</v>
          </cell>
          <cell r="G8058" t="str">
            <v>NA</v>
          </cell>
        </row>
        <row r="8059">
          <cell r="F8059" t="str">
            <v>NA</v>
          </cell>
          <cell r="G8059" t="str">
            <v>NA</v>
          </cell>
        </row>
        <row r="8060">
          <cell r="F8060" t="str">
            <v>NA</v>
          </cell>
          <cell r="G8060" t="str">
            <v>NA</v>
          </cell>
        </row>
        <row r="8061">
          <cell r="F8061" t="str">
            <v>NA</v>
          </cell>
          <cell r="G8061" t="str">
            <v>NA</v>
          </cell>
        </row>
        <row r="8062">
          <cell r="F8062" t="str">
            <v>NA</v>
          </cell>
          <cell r="G8062" t="str">
            <v>NA</v>
          </cell>
        </row>
        <row r="8063">
          <cell r="F8063" t="str">
            <v>NA</v>
          </cell>
          <cell r="G8063" t="str">
            <v>NA</v>
          </cell>
        </row>
        <row r="8064">
          <cell r="F8064" t="str">
            <v>NA</v>
          </cell>
          <cell r="G8064" t="str">
            <v>NA</v>
          </cell>
        </row>
        <row r="8065">
          <cell r="F8065" t="str">
            <v>NA</v>
          </cell>
          <cell r="G8065" t="str">
            <v>NA</v>
          </cell>
        </row>
        <row r="8066">
          <cell r="F8066" t="str">
            <v>NA</v>
          </cell>
          <cell r="G8066" t="str">
            <v>NA</v>
          </cell>
        </row>
        <row r="8067">
          <cell r="F8067" t="str">
            <v>NA</v>
          </cell>
          <cell r="G8067" t="str">
            <v>NA</v>
          </cell>
        </row>
        <row r="8068">
          <cell r="F8068" t="str">
            <v>NA</v>
          </cell>
          <cell r="G8068" t="str">
            <v>NA</v>
          </cell>
        </row>
        <row r="8069">
          <cell r="F8069" t="str">
            <v>NA</v>
          </cell>
          <cell r="G8069" t="str">
            <v>NA</v>
          </cell>
        </row>
        <row r="8070">
          <cell r="F8070" t="str">
            <v>NA</v>
          </cell>
          <cell r="G8070" t="str">
            <v>NA</v>
          </cell>
        </row>
        <row r="8071">
          <cell r="F8071" t="str">
            <v>NA</v>
          </cell>
          <cell r="G8071" t="str">
            <v>NA</v>
          </cell>
        </row>
        <row r="8072">
          <cell r="F8072" t="str">
            <v>NA</v>
          </cell>
          <cell r="G8072" t="str">
            <v>NA</v>
          </cell>
        </row>
        <row r="8073">
          <cell r="F8073" t="str">
            <v>NA</v>
          </cell>
          <cell r="G8073" t="str">
            <v>NA</v>
          </cell>
        </row>
        <row r="8074">
          <cell r="F8074" t="str">
            <v>NA</v>
          </cell>
          <cell r="G8074" t="str">
            <v>NA</v>
          </cell>
        </row>
        <row r="8075">
          <cell r="F8075" t="str">
            <v>NA</v>
          </cell>
          <cell r="G8075" t="str">
            <v>NA</v>
          </cell>
        </row>
        <row r="8076">
          <cell r="F8076" t="str">
            <v>NA</v>
          </cell>
          <cell r="G8076" t="str">
            <v>NA</v>
          </cell>
        </row>
        <row r="8077">
          <cell r="F8077" t="str">
            <v>NA</v>
          </cell>
          <cell r="G8077" t="str">
            <v>NA</v>
          </cell>
        </row>
        <row r="8078">
          <cell r="F8078" t="str">
            <v>NA</v>
          </cell>
          <cell r="G8078" t="str">
            <v>NA</v>
          </cell>
        </row>
        <row r="8079">
          <cell r="F8079" t="str">
            <v>NA</v>
          </cell>
          <cell r="G8079" t="str">
            <v>NA</v>
          </cell>
        </row>
        <row r="8080">
          <cell r="F8080" t="str">
            <v>NA</v>
          </cell>
          <cell r="G8080" t="str">
            <v>NA</v>
          </cell>
        </row>
        <row r="8081">
          <cell r="F8081" t="str">
            <v>NA</v>
          </cell>
          <cell r="G8081" t="str">
            <v>NA</v>
          </cell>
        </row>
        <row r="8082">
          <cell r="F8082" t="str">
            <v>NA</v>
          </cell>
          <cell r="G8082" t="str">
            <v>NA</v>
          </cell>
        </row>
        <row r="8083">
          <cell r="F8083" t="str">
            <v>NA</v>
          </cell>
          <cell r="G8083" t="str">
            <v>NA</v>
          </cell>
        </row>
        <row r="8084">
          <cell r="F8084" t="str">
            <v>NA</v>
          </cell>
          <cell r="G8084" t="str">
            <v>NA</v>
          </cell>
        </row>
        <row r="8085">
          <cell r="F8085" t="str">
            <v>NA</v>
          </cell>
          <cell r="G8085" t="str">
            <v>NA</v>
          </cell>
        </row>
        <row r="8086">
          <cell r="F8086" t="str">
            <v>NA</v>
          </cell>
          <cell r="G8086" t="str">
            <v>NA</v>
          </cell>
        </row>
        <row r="8087">
          <cell r="F8087" t="str">
            <v>NA</v>
          </cell>
          <cell r="G8087" t="str">
            <v>NA</v>
          </cell>
        </row>
        <row r="8088">
          <cell r="F8088" t="str">
            <v>NA</v>
          </cell>
          <cell r="G8088" t="str">
            <v>NA</v>
          </cell>
        </row>
        <row r="8089">
          <cell r="F8089" t="str">
            <v>NA</v>
          </cell>
          <cell r="G8089" t="str">
            <v>NA</v>
          </cell>
        </row>
        <row r="8090">
          <cell r="F8090" t="str">
            <v>NA</v>
          </cell>
          <cell r="G8090" t="str">
            <v>NA</v>
          </cell>
        </row>
        <row r="8091">
          <cell r="F8091" t="str">
            <v>NA</v>
          </cell>
          <cell r="G8091" t="str">
            <v>NA</v>
          </cell>
        </row>
        <row r="8092">
          <cell r="F8092" t="str">
            <v>NA</v>
          </cell>
          <cell r="G8092" t="str">
            <v>NA</v>
          </cell>
        </row>
        <row r="8093">
          <cell r="F8093" t="str">
            <v>NA</v>
          </cell>
          <cell r="G8093" t="str">
            <v>NA</v>
          </cell>
        </row>
        <row r="8094">
          <cell r="F8094" t="str">
            <v>NA</v>
          </cell>
          <cell r="G8094" t="str">
            <v>NA</v>
          </cell>
        </row>
        <row r="8095">
          <cell r="F8095" t="str">
            <v>NA</v>
          </cell>
          <cell r="G8095" t="str">
            <v>NA</v>
          </cell>
        </row>
        <row r="8096">
          <cell r="F8096" t="str">
            <v>NA</v>
          </cell>
          <cell r="G8096" t="str">
            <v>NA</v>
          </cell>
        </row>
        <row r="8097">
          <cell r="F8097" t="str">
            <v>NA</v>
          </cell>
          <cell r="G8097" t="str">
            <v>NA</v>
          </cell>
        </row>
        <row r="8098">
          <cell r="F8098" t="str">
            <v>NA</v>
          </cell>
          <cell r="G8098" t="str">
            <v>NA</v>
          </cell>
        </row>
        <row r="8099">
          <cell r="F8099" t="str">
            <v>NA</v>
          </cell>
          <cell r="G8099" t="str">
            <v>NA</v>
          </cell>
        </row>
        <row r="8100">
          <cell r="F8100" t="str">
            <v>NA</v>
          </cell>
          <cell r="G8100" t="str">
            <v>NA</v>
          </cell>
        </row>
        <row r="8101">
          <cell r="F8101" t="str">
            <v>NA</v>
          </cell>
          <cell r="G8101" t="str">
            <v>NA</v>
          </cell>
        </row>
        <row r="8102">
          <cell r="F8102" t="str">
            <v>NA</v>
          </cell>
          <cell r="G8102" t="str">
            <v>NA</v>
          </cell>
        </row>
        <row r="8103">
          <cell r="F8103" t="str">
            <v>NA</v>
          </cell>
          <cell r="G8103" t="str">
            <v>NA</v>
          </cell>
        </row>
        <row r="8104">
          <cell r="F8104" t="str">
            <v>NA</v>
          </cell>
          <cell r="G8104" t="str">
            <v>NA</v>
          </cell>
        </row>
        <row r="8105">
          <cell r="F8105" t="str">
            <v>NA</v>
          </cell>
          <cell r="G8105" t="str">
            <v>NA</v>
          </cell>
        </row>
        <row r="8106">
          <cell r="F8106" t="str">
            <v>NA</v>
          </cell>
          <cell r="G8106" t="str">
            <v>NA</v>
          </cell>
        </row>
        <row r="8107">
          <cell r="F8107" t="str">
            <v>NA</v>
          </cell>
          <cell r="G8107" t="str">
            <v>NA</v>
          </cell>
        </row>
        <row r="8108">
          <cell r="F8108" t="str">
            <v>NA</v>
          </cell>
          <cell r="G8108" t="str">
            <v>NA</v>
          </cell>
        </row>
        <row r="8109">
          <cell r="F8109" t="str">
            <v>NA</v>
          </cell>
          <cell r="G8109" t="str">
            <v>NA</v>
          </cell>
        </row>
        <row r="8110">
          <cell r="F8110" t="str">
            <v>NA</v>
          </cell>
          <cell r="G8110" t="str">
            <v>NA</v>
          </cell>
        </row>
        <row r="8111">
          <cell r="F8111" t="str">
            <v>NA</v>
          </cell>
          <cell r="G8111" t="str">
            <v>NA</v>
          </cell>
        </row>
        <row r="8112">
          <cell r="F8112" t="str">
            <v>NA</v>
          </cell>
          <cell r="G8112" t="str">
            <v>NA</v>
          </cell>
        </row>
        <row r="8113">
          <cell r="F8113" t="str">
            <v>NA</v>
          </cell>
          <cell r="G8113" t="str">
            <v>NA</v>
          </cell>
        </row>
        <row r="8114">
          <cell r="F8114" t="str">
            <v>NA</v>
          </cell>
          <cell r="G8114" t="str">
            <v>NA</v>
          </cell>
        </row>
        <row r="8115">
          <cell r="F8115" t="str">
            <v>NA</v>
          </cell>
          <cell r="G8115" t="str">
            <v>NA</v>
          </cell>
        </row>
        <row r="8116">
          <cell r="F8116" t="str">
            <v>NA</v>
          </cell>
          <cell r="G8116" t="str">
            <v>NA</v>
          </cell>
        </row>
        <row r="8117">
          <cell r="F8117" t="str">
            <v>NA</v>
          </cell>
          <cell r="G8117" t="str">
            <v>NA</v>
          </cell>
        </row>
        <row r="8118">
          <cell r="F8118" t="str">
            <v>NA</v>
          </cell>
          <cell r="G8118" t="str">
            <v>NA</v>
          </cell>
        </row>
        <row r="8119">
          <cell r="F8119" t="str">
            <v>NA</v>
          </cell>
          <cell r="G8119" t="str">
            <v>NA</v>
          </cell>
        </row>
        <row r="8120">
          <cell r="F8120" t="str">
            <v>NA</v>
          </cell>
          <cell r="G8120" t="str">
            <v>NA</v>
          </cell>
        </row>
        <row r="8121">
          <cell r="F8121" t="str">
            <v>NA</v>
          </cell>
          <cell r="G8121" t="str">
            <v>NA</v>
          </cell>
        </row>
        <row r="8122">
          <cell r="F8122" t="str">
            <v>NA</v>
          </cell>
          <cell r="G8122" t="str">
            <v>NA</v>
          </cell>
        </row>
        <row r="8123">
          <cell r="F8123" t="str">
            <v>NA</v>
          </cell>
          <cell r="G8123" t="str">
            <v>NA</v>
          </cell>
        </row>
        <row r="8124">
          <cell r="F8124" t="str">
            <v>NA</v>
          </cell>
          <cell r="G8124" t="str">
            <v>NA</v>
          </cell>
        </row>
        <row r="8125">
          <cell r="F8125" t="str">
            <v>NA</v>
          </cell>
          <cell r="G8125" t="str">
            <v>NA</v>
          </cell>
        </row>
        <row r="8126">
          <cell r="F8126" t="str">
            <v>NA</v>
          </cell>
          <cell r="G8126" t="str">
            <v>NA</v>
          </cell>
        </row>
        <row r="8127">
          <cell r="F8127" t="str">
            <v>NA</v>
          </cell>
          <cell r="G8127" t="str">
            <v>NA</v>
          </cell>
        </row>
        <row r="8128">
          <cell r="F8128" t="str">
            <v>NA</v>
          </cell>
          <cell r="G8128" t="str">
            <v>NA</v>
          </cell>
        </row>
        <row r="8129">
          <cell r="F8129" t="str">
            <v>NA</v>
          </cell>
          <cell r="G8129" t="str">
            <v>NA</v>
          </cell>
        </row>
        <row r="8130">
          <cell r="F8130" t="str">
            <v>NA</v>
          </cell>
          <cell r="G8130" t="str">
            <v>NA</v>
          </cell>
        </row>
        <row r="8131">
          <cell r="F8131" t="str">
            <v>NA</v>
          </cell>
          <cell r="G8131" t="str">
            <v>NA</v>
          </cell>
        </row>
        <row r="8132">
          <cell r="F8132" t="str">
            <v>NA</v>
          </cell>
          <cell r="G8132" t="str">
            <v>NA</v>
          </cell>
        </row>
        <row r="8133">
          <cell r="F8133" t="str">
            <v>NA</v>
          </cell>
          <cell r="G8133" t="str">
            <v>NA</v>
          </cell>
        </row>
        <row r="8134">
          <cell r="F8134" t="str">
            <v>NA</v>
          </cell>
          <cell r="G8134" t="str">
            <v>NA</v>
          </cell>
        </row>
        <row r="8135">
          <cell r="F8135" t="str">
            <v>NA</v>
          </cell>
          <cell r="G8135" t="str">
            <v>NA</v>
          </cell>
        </row>
        <row r="8136">
          <cell r="F8136" t="str">
            <v>NA</v>
          </cell>
          <cell r="G8136" t="str">
            <v>NA</v>
          </cell>
        </row>
        <row r="8137">
          <cell r="F8137" t="str">
            <v>NA</v>
          </cell>
          <cell r="G8137" t="str">
            <v>NA</v>
          </cell>
        </row>
        <row r="8138">
          <cell r="F8138" t="str">
            <v>NA</v>
          </cell>
          <cell r="G8138" t="str">
            <v>NA</v>
          </cell>
        </row>
        <row r="8139">
          <cell r="F8139" t="str">
            <v>NA</v>
          </cell>
          <cell r="G8139" t="str">
            <v>NA</v>
          </cell>
        </row>
        <row r="8140">
          <cell r="F8140" t="str">
            <v>NA</v>
          </cell>
          <cell r="G8140" t="str">
            <v>NA</v>
          </cell>
        </row>
        <row r="8141">
          <cell r="F8141" t="str">
            <v>NA</v>
          </cell>
          <cell r="G8141" t="str">
            <v>NA</v>
          </cell>
        </row>
        <row r="8142">
          <cell r="F8142" t="str">
            <v>NA</v>
          </cell>
          <cell r="G8142" t="str">
            <v>NA</v>
          </cell>
        </row>
        <row r="8143">
          <cell r="F8143" t="str">
            <v>NA</v>
          </cell>
          <cell r="G8143" t="str">
            <v>NA</v>
          </cell>
        </row>
        <row r="8144">
          <cell r="F8144" t="str">
            <v>NA</v>
          </cell>
          <cell r="G8144" t="str">
            <v>NA</v>
          </cell>
        </row>
        <row r="8145">
          <cell r="F8145" t="str">
            <v>NA</v>
          </cell>
          <cell r="G8145" t="str">
            <v>NA</v>
          </cell>
        </row>
        <row r="8146">
          <cell r="F8146" t="str">
            <v>NA</v>
          </cell>
          <cell r="G8146" t="str">
            <v>NA</v>
          </cell>
        </row>
        <row r="8147">
          <cell r="F8147" t="str">
            <v>NA</v>
          </cell>
          <cell r="G8147" t="str">
            <v>NA</v>
          </cell>
        </row>
        <row r="8148">
          <cell r="F8148" t="str">
            <v>NA</v>
          </cell>
          <cell r="G8148" t="str">
            <v>NA</v>
          </cell>
        </row>
        <row r="8149">
          <cell r="F8149" t="str">
            <v>NA</v>
          </cell>
          <cell r="G8149" t="str">
            <v>NA</v>
          </cell>
        </row>
        <row r="8150">
          <cell r="F8150" t="str">
            <v>NA</v>
          </cell>
          <cell r="G8150" t="str">
            <v>NA</v>
          </cell>
        </row>
        <row r="8151">
          <cell r="F8151" t="str">
            <v>NA</v>
          </cell>
          <cell r="G8151" t="str">
            <v>NA</v>
          </cell>
        </row>
        <row r="8152">
          <cell r="F8152" t="str">
            <v>NA</v>
          </cell>
          <cell r="G8152" t="str">
            <v>NA</v>
          </cell>
        </row>
        <row r="8153">
          <cell r="F8153" t="str">
            <v>NA</v>
          </cell>
          <cell r="G8153" t="str">
            <v>NA</v>
          </cell>
        </row>
        <row r="8154">
          <cell r="F8154" t="str">
            <v>NA</v>
          </cell>
          <cell r="G8154" t="str">
            <v>NA</v>
          </cell>
        </row>
        <row r="8155">
          <cell r="F8155" t="str">
            <v>NA</v>
          </cell>
          <cell r="G8155" t="str">
            <v>NA</v>
          </cell>
        </row>
        <row r="8156">
          <cell r="F8156" t="str">
            <v>NA</v>
          </cell>
          <cell r="G8156" t="str">
            <v>NA</v>
          </cell>
        </row>
        <row r="8157">
          <cell r="F8157" t="str">
            <v>NA</v>
          </cell>
          <cell r="G8157" t="str">
            <v>NA</v>
          </cell>
        </row>
        <row r="8158">
          <cell r="F8158" t="str">
            <v>NA</v>
          </cell>
          <cell r="G8158" t="str">
            <v>NA</v>
          </cell>
        </row>
        <row r="8159">
          <cell r="F8159" t="str">
            <v>NA</v>
          </cell>
          <cell r="G8159" t="str">
            <v>NA</v>
          </cell>
        </row>
        <row r="8160">
          <cell r="F8160" t="str">
            <v>NA</v>
          </cell>
          <cell r="G8160" t="str">
            <v>NA</v>
          </cell>
        </row>
        <row r="8161">
          <cell r="F8161" t="str">
            <v>NA</v>
          </cell>
          <cell r="G8161" t="str">
            <v>NA</v>
          </cell>
        </row>
        <row r="8162">
          <cell r="F8162" t="str">
            <v>NA</v>
          </cell>
          <cell r="G8162" t="str">
            <v>NA</v>
          </cell>
        </row>
        <row r="8163">
          <cell r="F8163" t="str">
            <v>NA</v>
          </cell>
          <cell r="G8163" t="str">
            <v>NA</v>
          </cell>
        </row>
        <row r="8164">
          <cell r="F8164" t="str">
            <v>NA</v>
          </cell>
          <cell r="G8164" t="str">
            <v>NA</v>
          </cell>
        </row>
        <row r="8165">
          <cell r="F8165" t="str">
            <v>NA</v>
          </cell>
          <cell r="G8165" t="str">
            <v>NA</v>
          </cell>
        </row>
        <row r="8166">
          <cell r="F8166" t="str">
            <v>NA</v>
          </cell>
          <cell r="G8166" t="str">
            <v>NA</v>
          </cell>
        </row>
        <row r="8167">
          <cell r="F8167" t="str">
            <v>NA</v>
          </cell>
          <cell r="G8167" t="str">
            <v>NA</v>
          </cell>
        </row>
        <row r="8168">
          <cell r="F8168" t="str">
            <v>NA</v>
          </cell>
          <cell r="G8168" t="str">
            <v>NA</v>
          </cell>
        </row>
        <row r="8169">
          <cell r="F8169" t="str">
            <v>NA</v>
          </cell>
          <cell r="G8169" t="str">
            <v>NA</v>
          </cell>
        </row>
        <row r="8170">
          <cell r="F8170" t="str">
            <v>NA</v>
          </cell>
          <cell r="G8170" t="str">
            <v>NA</v>
          </cell>
        </row>
        <row r="8171">
          <cell r="F8171" t="str">
            <v>NA</v>
          </cell>
          <cell r="G8171" t="str">
            <v>NA</v>
          </cell>
        </row>
        <row r="8172">
          <cell r="F8172" t="str">
            <v>NA</v>
          </cell>
          <cell r="G8172" t="str">
            <v>NA</v>
          </cell>
        </row>
        <row r="8173">
          <cell r="F8173" t="str">
            <v>NA</v>
          </cell>
          <cell r="G8173" t="str">
            <v>NA</v>
          </cell>
        </row>
        <row r="8174">
          <cell r="F8174" t="str">
            <v>NA</v>
          </cell>
          <cell r="G8174" t="str">
            <v>NA</v>
          </cell>
        </row>
        <row r="8175">
          <cell r="F8175" t="str">
            <v>NA</v>
          </cell>
          <cell r="G8175" t="str">
            <v>NA</v>
          </cell>
        </row>
        <row r="8176">
          <cell r="F8176" t="str">
            <v>NA</v>
          </cell>
          <cell r="G8176" t="str">
            <v>NA</v>
          </cell>
        </row>
        <row r="8177">
          <cell r="F8177" t="str">
            <v>NA</v>
          </cell>
          <cell r="G8177" t="str">
            <v>NA</v>
          </cell>
        </row>
        <row r="8178">
          <cell r="F8178" t="str">
            <v>NA</v>
          </cell>
          <cell r="G8178" t="str">
            <v>NA</v>
          </cell>
        </row>
        <row r="8179">
          <cell r="F8179" t="str">
            <v>NA</v>
          </cell>
          <cell r="G8179" t="str">
            <v>NA</v>
          </cell>
        </row>
        <row r="8180">
          <cell r="F8180" t="str">
            <v>NA</v>
          </cell>
          <cell r="G8180" t="str">
            <v>NA</v>
          </cell>
        </row>
        <row r="8181">
          <cell r="F8181" t="str">
            <v>NA</v>
          </cell>
          <cell r="G8181" t="str">
            <v>NA</v>
          </cell>
        </row>
        <row r="8182">
          <cell r="F8182" t="str">
            <v>NA</v>
          </cell>
          <cell r="G8182" t="str">
            <v>NA</v>
          </cell>
        </row>
        <row r="8183">
          <cell r="F8183" t="str">
            <v>NA</v>
          </cell>
          <cell r="G8183" t="str">
            <v>NA</v>
          </cell>
        </row>
        <row r="8184">
          <cell r="F8184" t="str">
            <v>NA</v>
          </cell>
          <cell r="G8184" t="str">
            <v>NA</v>
          </cell>
        </row>
        <row r="8185">
          <cell r="F8185" t="str">
            <v>NA</v>
          </cell>
          <cell r="G8185" t="str">
            <v>NA</v>
          </cell>
        </row>
        <row r="8186">
          <cell r="F8186" t="str">
            <v>NA</v>
          </cell>
          <cell r="G8186" t="str">
            <v>NA</v>
          </cell>
        </row>
        <row r="8187">
          <cell r="F8187" t="str">
            <v>NA</v>
          </cell>
          <cell r="G8187" t="str">
            <v>NA</v>
          </cell>
        </row>
        <row r="8188">
          <cell r="F8188" t="str">
            <v>NA</v>
          </cell>
          <cell r="G8188" t="str">
            <v>NA</v>
          </cell>
        </row>
        <row r="8189">
          <cell r="F8189" t="str">
            <v>NA</v>
          </cell>
          <cell r="G8189" t="str">
            <v>NA</v>
          </cell>
        </row>
        <row r="8190">
          <cell r="F8190" t="str">
            <v>NA</v>
          </cell>
          <cell r="G8190" t="str">
            <v>NA</v>
          </cell>
        </row>
        <row r="8191">
          <cell r="F8191" t="str">
            <v>NA</v>
          </cell>
          <cell r="G8191" t="str">
            <v>NA</v>
          </cell>
        </row>
        <row r="8192">
          <cell r="F8192" t="str">
            <v>NA</v>
          </cell>
          <cell r="G8192" t="str">
            <v>NA</v>
          </cell>
        </row>
        <row r="8193">
          <cell r="F8193" t="str">
            <v>NA</v>
          </cell>
          <cell r="G8193" t="str">
            <v>NA</v>
          </cell>
        </row>
        <row r="8194">
          <cell r="F8194" t="str">
            <v>NA</v>
          </cell>
          <cell r="G8194" t="str">
            <v>NA</v>
          </cell>
        </row>
        <row r="8195">
          <cell r="F8195" t="str">
            <v>NA</v>
          </cell>
          <cell r="G8195" t="str">
            <v>NA</v>
          </cell>
        </row>
        <row r="8196">
          <cell r="F8196" t="str">
            <v>NA</v>
          </cell>
          <cell r="G8196" t="str">
            <v>NA</v>
          </cell>
        </row>
        <row r="8197">
          <cell r="F8197" t="str">
            <v>NA</v>
          </cell>
          <cell r="G8197" t="str">
            <v>NA</v>
          </cell>
        </row>
        <row r="8198">
          <cell r="F8198" t="str">
            <v>NA</v>
          </cell>
          <cell r="G8198" t="str">
            <v>NA</v>
          </cell>
        </row>
        <row r="8199">
          <cell r="F8199" t="str">
            <v>NA</v>
          </cell>
          <cell r="G8199" t="str">
            <v>NA</v>
          </cell>
        </row>
        <row r="8200">
          <cell r="F8200" t="str">
            <v>NA</v>
          </cell>
          <cell r="G8200" t="str">
            <v>NA</v>
          </cell>
        </row>
        <row r="8201">
          <cell r="F8201" t="str">
            <v>NA</v>
          </cell>
          <cell r="G8201" t="str">
            <v>NA</v>
          </cell>
        </row>
        <row r="8202">
          <cell r="F8202" t="str">
            <v>NA</v>
          </cell>
          <cell r="G8202" t="str">
            <v>NA</v>
          </cell>
        </row>
        <row r="8203">
          <cell r="F8203" t="str">
            <v>NA</v>
          </cell>
          <cell r="G8203" t="str">
            <v>NA</v>
          </cell>
        </row>
        <row r="8204">
          <cell r="F8204" t="str">
            <v>NA</v>
          </cell>
          <cell r="G8204" t="str">
            <v>NA</v>
          </cell>
        </row>
        <row r="8205">
          <cell r="F8205" t="str">
            <v>NA</v>
          </cell>
          <cell r="G8205" t="str">
            <v>NA</v>
          </cell>
        </row>
        <row r="8206">
          <cell r="F8206" t="str">
            <v>NA</v>
          </cell>
          <cell r="G8206" t="str">
            <v>NA</v>
          </cell>
        </row>
        <row r="8207">
          <cell r="F8207" t="str">
            <v>NA</v>
          </cell>
          <cell r="G8207" t="str">
            <v>NA</v>
          </cell>
        </row>
        <row r="8208">
          <cell r="F8208" t="str">
            <v>NA</v>
          </cell>
          <cell r="G8208" t="str">
            <v>NA</v>
          </cell>
        </row>
        <row r="8209">
          <cell r="F8209" t="str">
            <v>NA</v>
          </cell>
          <cell r="G8209" t="str">
            <v>NA</v>
          </cell>
        </row>
        <row r="8210">
          <cell r="F8210" t="str">
            <v>NA</v>
          </cell>
          <cell r="G8210" t="str">
            <v>NA</v>
          </cell>
        </row>
        <row r="8211">
          <cell r="F8211" t="str">
            <v>NA</v>
          </cell>
          <cell r="G8211" t="str">
            <v>NA</v>
          </cell>
        </row>
        <row r="8212">
          <cell r="F8212" t="str">
            <v>NA</v>
          </cell>
          <cell r="G8212" t="str">
            <v>NA</v>
          </cell>
        </row>
        <row r="8213">
          <cell r="F8213" t="str">
            <v>NA</v>
          </cell>
          <cell r="G8213" t="str">
            <v>NA</v>
          </cell>
        </row>
        <row r="8214">
          <cell r="F8214" t="str">
            <v>NA</v>
          </cell>
          <cell r="G8214" t="str">
            <v>NA</v>
          </cell>
        </row>
        <row r="8215">
          <cell r="F8215" t="str">
            <v>NA</v>
          </cell>
          <cell r="G8215" t="str">
            <v>NA</v>
          </cell>
        </row>
        <row r="8216">
          <cell r="F8216" t="str">
            <v>NA</v>
          </cell>
          <cell r="G8216" t="str">
            <v>NA</v>
          </cell>
        </row>
        <row r="8217">
          <cell r="F8217" t="str">
            <v>NA</v>
          </cell>
          <cell r="G8217" t="str">
            <v>NA</v>
          </cell>
        </row>
        <row r="8218">
          <cell r="F8218" t="str">
            <v>NA</v>
          </cell>
          <cell r="G8218" t="str">
            <v>NA</v>
          </cell>
        </row>
        <row r="8219">
          <cell r="F8219" t="str">
            <v>NA</v>
          </cell>
          <cell r="G8219" t="str">
            <v>NA</v>
          </cell>
        </row>
        <row r="8220">
          <cell r="F8220" t="str">
            <v>NA</v>
          </cell>
          <cell r="G8220" t="str">
            <v>NA</v>
          </cell>
        </row>
        <row r="8221">
          <cell r="F8221" t="str">
            <v>NA</v>
          </cell>
          <cell r="G8221" t="str">
            <v>NA</v>
          </cell>
        </row>
        <row r="8222">
          <cell r="F8222" t="str">
            <v>NA</v>
          </cell>
          <cell r="G8222" t="str">
            <v>NA</v>
          </cell>
        </row>
        <row r="8223">
          <cell r="F8223" t="str">
            <v>NA</v>
          </cell>
          <cell r="G8223" t="str">
            <v>NA</v>
          </cell>
        </row>
        <row r="8224">
          <cell r="F8224" t="str">
            <v>NA</v>
          </cell>
          <cell r="G8224" t="str">
            <v>NA</v>
          </cell>
        </row>
        <row r="8225">
          <cell r="F8225" t="str">
            <v>NA</v>
          </cell>
          <cell r="G8225" t="str">
            <v>NA</v>
          </cell>
        </row>
        <row r="8226">
          <cell r="F8226" t="str">
            <v>NA</v>
          </cell>
          <cell r="G8226" t="str">
            <v>NA</v>
          </cell>
        </row>
        <row r="8227">
          <cell r="F8227" t="str">
            <v>NA</v>
          </cell>
          <cell r="G8227" t="str">
            <v>NA</v>
          </cell>
        </row>
        <row r="8228">
          <cell r="F8228" t="str">
            <v>NA</v>
          </cell>
          <cell r="G8228" t="str">
            <v>NA</v>
          </cell>
        </row>
        <row r="8229">
          <cell r="F8229" t="str">
            <v>NA</v>
          </cell>
          <cell r="G8229" t="str">
            <v>NA</v>
          </cell>
        </row>
        <row r="8230">
          <cell r="F8230" t="str">
            <v>NA</v>
          </cell>
          <cell r="G8230" t="str">
            <v>NA</v>
          </cell>
        </row>
        <row r="8231">
          <cell r="F8231" t="str">
            <v>NA</v>
          </cell>
          <cell r="G8231" t="str">
            <v>NA</v>
          </cell>
        </row>
        <row r="8232">
          <cell r="F8232" t="str">
            <v>NA</v>
          </cell>
          <cell r="G8232" t="str">
            <v>NA</v>
          </cell>
        </row>
        <row r="8233">
          <cell r="F8233" t="str">
            <v>NA</v>
          </cell>
          <cell r="G8233" t="str">
            <v>NA</v>
          </cell>
        </row>
        <row r="8234">
          <cell r="F8234" t="str">
            <v>NA</v>
          </cell>
          <cell r="G8234" t="str">
            <v>NA</v>
          </cell>
        </row>
        <row r="8235">
          <cell r="F8235" t="str">
            <v>NA</v>
          </cell>
          <cell r="G8235" t="str">
            <v>NA</v>
          </cell>
        </row>
        <row r="8236">
          <cell r="F8236" t="str">
            <v>NA</v>
          </cell>
          <cell r="G8236" t="str">
            <v>NA</v>
          </cell>
        </row>
        <row r="8237">
          <cell r="F8237" t="str">
            <v>NA</v>
          </cell>
          <cell r="G8237" t="str">
            <v>NA</v>
          </cell>
        </row>
        <row r="8238">
          <cell r="F8238" t="str">
            <v>NA</v>
          </cell>
          <cell r="G8238" t="str">
            <v>NA</v>
          </cell>
        </row>
        <row r="8239">
          <cell r="F8239" t="str">
            <v>NA</v>
          </cell>
          <cell r="G8239" t="str">
            <v>NA</v>
          </cell>
        </row>
        <row r="8240">
          <cell r="F8240" t="str">
            <v>NA</v>
          </cell>
          <cell r="G8240" t="str">
            <v>NA</v>
          </cell>
        </row>
        <row r="8241">
          <cell r="F8241" t="str">
            <v>NA</v>
          </cell>
          <cell r="G8241" t="str">
            <v>NA</v>
          </cell>
        </row>
        <row r="8242">
          <cell r="F8242" t="str">
            <v>NA</v>
          </cell>
          <cell r="G8242" t="str">
            <v>NA</v>
          </cell>
        </row>
        <row r="8243">
          <cell r="F8243" t="str">
            <v>NA</v>
          </cell>
          <cell r="G8243" t="str">
            <v>NA</v>
          </cell>
        </row>
        <row r="8244">
          <cell r="F8244" t="str">
            <v>NA</v>
          </cell>
          <cell r="G8244" t="str">
            <v>NA</v>
          </cell>
        </row>
        <row r="8245">
          <cell r="F8245" t="str">
            <v>NA</v>
          </cell>
          <cell r="G8245" t="str">
            <v>NA</v>
          </cell>
        </row>
        <row r="8246">
          <cell r="F8246" t="str">
            <v>NA</v>
          </cell>
          <cell r="G8246" t="str">
            <v>NA</v>
          </cell>
        </row>
        <row r="8247">
          <cell r="F8247" t="str">
            <v>NA</v>
          </cell>
          <cell r="G8247" t="str">
            <v>NA</v>
          </cell>
        </row>
        <row r="8248">
          <cell r="F8248" t="str">
            <v>NA</v>
          </cell>
          <cell r="G8248" t="str">
            <v>NA</v>
          </cell>
        </row>
        <row r="8249">
          <cell r="F8249" t="str">
            <v>NA</v>
          </cell>
          <cell r="G8249" t="str">
            <v>NA</v>
          </cell>
        </row>
        <row r="8250">
          <cell r="F8250" t="str">
            <v>NA</v>
          </cell>
          <cell r="G8250" t="str">
            <v>NA</v>
          </cell>
        </row>
        <row r="8251">
          <cell r="F8251" t="str">
            <v>NA</v>
          </cell>
          <cell r="G8251" t="str">
            <v>NA</v>
          </cell>
        </row>
        <row r="8252">
          <cell r="F8252" t="str">
            <v>NA</v>
          </cell>
          <cell r="G8252" t="str">
            <v>NA</v>
          </cell>
        </row>
        <row r="8253">
          <cell r="F8253" t="str">
            <v>NA</v>
          </cell>
          <cell r="G8253" t="str">
            <v>NA</v>
          </cell>
        </row>
        <row r="8254">
          <cell r="F8254" t="str">
            <v>NA</v>
          </cell>
          <cell r="G8254" t="str">
            <v>NA</v>
          </cell>
        </row>
        <row r="8255">
          <cell r="F8255" t="str">
            <v>NA</v>
          </cell>
          <cell r="G8255" t="str">
            <v>NA</v>
          </cell>
        </row>
        <row r="8256">
          <cell r="F8256" t="str">
            <v>NA</v>
          </cell>
          <cell r="G8256" t="str">
            <v>NA</v>
          </cell>
        </row>
        <row r="8257">
          <cell r="F8257" t="str">
            <v>NA</v>
          </cell>
          <cell r="G8257" t="str">
            <v>NA</v>
          </cell>
        </row>
        <row r="8258">
          <cell r="F8258" t="str">
            <v>NA</v>
          </cell>
          <cell r="G8258" t="str">
            <v>NA</v>
          </cell>
        </row>
        <row r="8259">
          <cell r="F8259" t="str">
            <v>NA</v>
          </cell>
          <cell r="G8259" t="str">
            <v>NA</v>
          </cell>
        </row>
        <row r="8260">
          <cell r="F8260" t="str">
            <v>NA</v>
          </cell>
          <cell r="G8260" t="str">
            <v>NA</v>
          </cell>
        </row>
        <row r="8261">
          <cell r="F8261" t="str">
            <v>NA</v>
          </cell>
          <cell r="G8261" t="str">
            <v>NA</v>
          </cell>
        </row>
        <row r="8262">
          <cell r="F8262" t="str">
            <v>NA</v>
          </cell>
          <cell r="G8262" t="str">
            <v>NA</v>
          </cell>
        </row>
        <row r="8263">
          <cell r="F8263" t="str">
            <v>NA</v>
          </cell>
          <cell r="G8263" t="str">
            <v>NA</v>
          </cell>
        </row>
        <row r="8264">
          <cell r="F8264" t="str">
            <v>NA</v>
          </cell>
          <cell r="G8264" t="str">
            <v>NA</v>
          </cell>
        </row>
        <row r="8265">
          <cell r="F8265" t="str">
            <v>NA</v>
          </cell>
          <cell r="G8265" t="str">
            <v>NA</v>
          </cell>
        </row>
        <row r="8266">
          <cell r="F8266" t="str">
            <v>NA</v>
          </cell>
          <cell r="G8266" t="str">
            <v>NA</v>
          </cell>
        </row>
        <row r="8267">
          <cell r="F8267" t="str">
            <v>NA</v>
          </cell>
          <cell r="G8267" t="str">
            <v>NA</v>
          </cell>
        </row>
        <row r="8268">
          <cell r="F8268" t="str">
            <v>NA</v>
          </cell>
          <cell r="G8268" t="str">
            <v>NA</v>
          </cell>
        </row>
        <row r="8269">
          <cell r="F8269" t="str">
            <v>NA</v>
          </cell>
          <cell r="G8269" t="str">
            <v>NA</v>
          </cell>
        </row>
        <row r="8270">
          <cell r="F8270" t="str">
            <v>NA</v>
          </cell>
          <cell r="G8270" t="str">
            <v>NA</v>
          </cell>
        </row>
        <row r="8271">
          <cell r="F8271" t="str">
            <v>NA</v>
          </cell>
          <cell r="G8271" t="str">
            <v>NA</v>
          </cell>
        </row>
        <row r="8272">
          <cell r="F8272" t="str">
            <v>NA</v>
          </cell>
          <cell r="G8272" t="str">
            <v>NA</v>
          </cell>
        </row>
        <row r="8273">
          <cell r="F8273" t="str">
            <v>NA</v>
          </cell>
          <cell r="G8273" t="str">
            <v>NA</v>
          </cell>
        </row>
        <row r="8274">
          <cell r="F8274" t="str">
            <v>NA</v>
          </cell>
          <cell r="G8274" t="str">
            <v>NA</v>
          </cell>
        </row>
        <row r="8275">
          <cell r="F8275" t="str">
            <v>NA</v>
          </cell>
          <cell r="G8275" t="str">
            <v>NA</v>
          </cell>
        </row>
        <row r="8276">
          <cell r="F8276" t="str">
            <v>NA</v>
          </cell>
          <cell r="G8276" t="str">
            <v>NA</v>
          </cell>
        </row>
        <row r="8277">
          <cell r="F8277" t="str">
            <v>NA</v>
          </cell>
          <cell r="G8277" t="str">
            <v>NA</v>
          </cell>
        </row>
        <row r="8278">
          <cell r="F8278" t="str">
            <v>NA</v>
          </cell>
          <cell r="G8278" t="str">
            <v>NA</v>
          </cell>
        </row>
        <row r="8279">
          <cell r="F8279" t="str">
            <v>NA</v>
          </cell>
          <cell r="G8279" t="str">
            <v>NA</v>
          </cell>
        </row>
        <row r="8280">
          <cell r="F8280" t="str">
            <v>NA</v>
          </cell>
          <cell r="G8280" t="str">
            <v>NA</v>
          </cell>
        </row>
        <row r="8281">
          <cell r="F8281" t="str">
            <v>NA</v>
          </cell>
          <cell r="G8281" t="str">
            <v>NA</v>
          </cell>
        </row>
        <row r="8282">
          <cell r="F8282" t="str">
            <v>NA</v>
          </cell>
          <cell r="G8282" t="str">
            <v>NA</v>
          </cell>
        </row>
        <row r="8283">
          <cell r="F8283" t="str">
            <v>NA</v>
          </cell>
          <cell r="G8283" t="str">
            <v>NA</v>
          </cell>
        </row>
        <row r="8284">
          <cell r="F8284" t="str">
            <v>NA</v>
          </cell>
          <cell r="G8284" t="str">
            <v>NA</v>
          </cell>
        </row>
        <row r="8285">
          <cell r="F8285" t="str">
            <v>NA</v>
          </cell>
          <cell r="G8285" t="str">
            <v>NA</v>
          </cell>
        </row>
        <row r="8286">
          <cell r="F8286" t="str">
            <v>NA</v>
          </cell>
          <cell r="G8286" t="str">
            <v>NA</v>
          </cell>
        </row>
        <row r="8287">
          <cell r="F8287" t="str">
            <v>NA</v>
          </cell>
          <cell r="G8287" t="str">
            <v>NA</v>
          </cell>
        </row>
        <row r="8288">
          <cell r="F8288" t="str">
            <v>NA</v>
          </cell>
          <cell r="G8288" t="str">
            <v>NA</v>
          </cell>
        </row>
        <row r="8289">
          <cell r="F8289" t="str">
            <v>NA</v>
          </cell>
          <cell r="G8289" t="str">
            <v>NA</v>
          </cell>
        </row>
        <row r="8290">
          <cell r="F8290" t="str">
            <v>NA</v>
          </cell>
          <cell r="G8290" t="str">
            <v>NA</v>
          </cell>
        </row>
        <row r="8291">
          <cell r="F8291" t="str">
            <v>NA</v>
          </cell>
          <cell r="G8291" t="str">
            <v>NA</v>
          </cell>
        </row>
        <row r="8292">
          <cell r="F8292" t="str">
            <v>NA</v>
          </cell>
          <cell r="G8292" t="str">
            <v>NA</v>
          </cell>
        </row>
        <row r="8293">
          <cell r="F8293" t="str">
            <v>NA</v>
          </cell>
          <cell r="G8293" t="str">
            <v>NA</v>
          </cell>
        </row>
        <row r="8294">
          <cell r="F8294" t="str">
            <v>NA</v>
          </cell>
          <cell r="G8294" t="str">
            <v>NA</v>
          </cell>
        </row>
        <row r="8295">
          <cell r="F8295" t="str">
            <v>NA</v>
          </cell>
          <cell r="G8295" t="str">
            <v>NA</v>
          </cell>
        </row>
        <row r="8296">
          <cell r="F8296" t="str">
            <v>NA</v>
          </cell>
          <cell r="G8296" t="str">
            <v>NA</v>
          </cell>
        </row>
        <row r="8297">
          <cell r="F8297" t="str">
            <v>NA</v>
          </cell>
          <cell r="G8297" t="str">
            <v>NA</v>
          </cell>
        </row>
        <row r="8298">
          <cell r="F8298" t="str">
            <v>NA</v>
          </cell>
          <cell r="G8298" t="str">
            <v>NA</v>
          </cell>
        </row>
        <row r="8299">
          <cell r="F8299" t="str">
            <v>NA</v>
          </cell>
          <cell r="G8299" t="str">
            <v>NA</v>
          </cell>
        </row>
        <row r="8300">
          <cell r="F8300" t="str">
            <v>NA</v>
          </cell>
          <cell r="G8300" t="str">
            <v>NA</v>
          </cell>
        </row>
        <row r="8301">
          <cell r="F8301" t="str">
            <v>NA</v>
          </cell>
          <cell r="G8301" t="str">
            <v>NA</v>
          </cell>
        </row>
        <row r="8302">
          <cell r="F8302" t="str">
            <v>NA</v>
          </cell>
          <cell r="G8302" t="str">
            <v>NA</v>
          </cell>
        </row>
        <row r="8303">
          <cell r="F8303" t="str">
            <v>NA</v>
          </cell>
          <cell r="G8303" t="str">
            <v>NA</v>
          </cell>
        </row>
        <row r="8304">
          <cell r="F8304" t="str">
            <v>NA</v>
          </cell>
          <cell r="G8304" t="str">
            <v>NA</v>
          </cell>
        </row>
        <row r="8305">
          <cell r="F8305" t="str">
            <v>NA</v>
          </cell>
          <cell r="G8305" t="str">
            <v>NA</v>
          </cell>
        </row>
        <row r="8306">
          <cell r="F8306" t="str">
            <v>NA</v>
          </cell>
          <cell r="G8306" t="str">
            <v>NA</v>
          </cell>
        </row>
        <row r="8307">
          <cell r="F8307" t="str">
            <v>NA</v>
          </cell>
          <cell r="G8307" t="str">
            <v>NA</v>
          </cell>
        </row>
        <row r="8308">
          <cell r="F8308" t="str">
            <v>NA</v>
          </cell>
          <cell r="G8308" t="str">
            <v>NA</v>
          </cell>
        </row>
        <row r="8309">
          <cell r="F8309" t="str">
            <v>NA</v>
          </cell>
          <cell r="G8309" t="str">
            <v>NA</v>
          </cell>
        </row>
        <row r="8310">
          <cell r="F8310" t="str">
            <v>NA</v>
          </cell>
          <cell r="G8310" t="str">
            <v>NA</v>
          </cell>
        </row>
        <row r="8311">
          <cell r="F8311" t="str">
            <v>NA</v>
          </cell>
          <cell r="G8311" t="str">
            <v>NA</v>
          </cell>
        </row>
        <row r="8312">
          <cell r="F8312" t="str">
            <v>NA</v>
          </cell>
          <cell r="G8312" t="str">
            <v>NA</v>
          </cell>
        </row>
        <row r="8313">
          <cell r="F8313" t="str">
            <v>NA</v>
          </cell>
          <cell r="G8313" t="str">
            <v>NA</v>
          </cell>
        </row>
        <row r="8314">
          <cell r="F8314" t="str">
            <v>NA</v>
          </cell>
          <cell r="G8314" t="str">
            <v>NA</v>
          </cell>
        </row>
        <row r="8315">
          <cell r="F8315" t="str">
            <v>NA</v>
          </cell>
          <cell r="G8315" t="str">
            <v>NA</v>
          </cell>
        </row>
        <row r="8316">
          <cell r="F8316" t="str">
            <v>NA</v>
          </cell>
          <cell r="G8316" t="str">
            <v>NA</v>
          </cell>
        </row>
        <row r="8317">
          <cell r="F8317" t="str">
            <v>NA</v>
          </cell>
          <cell r="G8317" t="str">
            <v>NA</v>
          </cell>
        </row>
        <row r="8318">
          <cell r="F8318" t="str">
            <v>NA</v>
          </cell>
          <cell r="G8318" t="str">
            <v>NA</v>
          </cell>
        </row>
        <row r="8319">
          <cell r="F8319" t="str">
            <v>NA</v>
          </cell>
          <cell r="G8319" t="str">
            <v>NA</v>
          </cell>
        </row>
        <row r="8320">
          <cell r="F8320" t="str">
            <v>NA</v>
          </cell>
          <cell r="G8320" t="str">
            <v>NA</v>
          </cell>
        </row>
        <row r="8321">
          <cell r="F8321" t="str">
            <v>NA</v>
          </cell>
          <cell r="G8321" t="str">
            <v>NA</v>
          </cell>
        </row>
        <row r="8322">
          <cell r="F8322" t="str">
            <v>NA</v>
          </cell>
          <cell r="G8322" t="str">
            <v>NA</v>
          </cell>
        </row>
        <row r="8323">
          <cell r="F8323" t="str">
            <v>NA</v>
          </cell>
          <cell r="G8323" t="str">
            <v>NA</v>
          </cell>
        </row>
        <row r="8324">
          <cell r="F8324" t="str">
            <v>NA</v>
          </cell>
          <cell r="G8324" t="str">
            <v>NA</v>
          </cell>
        </row>
        <row r="8325">
          <cell r="F8325" t="str">
            <v>NA</v>
          </cell>
          <cell r="G8325" t="str">
            <v>NA</v>
          </cell>
        </row>
        <row r="8326">
          <cell r="F8326" t="str">
            <v>NA</v>
          </cell>
          <cell r="G8326" t="str">
            <v>NA</v>
          </cell>
        </row>
        <row r="8327">
          <cell r="F8327" t="str">
            <v>NA</v>
          </cell>
          <cell r="G8327" t="str">
            <v>NA</v>
          </cell>
        </row>
        <row r="8328">
          <cell r="F8328" t="str">
            <v>NA</v>
          </cell>
          <cell r="G8328" t="str">
            <v>NA</v>
          </cell>
        </row>
        <row r="8329">
          <cell r="F8329" t="str">
            <v>NA</v>
          </cell>
          <cell r="G8329" t="str">
            <v>NA</v>
          </cell>
        </row>
        <row r="8330">
          <cell r="F8330" t="str">
            <v>NA</v>
          </cell>
          <cell r="G8330" t="str">
            <v>NA</v>
          </cell>
        </row>
        <row r="8331">
          <cell r="F8331" t="str">
            <v>NA</v>
          </cell>
          <cell r="G8331" t="str">
            <v>NA</v>
          </cell>
        </row>
        <row r="8332">
          <cell r="F8332" t="str">
            <v>NA</v>
          </cell>
          <cell r="G8332" t="str">
            <v>NA</v>
          </cell>
        </row>
        <row r="8333">
          <cell r="F8333" t="str">
            <v>NA</v>
          </cell>
          <cell r="G8333" t="str">
            <v>NA</v>
          </cell>
        </row>
        <row r="8334">
          <cell r="F8334" t="str">
            <v>NA</v>
          </cell>
          <cell r="G8334" t="str">
            <v>NA</v>
          </cell>
        </row>
        <row r="8335">
          <cell r="F8335" t="str">
            <v>NA</v>
          </cell>
          <cell r="G8335" t="str">
            <v>NA</v>
          </cell>
        </row>
        <row r="8336">
          <cell r="F8336" t="str">
            <v>NA</v>
          </cell>
          <cell r="G8336" t="str">
            <v>NA</v>
          </cell>
        </row>
        <row r="8337">
          <cell r="F8337" t="str">
            <v>NA</v>
          </cell>
          <cell r="G8337" t="str">
            <v>NA</v>
          </cell>
        </row>
        <row r="8338">
          <cell r="F8338" t="str">
            <v>NA</v>
          </cell>
          <cell r="G8338" t="str">
            <v>NA</v>
          </cell>
        </row>
        <row r="8339">
          <cell r="F8339" t="str">
            <v>NA</v>
          </cell>
          <cell r="G8339" t="str">
            <v>NA</v>
          </cell>
        </row>
        <row r="8340">
          <cell r="F8340" t="str">
            <v>NA</v>
          </cell>
          <cell r="G8340" t="str">
            <v>NA</v>
          </cell>
        </row>
        <row r="8341">
          <cell r="F8341" t="str">
            <v>NA</v>
          </cell>
          <cell r="G8341" t="str">
            <v>NA</v>
          </cell>
        </row>
        <row r="8342">
          <cell r="F8342" t="str">
            <v>NA</v>
          </cell>
          <cell r="G8342" t="str">
            <v>NA</v>
          </cell>
        </row>
        <row r="8343">
          <cell r="F8343" t="str">
            <v>NA</v>
          </cell>
          <cell r="G8343" t="str">
            <v>NA</v>
          </cell>
        </row>
        <row r="8344">
          <cell r="F8344" t="str">
            <v>NA</v>
          </cell>
          <cell r="G8344" t="str">
            <v>NA</v>
          </cell>
        </row>
        <row r="8345">
          <cell r="F8345" t="str">
            <v>NA</v>
          </cell>
          <cell r="G8345" t="str">
            <v>NA</v>
          </cell>
        </row>
        <row r="8346">
          <cell r="F8346" t="str">
            <v>NA</v>
          </cell>
          <cell r="G8346" t="str">
            <v>NA</v>
          </cell>
        </row>
        <row r="8347">
          <cell r="F8347" t="str">
            <v>NA</v>
          </cell>
          <cell r="G8347" t="str">
            <v>NA</v>
          </cell>
        </row>
        <row r="8348">
          <cell r="F8348" t="str">
            <v>NA</v>
          </cell>
          <cell r="G8348" t="str">
            <v>NA</v>
          </cell>
        </row>
        <row r="8349">
          <cell r="F8349" t="str">
            <v>NA</v>
          </cell>
          <cell r="G8349" t="str">
            <v>NA</v>
          </cell>
        </row>
        <row r="8350">
          <cell r="F8350" t="str">
            <v>NA</v>
          </cell>
          <cell r="G8350" t="str">
            <v>NA</v>
          </cell>
        </row>
        <row r="8351">
          <cell r="F8351" t="str">
            <v>NA</v>
          </cell>
          <cell r="G8351" t="str">
            <v>NA</v>
          </cell>
        </row>
        <row r="8352">
          <cell r="F8352" t="str">
            <v>NA</v>
          </cell>
          <cell r="G8352" t="str">
            <v>NA</v>
          </cell>
        </row>
        <row r="8353">
          <cell r="F8353" t="str">
            <v>NA</v>
          </cell>
          <cell r="G8353" t="str">
            <v>NA</v>
          </cell>
        </row>
        <row r="8354">
          <cell r="F8354" t="str">
            <v>NA</v>
          </cell>
          <cell r="G8354" t="str">
            <v>NA</v>
          </cell>
        </row>
        <row r="8355">
          <cell r="F8355" t="str">
            <v>NA</v>
          </cell>
          <cell r="G8355" t="str">
            <v>NA</v>
          </cell>
        </row>
        <row r="8356">
          <cell r="F8356" t="str">
            <v>NA</v>
          </cell>
          <cell r="G8356" t="str">
            <v>NA</v>
          </cell>
        </row>
        <row r="8357">
          <cell r="F8357" t="str">
            <v>NA</v>
          </cell>
          <cell r="G8357" t="str">
            <v>NA</v>
          </cell>
        </row>
        <row r="8358">
          <cell r="F8358" t="str">
            <v>NA</v>
          </cell>
          <cell r="G8358" t="str">
            <v>NA</v>
          </cell>
        </row>
        <row r="8359">
          <cell r="F8359" t="str">
            <v>NA</v>
          </cell>
          <cell r="G8359" t="str">
            <v>NA</v>
          </cell>
        </row>
        <row r="8360">
          <cell r="F8360" t="str">
            <v>NA</v>
          </cell>
          <cell r="G8360" t="str">
            <v>NA</v>
          </cell>
        </row>
        <row r="8361">
          <cell r="F8361" t="str">
            <v>NA</v>
          </cell>
          <cell r="G8361" t="str">
            <v>NA</v>
          </cell>
        </row>
        <row r="8362">
          <cell r="F8362" t="str">
            <v>NA</v>
          </cell>
          <cell r="G8362" t="str">
            <v>NA</v>
          </cell>
        </row>
        <row r="8363">
          <cell r="F8363" t="str">
            <v>NA</v>
          </cell>
          <cell r="G8363" t="str">
            <v>NA</v>
          </cell>
        </row>
        <row r="8364">
          <cell r="F8364" t="str">
            <v>NA</v>
          </cell>
          <cell r="G8364" t="str">
            <v>NA</v>
          </cell>
        </row>
        <row r="8365">
          <cell r="F8365" t="str">
            <v>NA</v>
          </cell>
          <cell r="G8365" t="str">
            <v>NA</v>
          </cell>
        </row>
        <row r="8366">
          <cell r="F8366" t="str">
            <v>NA</v>
          </cell>
          <cell r="G8366" t="str">
            <v>NA</v>
          </cell>
        </row>
        <row r="8367">
          <cell r="F8367" t="str">
            <v>NA</v>
          </cell>
          <cell r="G8367" t="str">
            <v>NA</v>
          </cell>
        </row>
        <row r="8368">
          <cell r="F8368" t="str">
            <v>NA</v>
          </cell>
          <cell r="G8368" t="str">
            <v>NA</v>
          </cell>
        </row>
        <row r="8369">
          <cell r="F8369" t="str">
            <v>NA</v>
          </cell>
          <cell r="G8369" t="str">
            <v>NA</v>
          </cell>
        </row>
        <row r="8370">
          <cell r="F8370" t="str">
            <v>NA</v>
          </cell>
          <cell r="G8370" t="str">
            <v>NA</v>
          </cell>
        </row>
        <row r="8371">
          <cell r="F8371" t="str">
            <v>NA</v>
          </cell>
          <cell r="G8371" t="str">
            <v>NA</v>
          </cell>
        </row>
        <row r="8372">
          <cell r="F8372" t="str">
            <v>NA</v>
          </cell>
          <cell r="G8372" t="str">
            <v>NA</v>
          </cell>
        </row>
        <row r="8373">
          <cell r="F8373" t="str">
            <v>NA</v>
          </cell>
          <cell r="G8373" t="str">
            <v>NA</v>
          </cell>
        </row>
        <row r="8374">
          <cell r="F8374" t="str">
            <v>NA</v>
          </cell>
          <cell r="G8374" t="str">
            <v>NA</v>
          </cell>
        </row>
        <row r="8375">
          <cell r="F8375" t="str">
            <v>NA</v>
          </cell>
          <cell r="G8375" t="str">
            <v>NA</v>
          </cell>
        </row>
        <row r="8376">
          <cell r="F8376" t="str">
            <v>NA</v>
          </cell>
          <cell r="G8376" t="str">
            <v>NA</v>
          </cell>
        </row>
        <row r="8377">
          <cell r="F8377" t="str">
            <v>NA</v>
          </cell>
          <cell r="G8377" t="str">
            <v>NA</v>
          </cell>
        </row>
        <row r="8378">
          <cell r="F8378" t="str">
            <v>NA</v>
          </cell>
          <cell r="G8378" t="str">
            <v>NA</v>
          </cell>
        </row>
        <row r="8379">
          <cell r="F8379" t="str">
            <v>NA</v>
          </cell>
          <cell r="G8379" t="str">
            <v>NA</v>
          </cell>
        </row>
        <row r="8380">
          <cell r="F8380" t="str">
            <v>NA</v>
          </cell>
          <cell r="G8380" t="str">
            <v>NA</v>
          </cell>
        </row>
        <row r="8381">
          <cell r="F8381" t="str">
            <v>NA</v>
          </cell>
          <cell r="G8381" t="str">
            <v>NA</v>
          </cell>
        </row>
        <row r="8382">
          <cell r="F8382" t="str">
            <v>NA</v>
          </cell>
          <cell r="G8382" t="str">
            <v>NA</v>
          </cell>
        </row>
        <row r="8383">
          <cell r="F8383" t="str">
            <v>NA</v>
          </cell>
          <cell r="G8383" t="str">
            <v>NA</v>
          </cell>
        </row>
        <row r="8384">
          <cell r="F8384" t="str">
            <v>NA</v>
          </cell>
          <cell r="G8384" t="str">
            <v>NA</v>
          </cell>
        </row>
        <row r="8385">
          <cell r="F8385" t="str">
            <v>NA</v>
          </cell>
          <cell r="G8385" t="str">
            <v>NA</v>
          </cell>
        </row>
        <row r="8386">
          <cell r="F8386" t="str">
            <v>NA</v>
          </cell>
          <cell r="G8386" t="str">
            <v>NA</v>
          </cell>
        </row>
        <row r="8387">
          <cell r="F8387" t="str">
            <v>NA</v>
          </cell>
          <cell r="G8387" t="str">
            <v>NA</v>
          </cell>
        </row>
        <row r="8388">
          <cell r="F8388" t="str">
            <v>NA</v>
          </cell>
          <cell r="G8388" t="str">
            <v>NA</v>
          </cell>
        </row>
        <row r="8389">
          <cell r="F8389" t="str">
            <v>NA</v>
          </cell>
          <cell r="G8389" t="str">
            <v>NA</v>
          </cell>
        </row>
        <row r="8390">
          <cell r="F8390" t="str">
            <v>NA</v>
          </cell>
          <cell r="G8390" t="str">
            <v>NA</v>
          </cell>
        </row>
        <row r="8391">
          <cell r="F8391" t="str">
            <v>NA</v>
          </cell>
          <cell r="G8391" t="str">
            <v>NA</v>
          </cell>
        </row>
        <row r="8392">
          <cell r="F8392" t="str">
            <v>NA</v>
          </cell>
          <cell r="G8392" t="str">
            <v>NA</v>
          </cell>
        </row>
        <row r="8393">
          <cell r="F8393" t="str">
            <v>NA</v>
          </cell>
          <cell r="G8393" t="str">
            <v>NA</v>
          </cell>
        </row>
        <row r="8394">
          <cell r="F8394" t="str">
            <v>NA</v>
          </cell>
          <cell r="G8394" t="str">
            <v>NA</v>
          </cell>
        </row>
        <row r="8395">
          <cell r="F8395" t="str">
            <v>NA</v>
          </cell>
          <cell r="G8395" t="str">
            <v>NA</v>
          </cell>
        </row>
        <row r="8396">
          <cell r="F8396" t="str">
            <v>NA</v>
          </cell>
          <cell r="G8396" t="str">
            <v>NA</v>
          </cell>
        </row>
        <row r="8397">
          <cell r="F8397" t="str">
            <v>NA</v>
          </cell>
          <cell r="G8397" t="str">
            <v>NA</v>
          </cell>
        </row>
        <row r="8398">
          <cell r="F8398" t="str">
            <v>NA</v>
          </cell>
          <cell r="G8398" t="str">
            <v>NA</v>
          </cell>
        </row>
        <row r="8399">
          <cell r="F8399" t="str">
            <v>NA</v>
          </cell>
          <cell r="G8399" t="str">
            <v>NA</v>
          </cell>
        </row>
        <row r="8400">
          <cell r="F8400" t="str">
            <v>NA</v>
          </cell>
          <cell r="G8400" t="str">
            <v>NA</v>
          </cell>
        </row>
        <row r="8401">
          <cell r="F8401" t="str">
            <v>NA</v>
          </cell>
          <cell r="G8401" t="str">
            <v>NA</v>
          </cell>
        </row>
        <row r="8402">
          <cell r="F8402" t="str">
            <v>NA</v>
          </cell>
          <cell r="G8402" t="str">
            <v>NA</v>
          </cell>
        </row>
        <row r="8403">
          <cell r="F8403" t="str">
            <v>NA</v>
          </cell>
          <cell r="G8403" t="str">
            <v>NA</v>
          </cell>
        </row>
        <row r="8404">
          <cell r="F8404" t="str">
            <v>NA</v>
          </cell>
          <cell r="G8404" t="str">
            <v>NA</v>
          </cell>
        </row>
        <row r="8405">
          <cell r="F8405" t="str">
            <v>NA</v>
          </cell>
          <cell r="G8405" t="str">
            <v>NA</v>
          </cell>
        </row>
        <row r="8406">
          <cell r="F8406" t="str">
            <v>NA</v>
          </cell>
          <cell r="G8406" t="str">
            <v>NA</v>
          </cell>
        </row>
        <row r="8407">
          <cell r="F8407" t="str">
            <v>NA</v>
          </cell>
          <cell r="G8407" t="str">
            <v>NA</v>
          </cell>
        </row>
        <row r="8408">
          <cell r="F8408" t="str">
            <v>NA</v>
          </cell>
          <cell r="G8408" t="str">
            <v>NA</v>
          </cell>
        </row>
        <row r="8409">
          <cell r="F8409" t="str">
            <v>NA</v>
          </cell>
          <cell r="G8409" t="str">
            <v>NA</v>
          </cell>
        </row>
        <row r="8410">
          <cell r="F8410" t="str">
            <v>NA</v>
          </cell>
          <cell r="G8410" t="str">
            <v>NA</v>
          </cell>
        </row>
        <row r="8411">
          <cell r="F8411" t="str">
            <v>NA</v>
          </cell>
          <cell r="G8411" t="str">
            <v>NA</v>
          </cell>
        </row>
        <row r="8412">
          <cell r="F8412" t="str">
            <v>NA</v>
          </cell>
          <cell r="G8412" t="str">
            <v>NA</v>
          </cell>
        </row>
        <row r="8413">
          <cell r="F8413" t="str">
            <v>NA</v>
          </cell>
          <cell r="G8413" t="str">
            <v>NA</v>
          </cell>
        </row>
        <row r="8414">
          <cell r="F8414" t="str">
            <v>NA</v>
          </cell>
          <cell r="G8414" t="str">
            <v>NA</v>
          </cell>
        </row>
        <row r="8415">
          <cell r="F8415" t="str">
            <v>NA</v>
          </cell>
          <cell r="G8415" t="str">
            <v>NA</v>
          </cell>
        </row>
        <row r="8416">
          <cell r="F8416" t="str">
            <v>NA</v>
          </cell>
          <cell r="G8416" t="str">
            <v>NA</v>
          </cell>
        </row>
        <row r="8417">
          <cell r="F8417" t="str">
            <v>NA</v>
          </cell>
          <cell r="G8417" t="str">
            <v>NA</v>
          </cell>
        </row>
        <row r="8418">
          <cell r="F8418" t="str">
            <v>NA</v>
          </cell>
          <cell r="G8418" t="str">
            <v>NA</v>
          </cell>
        </row>
        <row r="8419">
          <cell r="F8419" t="str">
            <v>NA</v>
          </cell>
          <cell r="G8419" t="str">
            <v>NA</v>
          </cell>
        </row>
        <row r="8420">
          <cell r="F8420" t="str">
            <v>NA</v>
          </cell>
          <cell r="G8420" t="str">
            <v>NA</v>
          </cell>
        </row>
        <row r="8421">
          <cell r="F8421" t="str">
            <v>NA</v>
          </cell>
          <cell r="G8421" t="str">
            <v>NA</v>
          </cell>
        </row>
        <row r="8422">
          <cell r="F8422" t="str">
            <v>NA</v>
          </cell>
          <cell r="G8422" t="str">
            <v>NA</v>
          </cell>
        </row>
        <row r="8423">
          <cell r="F8423" t="str">
            <v>NA</v>
          </cell>
          <cell r="G8423" t="str">
            <v>NA</v>
          </cell>
        </row>
        <row r="8424">
          <cell r="F8424" t="str">
            <v>NA</v>
          </cell>
          <cell r="G8424" t="str">
            <v>NA</v>
          </cell>
        </row>
        <row r="8425">
          <cell r="F8425" t="str">
            <v>NA</v>
          </cell>
          <cell r="G8425" t="str">
            <v>NA</v>
          </cell>
        </row>
        <row r="8426">
          <cell r="F8426" t="str">
            <v>NA</v>
          </cell>
          <cell r="G8426" t="str">
            <v>NA</v>
          </cell>
        </row>
        <row r="8427">
          <cell r="F8427" t="str">
            <v>NA</v>
          </cell>
          <cell r="G8427" t="str">
            <v>NA</v>
          </cell>
        </row>
        <row r="8428">
          <cell r="F8428" t="str">
            <v>NA</v>
          </cell>
          <cell r="G8428" t="str">
            <v>NA</v>
          </cell>
        </row>
        <row r="8429">
          <cell r="F8429" t="str">
            <v>NA</v>
          </cell>
          <cell r="G8429" t="str">
            <v>NA</v>
          </cell>
        </row>
        <row r="8430">
          <cell r="F8430" t="str">
            <v>NA</v>
          </cell>
          <cell r="G8430" t="str">
            <v>NA</v>
          </cell>
        </row>
        <row r="8431">
          <cell r="F8431" t="str">
            <v>NA</v>
          </cell>
          <cell r="G8431" t="str">
            <v>NA</v>
          </cell>
        </row>
        <row r="8432">
          <cell r="F8432" t="str">
            <v>NA</v>
          </cell>
          <cell r="G8432" t="str">
            <v>NA</v>
          </cell>
        </row>
        <row r="8433">
          <cell r="F8433" t="str">
            <v>NA</v>
          </cell>
          <cell r="G8433" t="str">
            <v>NA</v>
          </cell>
        </row>
        <row r="8434">
          <cell r="F8434" t="str">
            <v>NA</v>
          </cell>
          <cell r="G8434" t="str">
            <v>NA</v>
          </cell>
        </row>
        <row r="8435">
          <cell r="F8435" t="str">
            <v>NA</v>
          </cell>
          <cell r="G8435" t="str">
            <v>NA</v>
          </cell>
        </row>
        <row r="8436">
          <cell r="F8436" t="str">
            <v>NA</v>
          </cell>
          <cell r="G8436" t="str">
            <v>NA</v>
          </cell>
        </row>
        <row r="8437">
          <cell r="F8437" t="str">
            <v>NA</v>
          </cell>
          <cell r="G8437" t="str">
            <v>NA</v>
          </cell>
        </row>
        <row r="8438">
          <cell r="F8438" t="str">
            <v>NA</v>
          </cell>
          <cell r="G8438" t="str">
            <v>NA</v>
          </cell>
        </row>
        <row r="8439">
          <cell r="F8439" t="str">
            <v>NA</v>
          </cell>
          <cell r="G8439" t="str">
            <v>NA</v>
          </cell>
        </row>
        <row r="8440">
          <cell r="F8440" t="str">
            <v>NA</v>
          </cell>
          <cell r="G8440" t="str">
            <v>NA</v>
          </cell>
        </row>
        <row r="8441">
          <cell r="F8441" t="str">
            <v>NA</v>
          </cell>
          <cell r="G8441" t="str">
            <v>NA</v>
          </cell>
        </row>
        <row r="8442">
          <cell r="F8442" t="str">
            <v>NA</v>
          </cell>
          <cell r="G8442" t="str">
            <v>NA</v>
          </cell>
        </row>
        <row r="8443">
          <cell r="F8443" t="str">
            <v>NA</v>
          </cell>
          <cell r="G8443" t="str">
            <v>NA</v>
          </cell>
        </row>
        <row r="8444">
          <cell r="F8444" t="str">
            <v>NA</v>
          </cell>
          <cell r="G8444" t="str">
            <v>NA</v>
          </cell>
        </row>
        <row r="8445">
          <cell r="F8445" t="str">
            <v>NA</v>
          </cell>
          <cell r="G8445" t="str">
            <v>NA</v>
          </cell>
        </row>
        <row r="8446">
          <cell r="F8446" t="str">
            <v>NA</v>
          </cell>
          <cell r="G8446" t="str">
            <v>NA</v>
          </cell>
        </row>
        <row r="8447">
          <cell r="F8447" t="str">
            <v>NA</v>
          </cell>
          <cell r="G8447" t="str">
            <v>NA</v>
          </cell>
        </row>
        <row r="8448">
          <cell r="F8448" t="str">
            <v>NA</v>
          </cell>
          <cell r="G8448" t="str">
            <v>NA</v>
          </cell>
        </row>
        <row r="8449">
          <cell r="F8449" t="str">
            <v>NA</v>
          </cell>
          <cell r="G8449" t="str">
            <v>NA</v>
          </cell>
        </row>
        <row r="8450">
          <cell r="F8450" t="str">
            <v>NA</v>
          </cell>
          <cell r="G8450" t="str">
            <v>NA</v>
          </cell>
        </row>
        <row r="8451">
          <cell r="F8451" t="str">
            <v>NA</v>
          </cell>
          <cell r="G8451" t="str">
            <v>NA</v>
          </cell>
        </row>
        <row r="8452">
          <cell r="F8452" t="str">
            <v>NA</v>
          </cell>
          <cell r="G8452" t="str">
            <v>NA</v>
          </cell>
        </row>
        <row r="8453">
          <cell r="F8453" t="str">
            <v>NA</v>
          </cell>
          <cell r="G8453" t="str">
            <v>NA</v>
          </cell>
        </row>
        <row r="8454">
          <cell r="F8454" t="str">
            <v>NA</v>
          </cell>
          <cell r="G8454" t="str">
            <v>NA</v>
          </cell>
        </row>
        <row r="8455">
          <cell r="F8455" t="str">
            <v>NA</v>
          </cell>
          <cell r="G8455" t="str">
            <v>NA</v>
          </cell>
        </row>
        <row r="8456">
          <cell r="F8456" t="str">
            <v>NA</v>
          </cell>
          <cell r="G8456" t="str">
            <v>NA</v>
          </cell>
        </row>
        <row r="8457">
          <cell r="F8457" t="str">
            <v>NA</v>
          </cell>
          <cell r="G8457" t="str">
            <v>NA</v>
          </cell>
        </row>
        <row r="8458">
          <cell r="F8458" t="str">
            <v>NA</v>
          </cell>
          <cell r="G8458" t="str">
            <v>NA</v>
          </cell>
        </row>
        <row r="8459">
          <cell r="F8459" t="str">
            <v>NA</v>
          </cell>
          <cell r="G8459" t="str">
            <v>NA</v>
          </cell>
        </row>
        <row r="8460">
          <cell r="F8460" t="str">
            <v>NA</v>
          </cell>
          <cell r="G8460" t="str">
            <v>NA</v>
          </cell>
        </row>
        <row r="8461">
          <cell r="F8461" t="str">
            <v>NA</v>
          </cell>
          <cell r="G8461" t="str">
            <v>NA</v>
          </cell>
        </row>
        <row r="8462">
          <cell r="F8462" t="str">
            <v>NA</v>
          </cell>
          <cell r="G8462" t="str">
            <v>NA</v>
          </cell>
        </row>
        <row r="8463">
          <cell r="F8463" t="str">
            <v>NA</v>
          </cell>
          <cell r="G8463" t="str">
            <v>NA</v>
          </cell>
        </row>
        <row r="8464">
          <cell r="F8464" t="str">
            <v>NA</v>
          </cell>
          <cell r="G8464" t="str">
            <v>NA</v>
          </cell>
        </row>
        <row r="8465">
          <cell r="F8465" t="str">
            <v>NA</v>
          </cell>
          <cell r="G8465" t="str">
            <v>NA</v>
          </cell>
        </row>
        <row r="8466">
          <cell r="F8466" t="str">
            <v>NA</v>
          </cell>
          <cell r="G8466" t="str">
            <v>NA</v>
          </cell>
        </row>
        <row r="8467">
          <cell r="F8467" t="str">
            <v>NA</v>
          </cell>
          <cell r="G8467" t="str">
            <v>NA</v>
          </cell>
        </row>
        <row r="8468">
          <cell r="F8468" t="str">
            <v>NA</v>
          </cell>
          <cell r="G8468" t="str">
            <v>NA</v>
          </cell>
        </row>
        <row r="8469">
          <cell r="F8469" t="str">
            <v>NA</v>
          </cell>
          <cell r="G8469" t="str">
            <v>NA</v>
          </cell>
        </row>
        <row r="8470">
          <cell r="F8470" t="str">
            <v>NA</v>
          </cell>
          <cell r="G8470" t="str">
            <v>NA</v>
          </cell>
        </row>
        <row r="8471">
          <cell r="F8471" t="str">
            <v>NA</v>
          </cell>
          <cell r="G8471" t="str">
            <v>NA</v>
          </cell>
        </row>
        <row r="8472">
          <cell r="F8472" t="str">
            <v>NA</v>
          </cell>
          <cell r="G8472" t="str">
            <v>NA</v>
          </cell>
        </row>
        <row r="8473">
          <cell r="F8473" t="str">
            <v>NA</v>
          </cell>
          <cell r="G8473" t="str">
            <v>NA</v>
          </cell>
        </row>
        <row r="8474">
          <cell r="F8474" t="str">
            <v>NA</v>
          </cell>
          <cell r="G8474" t="str">
            <v>NA</v>
          </cell>
        </row>
        <row r="8475">
          <cell r="F8475" t="str">
            <v>NA</v>
          </cell>
          <cell r="G8475" t="str">
            <v>NA</v>
          </cell>
        </row>
        <row r="8476">
          <cell r="F8476" t="str">
            <v>NA</v>
          </cell>
          <cell r="G8476" t="str">
            <v>NA</v>
          </cell>
        </row>
        <row r="8477">
          <cell r="F8477" t="str">
            <v>NA</v>
          </cell>
          <cell r="G8477" t="str">
            <v>NA</v>
          </cell>
        </row>
        <row r="8478">
          <cell r="F8478" t="str">
            <v>NA</v>
          </cell>
          <cell r="G8478" t="str">
            <v>NA</v>
          </cell>
        </row>
        <row r="8479">
          <cell r="F8479" t="str">
            <v>NA</v>
          </cell>
          <cell r="G8479" t="str">
            <v>NA</v>
          </cell>
        </row>
        <row r="8480">
          <cell r="F8480" t="str">
            <v>NA</v>
          </cell>
          <cell r="G8480" t="str">
            <v>NA</v>
          </cell>
        </row>
        <row r="8481">
          <cell r="F8481" t="str">
            <v>NA</v>
          </cell>
          <cell r="G8481" t="str">
            <v>NA</v>
          </cell>
        </row>
        <row r="8482">
          <cell r="F8482" t="str">
            <v>NA</v>
          </cell>
          <cell r="G8482" t="str">
            <v>NA</v>
          </cell>
        </row>
        <row r="8483">
          <cell r="F8483" t="str">
            <v>NA</v>
          </cell>
          <cell r="G8483" t="str">
            <v>NA</v>
          </cell>
        </row>
        <row r="8484">
          <cell r="F8484" t="str">
            <v>NA</v>
          </cell>
          <cell r="G8484" t="str">
            <v>NA</v>
          </cell>
        </row>
        <row r="8485">
          <cell r="F8485" t="str">
            <v>NA</v>
          </cell>
          <cell r="G8485" t="str">
            <v>NA</v>
          </cell>
        </row>
        <row r="8486">
          <cell r="F8486" t="str">
            <v>NA</v>
          </cell>
          <cell r="G8486" t="str">
            <v>NA</v>
          </cell>
        </row>
        <row r="8487">
          <cell r="F8487" t="str">
            <v>NA</v>
          </cell>
          <cell r="G8487" t="str">
            <v>NA</v>
          </cell>
        </row>
        <row r="8488">
          <cell r="F8488" t="str">
            <v>NA</v>
          </cell>
          <cell r="G8488" t="str">
            <v>NA</v>
          </cell>
        </row>
        <row r="8489">
          <cell r="F8489" t="str">
            <v>NA</v>
          </cell>
          <cell r="G8489" t="str">
            <v>NA</v>
          </cell>
        </row>
        <row r="8490">
          <cell r="F8490" t="str">
            <v>NA</v>
          </cell>
          <cell r="G8490" t="str">
            <v>NA</v>
          </cell>
        </row>
        <row r="8491">
          <cell r="F8491" t="str">
            <v>NA</v>
          </cell>
          <cell r="G8491" t="str">
            <v>NA</v>
          </cell>
        </row>
        <row r="8492">
          <cell r="F8492" t="str">
            <v>NA</v>
          </cell>
          <cell r="G8492" t="str">
            <v>NA</v>
          </cell>
        </row>
        <row r="8493">
          <cell r="F8493" t="str">
            <v>NA</v>
          </cell>
          <cell r="G8493" t="str">
            <v>NA</v>
          </cell>
        </row>
        <row r="8494">
          <cell r="F8494" t="str">
            <v>NA</v>
          </cell>
          <cell r="G8494" t="str">
            <v>NA</v>
          </cell>
        </row>
        <row r="8495">
          <cell r="F8495" t="str">
            <v>NA</v>
          </cell>
          <cell r="G8495" t="str">
            <v>NA</v>
          </cell>
        </row>
        <row r="8496">
          <cell r="F8496" t="str">
            <v>NA</v>
          </cell>
          <cell r="G8496" t="str">
            <v>NA</v>
          </cell>
        </row>
        <row r="8497">
          <cell r="F8497" t="str">
            <v>NA</v>
          </cell>
          <cell r="G8497" t="str">
            <v>NA</v>
          </cell>
        </row>
        <row r="8498">
          <cell r="F8498" t="str">
            <v>NA</v>
          </cell>
          <cell r="G8498" t="str">
            <v>NA</v>
          </cell>
        </row>
        <row r="8499">
          <cell r="F8499" t="str">
            <v>NA</v>
          </cell>
          <cell r="G8499" t="str">
            <v>NA</v>
          </cell>
        </row>
        <row r="8500">
          <cell r="F8500" t="str">
            <v>NA</v>
          </cell>
          <cell r="G8500" t="str">
            <v>NA</v>
          </cell>
        </row>
        <row r="8501">
          <cell r="F8501" t="str">
            <v>NA</v>
          </cell>
          <cell r="G8501" t="str">
            <v>NA</v>
          </cell>
        </row>
        <row r="8502">
          <cell r="F8502" t="str">
            <v>NA</v>
          </cell>
          <cell r="G8502" t="str">
            <v>NA</v>
          </cell>
        </row>
        <row r="8503">
          <cell r="F8503" t="str">
            <v>NA</v>
          </cell>
          <cell r="G8503" t="str">
            <v>NA</v>
          </cell>
        </row>
        <row r="8504">
          <cell r="F8504" t="str">
            <v>NA</v>
          </cell>
          <cell r="G8504" t="str">
            <v>NA</v>
          </cell>
        </row>
        <row r="8505">
          <cell r="F8505" t="str">
            <v>NA</v>
          </cell>
          <cell r="G8505" t="str">
            <v>NA</v>
          </cell>
        </row>
        <row r="8506">
          <cell r="F8506" t="str">
            <v>NA</v>
          </cell>
          <cell r="G8506" t="str">
            <v>NA</v>
          </cell>
        </row>
        <row r="8507">
          <cell r="F8507" t="str">
            <v>NA</v>
          </cell>
          <cell r="G8507" t="str">
            <v>NA</v>
          </cell>
        </row>
        <row r="8508">
          <cell r="F8508" t="str">
            <v>NA</v>
          </cell>
          <cell r="G8508" t="str">
            <v>NA</v>
          </cell>
        </row>
        <row r="8509">
          <cell r="F8509" t="str">
            <v>NA</v>
          </cell>
          <cell r="G8509" t="str">
            <v>NA</v>
          </cell>
        </row>
        <row r="8510">
          <cell r="F8510" t="str">
            <v>NA</v>
          </cell>
          <cell r="G8510" t="str">
            <v>NA</v>
          </cell>
        </row>
        <row r="8511">
          <cell r="F8511" t="str">
            <v>NA</v>
          </cell>
          <cell r="G8511" t="str">
            <v>NA</v>
          </cell>
        </row>
        <row r="8512">
          <cell r="F8512" t="str">
            <v>NA</v>
          </cell>
          <cell r="G8512" t="str">
            <v>NA</v>
          </cell>
        </row>
        <row r="8513">
          <cell r="F8513" t="str">
            <v>NA</v>
          </cell>
          <cell r="G8513" t="str">
            <v>NA</v>
          </cell>
        </row>
        <row r="8514">
          <cell r="F8514" t="str">
            <v>NA</v>
          </cell>
          <cell r="G8514" t="str">
            <v>NA</v>
          </cell>
        </row>
        <row r="8515">
          <cell r="F8515" t="str">
            <v>NA</v>
          </cell>
          <cell r="G8515" t="str">
            <v>NA</v>
          </cell>
        </row>
        <row r="8516">
          <cell r="F8516" t="str">
            <v>NA</v>
          </cell>
          <cell r="G8516" t="str">
            <v>NA</v>
          </cell>
        </row>
        <row r="8517">
          <cell r="F8517" t="str">
            <v>NA</v>
          </cell>
          <cell r="G8517" t="str">
            <v>NA</v>
          </cell>
        </row>
        <row r="8518">
          <cell r="F8518" t="str">
            <v>NA</v>
          </cell>
          <cell r="G8518" t="str">
            <v>NA</v>
          </cell>
        </row>
        <row r="8519">
          <cell r="F8519" t="str">
            <v>NA</v>
          </cell>
          <cell r="G8519" t="str">
            <v>NA</v>
          </cell>
        </row>
        <row r="8520">
          <cell r="F8520" t="str">
            <v>NA</v>
          </cell>
          <cell r="G8520" t="str">
            <v>NA</v>
          </cell>
        </row>
        <row r="8521">
          <cell r="F8521" t="str">
            <v>NA</v>
          </cell>
          <cell r="G8521" t="str">
            <v>NA</v>
          </cell>
        </row>
        <row r="8522">
          <cell r="F8522" t="str">
            <v>NA</v>
          </cell>
          <cell r="G8522" t="str">
            <v>NA</v>
          </cell>
        </row>
        <row r="8523">
          <cell r="F8523" t="str">
            <v>NA</v>
          </cell>
          <cell r="G8523" t="str">
            <v>NA</v>
          </cell>
        </row>
        <row r="8524">
          <cell r="F8524" t="str">
            <v>NA</v>
          </cell>
          <cell r="G8524" t="str">
            <v>NA</v>
          </cell>
        </row>
        <row r="8525">
          <cell r="F8525" t="str">
            <v>NA</v>
          </cell>
          <cell r="G8525" t="str">
            <v>NA</v>
          </cell>
        </row>
        <row r="8526">
          <cell r="F8526" t="str">
            <v>NA</v>
          </cell>
          <cell r="G8526" t="str">
            <v>NA</v>
          </cell>
        </row>
        <row r="8527">
          <cell r="F8527" t="str">
            <v>NA</v>
          </cell>
          <cell r="G8527" t="str">
            <v>NA</v>
          </cell>
        </row>
        <row r="8528">
          <cell r="F8528" t="str">
            <v>NA</v>
          </cell>
          <cell r="G8528" t="str">
            <v>NA</v>
          </cell>
        </row>
        <row r="8529">
          <cell r="F8529" t="str">
            <v>NA</v>
          </cell>
          <cell r="G8529" t="str">
            <v>NA</v>
          </cell>
        </row>
        <row r="8530">
          <cell r="F8530" t="str">
            <v>NA</v>
          </cell>
          <cell r="G8530" t="str">
            <v>NA</v>
          </cell>
        </row>
        <row r="8531">
          <cell r="F8531" t="str">
            <v>NA</v>
          </cell>
          <cell r="G8531" t="str">
            <v>NA</v>
          </cell>
        </row>
        <row r="8532">
          <cell r="F8532" t="str">
            <v>NA</v>
          </cell>
          <cell r="G8532" t="str">
            <v>NA</v>
          </cell>
        </row>
        <row r="8533">
          <cell r="F8533" t="str">
            <v>NA</v>
          </cell>
          <cell r="G8533" t="str">
            <v>NA</v>
          </cell>
        </row>
        <row r="8534">
          <cell r="F8534" t="str">
            <v>NA</v>
          </cell>
          <cell r="G8534" t="str">
            <v>NA</v>
          </cell>
        </row>
        <row r="8535">
          <cell r="F8535" t="str">
            <v>NA</v>
          </cell>
          <cell r="G8535" t="str">
            <v>NA</v>
          </cell>
        </row>
        <row r="8536">
          <cell r="F8536" t="str">
            <v>NA</v>
          </cell>
          <cell r="G8536" t="str">
            <v>NA</v>
          </cell>
        </row>
        <row r="8537">
          <cell r="F8537" t="str">
            <v>NA</v>
          </cell>
          <cell r="G8537" t="str">
            <v>NA</v>
          </cell>
        </row>
        <row r="8538">
          <cell r="F8538" t="str">
            <v>NA</v>
          </cell>
          <cell r="G8538" t="str">
            <v>NA</v>
          </cell>
        </row>
        <row r="8539">
          <cell r="F8539" t="str">
            <v>NA</v>
          </cell>
          <cell r="G8539" t="str">
            <v>NA</v>
          </cell>
        </row>
        <row r="8540">
          <cell r="F8540" t="str">
            <v>NA</v>
          </cell>
          <cell r="G8540" t="str">
            <v>NA</v>
          </cell>
        </row>
        <row r="8541">
          <cell r="F8541" t="str">
            <v>NA</v>
          </cell>
          <cell r="G8541" t="str">
            <v>NA</v>
          </cell>
        </row>
        <row r="8542">
          <cell r="F8542" t="str">
            <v>NA</v>
          </cell>
          <cell r="G8542" t="str">
            <v>NA</v>
          </cell>
        </row>
        <row r="8543">
          <cell r="F8543" t="str">
            <v>NA</v>
          </cell>
          <cell r="G8543" t="str">
            <v>NA</v>
          </cell>
        </row>
        <row r="8544">
          <cell r="F8544" t="str">
            <v>NA</v>
          </cell>
          <cell r="G8544" t="str">
            <v>NA</v>
          </cell>
        </row>
        <row r="8545">
          <cell r="F8545" t="str">
            <v>NA</v>
          </cell>
          <cell r="G8545" t="str">
            <v>NA</v>
          </cell>
        </row>
        <row r="8546">
          <cell r="F8546" t="str">
            <v>NA</v>
          </cell>
          <cell r="G8546" t="str">
            <v>NA</v>
          </cell>
        </row>
        <row r="8547">
          <cell r="F8547" t="str">
            <v>NA</v>
          </cell>
          <cell r="G8547" t="str">
            <v>NA</v>
          </cell>
        </row>
        <row r="8548">
          <cell r="F8548" t="str">
            <v>NA</v>
          </cell>
          <cell r="G8548" t="str">
            <v>NA</v>
          </cell>
        </row>
        <row r="8549">
          <cell r="F8549" t="str">
            <v>NA</v>
          </cell>
          <cell r="G8549" t="str">
            <v>NA</v>
          </cell>
        </row>
        <row r="8550">
          <cell r="F8550" t="str">
            <v>NA</v>
          </cell>
          <cell r="G8550" t="str">
            <v>NA</v>
          </cell>
        </row>
        <row r="8551">
          <cell r="F8551" t="str">
            <v>NA</v>
          </cell>
          <cell r="G8551" t="str">
            <v>NA</v>
          </cell>
        </row>
        <row r="8552">
          <cell r="F8552" t="str">
            <v>NA</v>
          </cell>
          <cell r="G8552" t="str">
            <v>NA</v>
          </cell>
        </row>
        <row r="8553">
          <cell r="F8553" t="str">
            <v>NA</v>
          </cell>
          <cell r="G8553" t="str">
            <v>NA</v>
          </cell>
        </row>
        <row r="8554">
          <cell r="F8554" t="str">
            <v>NA</v>
          </cell>
          <cell r="G8554" t="str">
            <v>NA</v>
          </cell>
        </row>
        <row r="8555">
          <cell r="F8555" t="str">
            <v>NA</v>
          </cell>
          <cell r="G8555" t="str">
            <v>NA</v>
          </cell>
        </row>
        <row r="8556">
          <cell r="F8556" t="str">
            <v>NA</v>
          </cell>
          <cell r="G8556" t="str">
            <v>NA</v>
          </cell>
        </row>
        <row r="8557">
          <cell r="F8557" t="str">
            <v>NA</v>
          </cell>
          <cell r="G8557" t="str">
            <v>NA</v>
          </cell>
        </row>
        <row r="8558">
          <cell r="F8558" t="str">
            <v>NA</v>
          </cell>
          <cell r="G8558" t="str">
            <v>NA</v>
          </cell>
        </row>
        <row r="8559">
          <cell r="F8559" t="str">
            <v>NA</v>
          </cell>
          <cell r="G8559" t="str">
            <v>NA</v>
          </cell>
        </row>
        <row r="8560">
          <cell r="F8560" t="str">
            <v>NA</v>
          </cell>
          <cell r="G8560" t="str">
            <v>NA</v>
          </cell>
        </row>
        <row r="8561">
          <cell r="F8561" t="str">
            <v>NA</v>
          </cell>
          <cell r="G8561" t="str">
            <v>NA</v>
          </cell>
        </row>
        <row r="8562">
          <cell r="F8562" t="str">
            <v>NA</v>
          </cell>
          <cell r="G8562" t="str">
            <v>NA</v>
          </cell>
        </row>
        <row r="8563">
          <cell r="F8563" t="str">
            <v>NA</v>
          </cell>
          <cell r="G8563" t="str">
            <v>NA</v>
          </cell>
        </row>
        <row r="8564">
          <cell r="F8564" t="str">
            <v>NA</v>
          </cell>
          <cell r="G8564" t="str">
            <v>NA</v>
          </cell>
        </row>
        <row r="8565">
          <cell r="F8565" t="str">
            <v>NA</v>
          </cell>
          <cell r="G8565" t="str">
            <v>NA</v>
          </cell>
        </row>
        <row r="8566">
          <cell r="F8566" t="str">
            <v>NA</v>
          </cell>
          <cell r="G8566" t="str">
            <v>NA</v>
          </cell>
        </row>
        <row r="8567">
          <cell r="F8567" t="str">
            <v>NA</v>
          </cell>
          <cell r="G8567" t="str">
            <v>NA</v>
          </cell>
        </row>
        <row r="8568">
          <cell r="F8568" t="str">
            <v>NA</v>
          </cell>
          <cell r="G8568" t="str">
            <v>NA</v>
          </cell>
        </row>
        <row r="8569">
          <cell r="F8569" t="str">
            <v>NA</v>
          </cell>
          <cell r="G8569" t="str">
            <v>NA</v>
          </cell>
        </row>
        <row r="8570">
          <cell r="F8570" t="str">
            <v>NA</v>
          </cell>
          <cell r="G8570" t="str">
            <v>NA</v>
          </cell>
        </row>
        <row r="8571">
          <cell r="F8571" t="str">
            <v>NA</v>
          </cell>
          <cell r="G8571" t="str">
            <v>NA</v>
          </cell>
        </row>
        <row r="8572">
          <cell r="F8572" t="str">
            <v>NA</v>
          </cell>
          <cell r="G8572" t="str">
            <v>NA</v>
          </cell>
        </row>
        <row r="8573">
          <cell r="F8573" t="str">
            <v>NA</v>
          </cell>
          <cell r="G8573" t="str">
            <v>NA</v>
          </cell>
        </row>
        <row r="8574">
          <cell r="F8574" t="str">
            <v>NA</v>
          </cell>
          <cell r="G8574" t="str">
            <v>NA</v>
          </cell>
        </row>
        <row r="8575">
          <cell r="F8575" t="str">
            <v>NA</v>
          </cell>
          <cell r="G8575" t="str">
            <v>NA</v>
          </cell>
        </row>
        <row r="8576">
          <cell r="F8576" t="str">
            <v>NA</v>
          </cell>
          <cell r="G8576" t="str">
            <v>NA</v>
          </cell>
        </row>
        <row r="8577">
          <cell r="F8577" t="str">
            <v>NA</v>
          </cell>
          <cell r="G8577" t="str">
            <v>NA</v>
          </cell>
        </row>
        <row r="8578">
          <cell r="F8578" t="str">
            <v>NA</v>
          </cell>
          <cell r="G8578" t="str">
            <v>NA</v>
          </cell>
        </row>
        <row r="8579">
          <cell r="F8579" t="str">
            <v>NA</v>
          </cell>
          <cell r="G8579" t="str">
            <v>NA</v>
          </cell>
        </row>
        <row r="8580">
          <cell r="F8580" t="str">
            <v>NA</v>
          </cell>
          <cell r="G8580" t="str">
            <v>NA</v>
          </cell>
        </row>
        <row r="8581">
          <cell r="F8581" t="str">
            <v>NA</v>
          </cell>
          <cell r="G8581" t="str">
            <v>NA</v>
          </cell>
        </row>
        <row r="8582">
          <cell r="F8582" t="str">
            <v>NA</v>
          </cell>
          <cell r="G8582" t="str">
            <v>NA</v>
          </cell>
        </row>
        <row r="8583">
          <cell r="F8583" t="str">
            <v>NA</v>
          </cell>
          <cell r="G8583" t="str">
            <v>NA</v>
          </cell>
        </row>
        <row r="8584">
          <cell r="F8584" t="str">
            <v>NA</v>
          </cell>
          <cell r="G8584" t="str">
            <v>NA</v>
          </cell>
        </row>
        <row r="8585">
          <cell r="F8585" t="str">
            <v>NA</v>
          </cell>
          <cell r="G8585" t="str">
            <v>NA</v>
          </cell>
        </row>
        <row r="8586">
          <cell r="F8586" t="str">
            <v>NA</v>
          </cell>
          <cell r="G8586" t="str">
            <v>NA</v>
          </cell>
        </row>
        <row r="8587">
          <cell r="F8587" t="str">
            <v>NA</v>
          </cell>
          <cell r="G8587" t="str">
            <v>NA</v>
          </cell>
        </row>
        <row r="8588">
          <cell r="F8588" t="str">
            <v>NA</v>
          </cell>
          <cell r="G8588" t="str">
            <v>NA</v>
          </cell>
        </row>
        <row r="8589">
          <cell r="F8589" t="str">
            <v>NA</v>
          </cell>
          <cell r="G8589" t="str">
            <v>NA</v>
          </cell>
        </row>
        <row r="8590">
          <cell r="F8590" t="str">
            <v>NA</v>
          </cell>
          <cell r="G8590" t="str">
            <v>NA</v>
          </cell>
        </row>
        <row r="8591">
          <cell r="F8591" t="str">
            <v>NA</v>
          </cell>
          <cell r="G8591" t="str">
            <v>NA</v>
          </cell>
        </row>
        <row r="8592">
          <cell r="F8592" t="str">
            <v>NA</v>
          </cell>
          <cell r="G8592" t="str">
            <v>NA</v>
          </cell>
        </row>
        <row r="8593">
          <cell r="F8593" t="str">
            <v>NA</v>
          </cell>
          <cell r="G8593" t="str">
            <v>NA</v>
          </cell>
        </row>
        <row r="8594">
          <cell r="F8594" t="str">
            <v>NA</v>
          </cell>
          <cell r="G8594" t="str">
            <v>NA</v>
          </cell>
        </row>
        <row r="8595">
          <cell r="F8595" t="str">
            <v>NA</v>
          </cell>
          <cell r="G8595" t="str">
            <v>NA</v>
          </cell>
        </row>
        <row r="8596">
          <cell r="F8596" t="str">
            <v>NA</v>
          </cell>
          <cell r="G8596" t="str">
            <v>NA</v>
          </cell>
        </row>
        <row r="8597">
          <cell r="F8597" t="str">
            <v>NA</v>
          </cell>
          <cell r="G8597" t="str">
            <v>NA</v>
          </cell>
        </row>
        <row r="8598">
          <cell r="F8598" t="str">
            <v>NA</v>
          </cell>
          <cell r="G8598" t="str">
            <v>NA</v>
          </cell>
        </row>
        <row r="8599">
          <cell r="F8599" t="str">
            <v>NA</v>
          </cell>
          <cell r="G8599" t="str">
            <v>NA</v>
          </cell>
        </row>
        <row r="8600">
          <cell r="F8600" t="str">
            <v>NA</v>
          </cell>
          <cell r="G8600" t="str">
            <v>NA</v>
          </cell>
        </row>
        <row r="8601">
          <cell r="F8601" t="str">
            <v>NA</v>
          </cell>
          <cell r="G8601" t="str">
            <v>NA</v>
          </cell>
        </row>
        <row r="8602">
          <cell r="F8602" t="str">
            <v>NA</v>
          </cell>
          <cell r="G8602" t="str">
            <v>NA</v>
          </cell>
        </row>
        <row r="8603">
          <cell r="F8603" t="str">
            <v>NA</v>
          </cell>
          <cell r="G8603" t="str">
            <v>NA</v>
          </cell>
        </row>
        <row r="8604">
          <cell r="F8604" t="str">
            <v>NA</v>
          </cell>
          <cell r="G8604" t="str">
            <v>NA</v>
          </cell>
        </row>
        <row r="8605">
          <cell r="F8605" t="str">
            <v>NA</v>
          </cell>
          <cell r="G8605" t="str">
            <v>NA</v>
          </cell>
        </row>
        <row r="8606">
          <cell r="F8606" t="str">
            <v>NA</v>
          </cell>
          <cell r="G8606" t="str">
            <v>NA</v>
          </cell>
        </row>
        <row r="8607">
          <cell r="F8607" t="str">
            <v>NA</v>
          </cell>
          <cell r="G8607" t="str">
            <v>NA</v>
          </cell>
        </row>
        <row r="8608">
          <cell r="F8608" t="str">
            <v>NA</v>
          </cell>
          <cell r="G8608" t="str">
            <v>NA</v>
          </cell>
        </row>
        <row r="8609">
          <cell r="F8609" t="str">
            <v>NA</v>
          </cell>
          <cell r="G8609" t="str">
            <v>NA</v>
          </cell>
        </row>
        <row r="8610">
          <cell r="F8610" t="str">
            <v>NA</v>
          </cell>
          <cell r="G8610" t="str">
            <v>NA</v>
          </cell>
        </row>
        <row r="8611">
          <cell r="F8611" t="str">
            <v>NA</v>
          </cell>
          <cell r="G8611" t="str">
            <v>NA</v>
          </cell>
        </row>
        <row r="8612">
          <cell r="F8612" t="str">
            <v>NA</v>
          </cell>
          <cell r="G8612" t="str">
            <v>NA</v>
          </cell>
        </row>
        <row r="8613">
          <cell r="F8613" t="str">
            <v>NA</v>
          </cell>
          <cell r="G8613" t="str">
            <v>NA</v>
          </cell>
        </row>
        <row r="8614">
          <cell r="F8614" t="str">
            <v>NA</v>
          </cell>
          <cell r="G8614" t="str">
            <v>NA</v>
          </cell>
        </row>
        <row r="8615">
          <cell r="F8615" t="str">
            <v>NA</v>
          </cell>
          <cell r="G8615" t="str">
            <v>NA</v>
          </cell>
        </row>
        <row r="8616">
          <cell r="F8616" t="str">
            <v>NA</v>
          </cell>
          <cell r="G8616" t="str">
            <v>NA</v>
          </cell>
        </row>
        <row r="8617">
          <cell r="F8617" t="str">
            <v>NA</v>
          </cell>
          <cell r="G8617" t="str">
            <v>NA</v>
          </cell>
        </row>
        <row r="8618">
          <cell r="F8618" t="str">
            <v>NA</v>
          </cell>
          <cell r="G8618" t="str">
            <v>NA</v>
          </cell>
        </row>
        <row r="8619">
          <cell r="F8619" t="str">
            <v>NA</v>
          </cell>
          <cell r="G8619" t="str">
            <v>NA</v>
          </cell>
        </row>
        <row r="8620">
          <cell r="F8620" t="str">
            <v>NA</v>
          </cell>
          <cell r="G8620" t="str">
            <v>NA</v>
          </cell>
        </row>
        <row r="8621">
          <cell r="F8621" t="str">
            <v>NA</v>
          </cell>
          <cell r="G8621" t="str">
            <v>NA</v>
          </cell>
        </row>
        <row r="8622">
          <cell r="F8622" t="str">
            <v>NA</v>
          </cell>
          <cell r="G8622" t="str">
            <v>NA</v>
          </cell>
        </row>
        <row r="8623">
          <cell r="F8623" t="str">
            <v>NA</v>
          </cell>
          <cell r="G8623" t="str">
            <v>NA</v>
          </cell>
        </row>
        <row r="8624">
          <cell r="F8624" t="str">
            <v>NA</v>
          </cell>
          <cell r="G8624" t="str">
            <v>NA</v>
          </cell>
        </row>
        <row r="8625">
          <cell r="F8625" t="str">
            <v>NA</v>
          </cell>
          <cell r="G8625" t="str">
            <v>NA</v>
          </cell>
        </row>
        <row r="8626">
          <cell r="F8626" t="str">
            <v>NA</v>
          </cell>
          <cell r="G8626" t="str">
            <v>NA</v>
          </cell>
        </row>
        <row r="8627">
          <cell r="F8627" t="str">
            <v>NA</v>
          </cell>
          <cell r="G8627" t="str">
            <v>NA</v>
          </cell>
        </row>
        <row r="8628">
          <cell r="F8628" t="str">
            <v>NA</v>
          </cell>
          <cell r="G8628" t="str">
            <v>NA</v>
          </cell>
        </row>
        <row r="8629">
          <cell r="F8629" t="str">
            <v>NA</v>
          </cell>
          <cell r="G8629" t="str">
            <v>NA</v>
          </cell>
        </row>
        <row r="8630">
          <cell r="F8630" t="str">
            <v>NA</v>
          </cell>
          <cell r="G8630" t="str">
            <v>NA</v>
          </cell>
        </row>
        <row r="8631">
          <cell r="F8631" t="str">
            <v>NA</v>
          </cell>
          <cell r="G8631" t="str">
            <v>NA</v>
          </cell>
        </row>
        <row r="8632">
          <cell r="F8632" t="str">
            <v>NA</v>
          </cell>
          <cell r="G8632" t="str">
            <v>NA</v>
          </cell>
        </row>
        <row r="8633">
          <cell r="F8633" t="str">
            <v>NA</v>
          </cell>
          <cell r="G8633" t="str">
            <v>NA</v>
          </cell>
        </row>
        <row r="8634">
          <cell r="F8634" t="str">
            <v>NA</v>
          </cell>
          <cell r="G8634" t="str">
            <v>NA</v>
          </cell>
        </row>
        <row r="8635">
          <cell r="F8635" t="str">
            <v>NA</v>
          </cell>
          <cell r="G8635" t="str">
            <v>NA</v>
          </cell>
        </row>
        <row r="8636">
          <cell r="F8636" t="str">
            <v>NA</v>
          </cell>
          <cell r="G8636" t="str">
            <v>NA</v>
          </cell>
        </row>
        <row r="8637">
          <cell r="F8637" t="str">
            <v>NA</v>
          </cell>
          <cell r="G8637" t="str">
            <v>NA</v>
          </cell>
        </row>
        <row r="8638">
          <cell r="F8638" t="str">
            <v>NA</v>
          </cell>
          <cell r="G8638" t="str">
            <v>NA</v>
          </cell>
        </row>
        <row r="8639">
          <cell r="F8639" t="str">
            <v>NA</v>
          </cell>
          <cell r="G8639" t="str">
            <v>NA</v>
          </cell>
        </row>
        <row r="8640">
          <cell r="F8640" t="str">
            <v>NA</v>
          </cell>
          <cell r="G8640" t="str">
            <v>NA</v>
          </cell>
        </row>
        <row r="8641">
          <cell r="F8641" t="str">
            <v>NA</v>
          </cell>
          <cell r="G8641" t="str">
            <v>NA</v>
          </cell>
        </row>
        <row r="8642">
          <cell r="F8642" t="str">
            <v>NA</v>
          </cell>
          <cell r="G8642" t="str">
            <v>NA</v>
          </cell>
        </row>
        <row r="8643">
          <cell r="F8643" t="str">
            <v>NA</v>
          </cell>
          <cell r="G8643" t="str">
            <v>NA</v>
          </cell>
        </row>
        <row r="8644">
          <cell r="F8644" t="str">
            <v>NA</v>
          </cell>
          <cell r="G8644" t="str">
            <v>NA</v>
          </cell>
        </row>
        <row r="8645">
          <cell r="F8645" t="str">
            <v>NA</v>
          </cell>
          <cell r="G8645" t="str">
            <v>NA</v>
          </cell>
        </row>
        <row r="8646">
          <cell r="F8646" t="str">
            <v>NA</v>
          </cell>
          <cell r="G8646" t="str">
            <v>NA</v>
          </cell>
        </row>
        <row r="8647">
          <cell r="F8647" t="str">
            <v>NA</v>
          </cell>
          <cell r="G8647" t="str">
            <v>NA</v>
          </cell>
        </row>
        <row r="8648">
          <cell r="F8648" t="str">
            <v>NA</v>
          </cell>
          <cell r="G8648" t="str">
            <v>NA</v>
          </cell>
        </row>
        <row r="8649">
          <cell r="F8649" t="str">
            <v>NA</v>
          </cell>
          <cell r="G8649" t="str">
            <v>NA</v>
          </cell>
        </row>
        <row r="8650">
          <cell r="F8650" t="str">
            <v>NA</v>
          </cell>
          <cell r="G8650" t="str">
            <v>NA</v>
          </cell>
        </row>
        <row r="8651">
          <cell r="F8651" t="str">
            <v>NA</v>
          </cell>
          <cell r="G8651" t="str">
            <v>NA</v>
          </cell>
        </row>
        <row r="8652">
          <cell r="F8652" t="str">
            <v>NA</v>
          </cell>
          <cell r="G8652" t="str">
            <v>NA</v>
          </cell>
        </row>
        <row r="8653">
          <cell r="F8653" t="str">
            <v>NA</v>
          </cell>
          <cell r="G8653" t="str">
            <v>NA</v>
          </cell>
        </row>
        <row r="8654">
          <cell r="F8654" t="str">
            <v>NA</v>
          </cell>
          <cell r="G8654" t="str">
            <v>NA</v>
          </cell>
        </row>
        <row r="8655">
          <cell r="F8655" t="str">
            <v>NA</v>
          </cell>
          <cell r="G8655" t="str">
            <v>NA</v>
          </cell>
        </row>
        <row r="8656">
          <cell r="F8656" t="str">
            <v>NA</v>
          </cell>
          <cell r="G8656" t="str">
            <v>NA</v>
          </cell>
        </row>
        <row r="8657">
          <cell r="F8657" t="str">
            <v>NA</v>
          </cell>
          <cell r="G8657" t="str">
            <v>NA</v>
          </cell>
        </row>
        <row r="8658">
          <cell r="F8658" t="str">
            <v>NA</v>
          </cell>
          <cell r="G8658" t="str">
            <v>NA</v>
          </cell>
        </row>
        <row r="8659">
          <cell r="F8659" t="str">
            <v>NA</v>
          </cell>
          <cell r="G8659" t="str">
            <v>NA</v>
          </cell>
        </row>
        <row r="8660">
          <cell r="F8660" t="str">
            <v>NA</v>
          </cell>
          <cell r="G8660" t="str">
            <v>NA</v>
          </cell>
        </row>
        <row r="8661">
          <cell r="F8661" t="str">
            <v>NA</v>
          </cell>
          <cell r="G8661" t="str">
            <v>NA</v>
          </cell>
        </row>
        <row r="8662">
          <cell r="F8662" t="str">
            <v>NA</v>
          </cell>
          <cell r="G8662" t="str">
            <v>NA</v>
          </cell>
        </row>
        <row r="8663">
          <cell r="F8663" t="str">
            <v>NA</v>
          </cell>
          <cell r="G8663" t="str">
            <v>NA</v>
          </cell>
        </row>
        <row r="8664">
          <cell r="F8664" t="str">
            <v>NA</v>
          </cell>
          <cell r="G8664" t="str">
            <v>NA</v>
          </cell>
        </row>
        <row r="8665">
          <cell r="F8665" t="str">
            <v>NA</v>
          </cell>
          <cell r="G8665" t="str">
            <v>NA</v>
          </cell>
        </row>
        <row r="8666">
          <cell r="F8666" t="str">
            <v>NA</v>
          </cell>
          <cell r="G8666" t="str">
            <v>NA</v>
          </cell>
        </row>
        <row r="8667">
          <cell r="F8667" t="str">
            <v>NA</v>
          </cell>
          <cell r="G8667" t="str">
            <v>NA</v>
          </cell>
        </row>
        <row r="8668">
          <cell r="F8668" t="str">
            <v>NA</v>
          </cell>
          <cell r="G8668" t="str">
            <v>NA</v>
          </cell>
        </row>
        <row r="8669">
          <cell r="F8669" t="str">
            <v>NA</v>
          </cell>
          <cell r="G8669" t="str">
            <v>NA</v>
          </cell>
        </row>
        <row r="8670">
          <cell r="F8670" t="str">
            <v>NA</v>
          </cell>
          <cell r="G8670" t="str">
            <v>NA</v>
          </cell>
        </row>
        <row r="8671">
          <cell r="F8671" t="str">
            <v>NA</v>
          </cell>
          <cell r="G8671" t="str">
            <v>NA</v>
          </cell>
        </row>
        <row r="8672">
          <cell r="F8672" t="str">
            <v>NA</v>
          </cell>
          <cell r="G8672" t="str">
            <v>NA</v>
          </cell>
        </row>
        <row r="8673">
          <cell r="F8673" t="str">
            <v>NA</v>
          </cell>
          <cell r="G8673" t="str">
            <v>NA</v>
          </cell>
        </row>
        <row r="8674">
          <cell r="F8674" t="str">
            <v>NA</v>
          </cell>
          <cell r="G8674" t="str">
            <v>NA</v>
          </cell>
        </row>
        <row r="8675">
          <cell r="F8675" t="str">
            <v>NA</v>
          </cell>
          <cell r="G8675" t="str">
            <v>NA</v>
          </cell>
        </row>
        <row r="8676">
          <cell r="F8676" t="str">
            <v>NA</v>
          </cell>
          <cell r="G8676" t="str">
            <v>NA</v>
          </cell>
        </row>
        <row r="8677">
          <cell r="F8677" t="str">
            <v>NA</v>
          </cell>
          <cell r="G8677" t="str">
            <v>NA</v>
          </cell>
        </row>
        <row r="8678">
          <cell r="F8678" t="str">
            <v>NA</v>
          </cell>
          <cell r="G8678" t="str">
            <v>NA</v>
          </cell>
        </row>
        <row r="8679">
          <cell r="F8679" t="str">
            <v>NA</v>
          </cell>
          <cell r="G8679" t="str">
            <v>NA</v>
          </cell>
        </row>
        <row r="8680">
          <cell r="F8680" t="str">
            <v>NA</v>
          </cell>
          <cell r="G8680" t="str">
            <v>NA</v>
          </cell>
        </row>
        <row r="8681">
          <cell r="F8681" t="str">
            <v>NA</v>
          </cell>
          <cell r="G8681" t="str">
            <v>NA</v>
          </cell>
        </row>
        <row r="8682">
          <cell r="F8682" t="str">
            <v>NA</v>
          </cell>
          <cell r="G8682" t="str">
            <v>NA</v>
          </cell>
        </row>
        <row r="8683">
          <cell r="F8683" t="str">
            <v>NA</v>
          </cell>
          <cell r="G8683" t="str">
            <v>NA</v>
          </cell>
        </row>
        <row r="8684">
          <cell r="F8684" t="str">
            <v>NA</v>
          </cell>
          <cell r="G8684" t="str">
            <v>NA</v>
          </cell>
        </row>
        <row r="8685">
          <cell r="F8685" t="str">
            <v>NA</v>
          </cell>
          <cell r="G8685" t="str">
            <v>NA</v>
          </cell>
        </row>
        <row r="8686">
          <cell r="F8686" t="str">
            <v>NA</v>
          </cell>
          <cell r="G8686" t="str">
            <v>NA</v>
          </cell>
        </row>
        <row r="8687">
          <cell r="F8687" t="str">
            <v>NA</v>
          </cell>
          <cell r="G8687" t="str">
            <v>NA</v>
          </cell>
        </row>
        <row r="8688">
          <cell r="F8688" t="str">
            <v>NA</v>
          </cell>
          <cell r="G8688" t="str">
            <v>NA</v>
          </cell>
        </row>
        <row r="8689">
          <cell r="F8689" t="str">
            <v>NA</v>
          </cell>
          <cell r="G8689" t="str">
            <v>NA</v>
          </cell>
        </row>
        <row r="8690">
          <cell r="F8690" t="str">
            <v>NA</v>
          </cell>
          <cell r="G8690" t="str">
            <v>NA</v>
          </cell>
        </row>
        <row r="8691">
          <cell r="F8691" t="str">
            <v>NA</v>
          </cell>
          <cell r="G8691" t="str">
            <v>NA</v>
          </cell>
        </row>
        <row r="8692">
          <cell r="F8692" t="str">
            <v>NA</v>
          </cell>
          <cell r="G8692" t="str">
            <v>NA</v>
          </cell>
        </row>
        <row r="8693">
          <cell r="F8693" t="str">
            <v>NA</v>
          </cell>
          <cell r="G8693" t="str">
            <v>NA</v>
          </cell>
        </row>
        <row r="8694">
          <cell r="F8694" t="str">
            <v>NA</v>
          </cell>
          <cell r="G8694" t="str">
            <v>NA</v>
          </cell>
        </row>
        <row r="8695">
          <cell r="F8695" t="str">
            <v>NA</v>
          </cell>
          <cell r="G8695" t="str">
            <v>NA</v>
          </cell>
        </row>
        <row r="8696">
          <cell r="F8696" t="str">
            <v>NA</v>
          </cell>
          <cell r="G8696" t="str">
            <v>NA</v>
          </cell>
        </row>
        <row r="8697">
          <cell r="F8697" t="str">
            <v>NA</v>
          </cell>
          <cell r="G8697" t="str">
            <v>NA</v>
          </cell>
        </row>
        <row r="8698">
          <cell r="F8698" t="str">
            <v>NA</v>
          </cell>
          <cell r="G8698" t="str">
            <v>NA</v>
          </cell>
        </row>
        <row r="8699">
          <cell r="F8699" t="str">
            <v>NA</v>
          </cell>
          <cell r="G8699" t="str">
            <v>NA</v>
          </cell>
        </row>
        <row r="8700">
          <cell r="F8700" t="str">
            <v>NA</v>
          </cell>
          <cell r="G8700" t="str">
            <v>NA</v>
          </cell>
        </row>
        <row r="8701">
          <cell r="F8701" t="str">
            <v>NA</v>
          </cell>
          <cell r="G8701" t="str">
            <v>NA</v>
          </cell>
        </row>
        <row r="8702">
          <cell r="F8702" t="str">
            <v>NA</v>
          </cell>
          <cell r="G8702" t="str">
            <v>NA</v>
          </cell>
        </row>
        <row r="8703">
          <cell r="F8703" t="str">
            <v>NA</v>
          </cell>
          <cell r="G8703" t="str">
            <v>NA</v>
          </cell>
        </row>
        <row r="8704">
          <cell r="F8704" t="str">
            <v>NA</v>
          </cell>
          <cell r="G8704" t="str">
            <v>NA</v>
          </cell>
        </row>
        <row r="8705">
          <cell r="F8705" t="str">
            <v>NA</v>
          </cell>
          <cell r="G8705" t="str">
            <v>NA</v>
          </cell>
        </row>
        <row r="8706">
          <cell r="F8706" t="str">
            <v>NA</v>
          </cell>
          <cell r="G8706" t="str">
            <v>NA</v>
          </cell>
        </row>
        <row r="8707">
          <cell r="F8707" t="str">
            <v>NA</v>
          </cell>
          <cell r="G8707" t="str">
            <v>NA</v>
          </cell>
        </row>
        <row r="8708">
          <cell r="F8708" t="str">
            <v>NA</v>
          </cell>
          <cell r="G8708" t="str">
            <v>NA</v>
          </cell>
        </row>
        <row r="8709">
          <cell r="F8709" t="str">
            <v>NA</v>
          </cell>
          <cell r="G8709" t="str">
            <v>NA</v>
          </cell>
        </row>
        <row r="8710">
          <cell r="F8710" t="str">
            <v>NA</v>
          </cell>
          <cell r="G8710" t="str">
            <v>NA</v>
          </cell>
        </row>
        <row r="8711">
          <cell r="F8711" t="str">
            <v>NA</v>
          </cell>
          <cell r="G8711" t="str">
            <v>NA</v>
          </cell>
        </row>
        <row r="8712">
          <cell r="F8712" t="str">
            <v>NA</v>
          </cell>
          <cell r="G8712" t="str">
            <v>NA</v>
          </cell>
        </row>
        <row r="8713">
          <cell r="F8713" t="str">
            <v>NA</v>
          </cell>
          <cell r="G8713" t="str">
            <v>NA</v>
          </cell>
        </row>
        <row r="8714">
          <cell r="F8714" t="str">
            <v>NA</v>
          </cell>
          <cell r="G8714" t="str">
            <v>NA</v>
          </cell>
        </row>
        <row r="8715">
          <cell r="F8715" t="str">
            <v>NA</v>
          </cell>
          <cell r="G8715" t="str">
            <v>NA</v>
          </cell>
        </row>
        <row r="8716">
          <cell r="F8716" t="str">
            <v>NA</v>
          </cell>
          <cell r="G8716" t="str">
            <v>NA</v>
          </cell>
        </row>
        <row r="8717">
          <cell r="F8717" t="str">
            <v>NA</v>
          </cell>
          <cell r="G8717" t="str">
            <v>NA</v>
          </cell>
        </row>
        <row r="8718">
          <cell r="F8718" t="str">
            <v>NA</v>
          </cell>
          <cell r="G8718" t="str">
            <v>NA</v>
          </cell>
        </row>
        <row r="8719">
          <cell r="F8719" t="str">
            <v>NA</v>
          </cell>
          <cell r="G8719" t="str">
            <v>NA</v>
          </cell>
        </row>
        <row r="8720">
          <cell r="F8720" t="str">
            <v>NA</v>
          </cell>
          <cell r="G8720" t="str">
            <v>NA</v>
          </cell>
        </row>
        <row r="8721">
          <cell r="F8721" t="str">
            <v>NA</v>
          </cell>
          <cell r="G8721" t="str">
            <v>NA</v>
          </cell>
        </row>
        <row r="8722">
          <cell r="F8722" t="str">
            <v>NA</v>
          </cell>
          <cell r="G8722" t="str">
            <v>NA</v>
          </cell>
        </row>
        <row r="8723">
          <cell r="F8723" t="str">
            <v>NA</v>
          </cell>
          <cell r="G8723" t="str">
            <v>NA</v>
          </cell>
        </row>
        <row r="8724">
          <cell r="F8724" t="str">
            <v>NA</v>
          </cell>
          <cell r="G8724" t="str">
            <v>NA</v>
          </cell>
        </row>
        <row r="8725">
          <cell r="F8725" t="str">
            <v>NA</v>
          </cell>
          <cell r="G8725" t="str">
            <v>NA</v>
          </cell>
        </row>
        <row r="8726">
          <cell r="F8726" t="str">
            <v>NA</v>
          </cell>
          <cell r="G8726" t="str">
            <v>NA</v>
          </cell>
        </row>
        <row r="8727">
          <cell r="F8727" t="str">
            <v>NA</v>
          </cell>
          <cell r="G8727" t="str">
            <v>NA</v>
          </cell>
        </row>
        <row r="8728">
          <cell r="F8728" t="str">
            <v>NA</v>
          </cell>
          <cell r="G8728" t="str">
            <v>NA</v>
          </cell>
        </row>
        <row r="8729">
          <cell r="F8729" t="str">
            <v>NA</v>
          </cell>
          <cell r="G8729" t="str">
            <v>NA</v>
          </cell>
        </row>
        <row r="8730">
          <cell r="F8730" t="str">
            <v>NA</v>
          </cell>
          <cell r="G8730" t="str">
            <v>NA</v>
          </cell>
        </row>
        <row r="8731">
          <cell r="F8731" t="str">
            <v>NA</v>
          </cell>
          <cell r="G8731" t="str">
            <v>NA</v>
          </cell>
        </row>
        <row r="8732">
          <cell r="F8732" t="str">
            <v>NA</v>
          </cell>
          <cell r="G8732" t="str">
            <v>NA</v>
          </cell>
        </row>
        <row r="8733">
          <cell r="F8733" t="str">
            <v>NA</v>
          </cell>
          <cell r="G8733" t="str">
            <v>NA</v>
          </cell>
        </row>
        <row r="8734">
          <cell r="F8734" t="str">
            <v>NA</v>
          </cell>
          <cell r="G8734" t="str">
            <v>NA</v>
          </cell>
        </row>
        <row r="8735">
          <cell r="F8735" t="str">
            <v>NA</v>
          </cell>
          <cell r="G8735" t="str">
            <v>NA</v>
          </cell>
        </row>
        <row r="8736">
          <cell r="F8736" t="str">
            <v>NA</v>
          </cell>
          <cell r="G8736" t="str">
            <v>NA</v>
          </cell>
        </row>
        <row r="8737">
          <cell r="F8737" t="str">
            <v>NA</v>
          </cell>
          <cell r="G8737" t="str">
            <v>NA</v>
          </cell>
        </row>
        <row r="8738">
          <cell r="F8738" t="str">
            <v>NA</v>
          </cell>
          <cell r="G8738" t="str">
            <v>NA</v>
          </cell>
        </row>
        <row r="8739">
          <cell r="F8739" t="str">
            <v>NA</v>
          </cell>
          <cell r="G8739" t="str">
            <v>NA</v>
          </cell>
        </row>
        <row r="8740">
          <cell r="F8740" t="str">
            <v>NA</v>
          </cell>
          <cell r="G8740" t="str">
            <v>NA</v>
          </cell>
        </row>
        <row r="8741">
          <cell r="F8741" t="str">
            <v>NA</v>
          </cell>
          <cell r="G8741" t="str">
            <v>NA</v>
          </cell>
        </row>
        <row r="8742">
          <cell r="F8742" t="str">
            <v>NA</v>
          </cell>
          <cell r="G8742" t="str">
            <v>NA</v>
          </cell>
        </row>
        <row r="8743">
          <cell r="F8743" t="str">
            <v>NA</v>
          </cell>
          <cell r="G8743" t="str">
            <v>NA</v>
          </cell>
        </row>
        <row r="8744">
          <cell r="F8744" t="str">
            <v>NA</v>
          </cell>
          <cell r="G8744" t="str">
            <v>NA</v>
          </cell>
        </row>
        <row r="8745">
          <cell r="F8745" t="str">
            <v>NA</v>
          </cell>
          <cell r="G8745" t="str">
            <v>NA</v>
          </cell>
        </row>
        <row r="8746">
          <cell r="F8746" t="str">
            <v>NA</v>
          </cell>
          <cell r="G8746" t="str">
            <v>NA</v>
          </cell>
        </row>
        <row r="8747">
          <cell r="F8747" t="str">
            <v>NA</v>
          </cell>
          <cell r="G8747" t="str">
            <v>NA</v>
          </cell>
        </row>
        <row r="8748">
          <cell r="F8748" t="str">
            <v>NA</v>
          </cell>
          <cell r="G8748" t="str">
            <v>NA</v>
          </cell>
        </row>
        <row r="8749">
          <cell r="F8749" t="str">
            <v>NA</v>
          </cell>
          <cell r="G8749" t="str">
            <v>NA</v>
          </cell>
        </row>
        <row r="8750">
          <cell r="F8750" t="str">
            <v>NA</v>
          </cell>
          <cell r="G8750" t="str">
            <v>NA</v>
          </cell>
        </row>
        <row r="8751">
          <cell r="F8751" t="str">
            <v>NA</v>
          </cell>
          <cell r="G8751" t="str">
            <v>NA</v>
          </cell>
        </row>
        <row r="8752">
          <cell r="F8752" t="str">
            <v>NA</v>
          </cell>
          <cell r="G8752" t="str">
            <v>NA</v>
          </cell>
        </row>
        <row r="8753">
          <cell r="F8753" t="str">
            <v>NA</v>
          </cell>
          <cell r="G8753" t="str">
            <v>NA</v>
          </cell>
        </row>
        <row r="8754">
          <cell r="F8754" t="str">
            <v>NA</v>
          </cell>
          <cell r="G8754" t="str">
            <v>NA</v>
          </cell>
        </row>
        <row r="8755">
          <cell r="F8755" t="str">
            <v>NA</v>
          </cell>
          <cell r="G8755" t="str">
            <v>NA</v>
          </cell>
        </row>
        <row r="8756">
          <cell r="F8756" t="str">
            <v>NA</v>
          </cell>
          <cell r="G8756" t="str">
            <v>NA</v>
          </cell>
        </row>
        <row r="8757">
          <cell r="F8757" t="str">
            <v>NA</v>
          </cell>
          <cell r="G8757" t="str">
            <v>NA</v>
          </cell>
        </row>
        <row r="8758">
          <cell r="F8758" t="str">
            <v>NA</v>
          </cell>
          <cell r="G8758" t="str">
            <v>NA</v>
          </cell>
        </row>
        <row r="8759">
          <cell r="F8759" t="str">
            <v>NA</v>
          </cell>
          <cell r="G8759" t="str">
            <v>NA</v>
          </cell>
        </row>
        <row r="8760">
          <cell r="F8760" t="str">
            <v>NA</v>
          </cell>
          <cell r="G8760" t="str">
            <v>NA</v>
          </cell>
        </row>
        <row r="8761">
          <cell r="F8761" t="str">
            <v>NA</v>
          </cell>
          <cell r="G8761" t="str">
            <v>NA</v>
          </cell>
        </row>
        <row r="8762">
          <cell r="F8762" t="str">
            <v>NA</v>
          </cell>
          <cell r="G8762" t="str">
            <v>NA</v>
          </cell>
        </row>
        <row r="8763">
          <cell r="F8763" t="str">
            <v>NA</v>
          </cell>
          <cell r="G8763" t="str">
            <v>NA</v>
          </cell>
        </row>
        <row r="8764">
          <cell r="F8764" t="str">
            <v>NA</v>
          </cell>
          <cell r="G8764" t="str">
            <v>NA</v>
          </cell>
        </row>
        <row r="8765">
          <cell r="F8765" t="str">
            <v>NA</v>
          </cell>
          <cell r="G8765" t="str">
            <v>NA</v>
          </cell>
        </row>
        <row r="8766">
          <cell r="F8766" t="str">
            <v>NA</v>
          </cell>
          <cell r="G8766" t="str">
            <v>NA</v>
          </cell>
        </row>
        <row r="8767">
          <cell r="F8767" t="str">
            <v>NA</v>
          </cell>
          <cell r="G8767" t="str">
            <v>NA</v>
          </cell>
        </row>
        <row r="8768">
          <cell r="F8768" t="str">
            <v>NA</v>
          </cell>
          <cell r="G8768" t="str">
            <v>NA</v>
          </cell>
        </row>
        <row r="8769">
          <cell r="F8769" t="str">
            <v>NA</v>
          </cell>
          <cell r="G8769" t="str">
            <v>NA</v>
          </cell>
        </row>
        <row r="8770">
          <cell r="F8770" t="str">
            <v>NA</v>
          </cell>
          <cell r="G8770" t="str">
            <v>NA</v>
          </cell>
        </row>
        <row r="8771">
          <cell r="F8771" t="str">
            <v>NA</v>
          </cell>
          <cell r="G8771" t="str">
            <v>NA</v>
          </cell>
        </row>
        <row r="8772">
          <cell r="F8772" t="str">
            <v>NA</v>
          </cell>
          <cell r="G8772" t="str">
            <v>NA</v>
          </cell>
        </row>
        <row r="8773">
          <cell r="F8773" t="str">
            <v>NA</v>
          </cell>
          <cell r="G8773" t="str">
            <v>NA</v>
          </cell>
        </row>
        <row r="8774">
          <cell r="F8774" t="str">
            <v>NA</v>
          </cell>
          <cell r="G8774" t="str">
            <v>NA</v>
          </cell>
        </row>
        <row r="8775">
          <cell r="F8775" t="str">
            <v>NA</v>
          </cell>
          <cell r="G8775" t="str">
            <v>NA</v>
          </cell>
        </row>
        <row r="8776">
          <cell r="F8776" t="str">
            <v>NA</v>
          </cell>
          <cell r="G8776" t="str">
            <v>NA</v>
          </cell>
        </row>
        <row r="8777">
          <cell r="F8777" t="str">
            <v>NA</v>
          </cell>
          <cell r="G8777" t="str">
            <v>NA</v>
          </cell>
        </row>
        <row r="8778">
          <cell r="F8778" t="str">
            <v>NA</v>
          </cell>
          <cell r="G8778" t="str">
            <v>NA</v>
          </cell>
        </row>
        <row r="8779">
          <cell r="F8779" t="str">
            <v>NA</v>
          </cell>
          <cell r="G8779" t="str">
            <v>NA</v>
          </cell>
        </row>
        <row r="8780">
          <cell r="F8780" t="str">
            <v>NA</v>
          </cell>
          <cell r="G8780" t="str">
            <v>NA</v>
          </cell>
        </row>
        <row r="8781">
          <cell r="F8781" t="str">
            <v>NA</v>
          </cell>
          <cell r="G8781" t="str">
            <v>NA</v>
          </cell>
        </row>
        <row r="8782">
          <cell r="F8782" t="str">
            <v>NA</v>
          </cell>
          <cell r="G8782" t="str">
            <v>NA</v>
          </cell>
        </row>
        <row r="8783">
          <cell r="F8783" t="str">
            <v>NA</v>
          </cell>
          <cell r="G8783" t="str">
            <v>NA</v>
          </cell>
        </row>
        <row r="8784">
          <cell r="F8784" t="str">
            <v>NA</v>
          </cell>
          <cell r="G8784" t="str">
            <v>NA</v>
          </cell>
        </row>
        <row r="8785">
          <cell r="F8785" t="str">
            <v>NA</v>
          </cell>
          <cell r="G8785" t="str">
            <v>NA</v>
          </cell>
        </row>
        <row r="8786">
          <cell r="F8786" t="str">
            <v>NA</v>
          </cell>
          <cell r="G8786" t="str">
            <v>NA</v>
          </cell>
        </row>
        <row r="8787">
          <cell r="F8787" t="str">
            <v>NA</v>
          </cell>
          <cell r="G8787" t="str">
            <v>NA</v>
          </cell>
        </row>
        <row r="8788">
          <cell r="F8788" t="str">
            <v>NA</v>
          </cell>
          <cell r="G8788" t="str">
            <v>NA</v>
          </cell>
        </row>
        <row r="8789">
          <cell r="F8789" t="str">
            <v>NA</v>
          </cell>
          <cell r="G8789" t="str">
            <v>NA</v>
          </cell>
        </row>
        <row r="8790">
          <cell r="F8790" t="str">
            <v>NA</v>
          </cell>
          <cell r="G8790" t="str">
            <v>NA</v>
          </cell>
        </row>
        <row r="8791">
          <cell r="F8791" t="str">
            <v>NA</v>
          </cell>
          <cell r="G8791" t="str">
            <v>NA</v>
          </cell>
        </row>
        <row r="8792">
          <cell r="F8792" t="str">
            <v>NA</v>
          </cell>
          <cell r="G8792" t="str">
            <v>NA</v>
          </cell>
        </row>
        <row r="8793">
          <cell r="F8793" t="str">
            <v>NA</v>
          </cell>
          <cell r="G8793" t="str">
            <v>NA</v>
          </cell>
        </row>
        <row r="8794">
          <cell r="F8794" t="str">
            <v>NA</v>
          </cell>
          <cell r="G8794" t="str">
            <v>NA</v>
          </cell>
        </row>
        <row r="8795">
          <cell r="F8795" t="str">
            <v>NA</v>
          </cell>
          <cell r="G8795" t="str">
            <v>NA</v>
          </cell>
        </row>
        <row r="8796">
          <cell r="F8796" t="str">
            <v>NA</v>
          </cell>
          <cell r="G8796" t="str">
            <v>NA</v>
          </cell>
        </row>
        <row r="8797">
          <cell r="F8797" t="str">
            <v>NA</v>
          </cell>
          <cell r="G8797" t="str">
            <v>NA</v>
          </cell>
        </row>
        <row r="8798">
          <cell r="F8798" t="str">
            <v>NA</v>
          </cell>
          <cell r="G8798" t="str">
            <v>NA</v>
          </cell>
        </row>
        <row r="8799">
          <cell r="F8799" t="str">
            <v>NA</v>
          </cell>
          <cell r="G8799" t="str">
            <v>NA</v>
          </cell>
        </row>
        <row r="8800">
          <cell r="F8800" t="str">
            <v>NA</v>
          </cell>
          <cell r="G8800" t="str">
            <v>NA</v>
          </cell>
        </row>
        <row r="8801">
          <cell r="F8801" t="str">
            <v>NA</v>
          </cell>
          <cell r="G8801" t="str">
            <v>NA</v>
          </cell>
        </row>
        <row r="8802">
          <cell r="F8802" t="str">
            <v>NA</v>
          </cell>
          <cell r="G8802" t="str">
            <v>NA</v>
          </cell>
        </row>
        <row r="8803">
          <cell r="F8803" t="str">
            <v>NA</v>
          </cell>
          <cell r="G8803" t="str">
            <v>NA</v>
          </cell>
        </row>
        <row r="8804">
          <cell r="F8804" t="str">
            <v>NA</v>
          </cell>
          <cell r="G8804" t="str">
            <v>NA</v>
          </cell>
        </row>
        <row r="8805">
          <cell r="F8805" t="str">
            <v>NA</v>
          </cell>
          <cell r="G8805" t="str">
            <v>NA</v>
          </cell>
        </row>
        <row r="8806">
          <cell r="F8806" t="str">
            <v>NA</v>
          </cell>
          <cell r="G8806" t="str">
            <v>NA</v>
          </cell>
        </row>
        <row r="8807">
          <cell r="F8807" t="str">
            <v>NA</v>
          </cell>
          <cell r="G8807" t="str">
            <v>NA</v>
          </cell>
        </row>
        <row r="8808">
          <cell r="F8808" t="str">
            <v>NA</v>
          </cell>
          <cell r="G8808" t="str">
            <v>NA</v>
          </cell>
        </row>
        <row r="8809">
          <cell r="F8809" t="str">
            <v>NA</v>
          </cell>
          <cell r="G8809" t="str">
            <v>NA</v>
          </cell>
        </row>
        <row r="8810">
          <cell r="F8810" t="str">
            <v>NA</v>
          </cell>
          <cell r="G8810" t="str">
            <v>NA</v>
          </cell>
        </row>
        <row r="8811">
          <cell r="F8811" t="str">
            <v>NA</v>
          </cell>
          <cell r="G8811" t="str">
            <v>NA</v>
          </cell>
        </row>
        <row r="8812">
          <cell r="F8812" t="str">
            <v>NA</v>
          </cell>
          <cell r="G8812" t="str">
            <v>NA</v>
          </cell>
        </row>
        <row r="8813">
          <cell r="F8813" t="str">
            <v>NA</v>
          </cell>
          <cell r="G8813" t="str">
            <v>NA</v>
          </cell>
        </row>
        <row r="8814">
          <cell r="F8814" t="str">
            <v>NA</v>
          </cell>
          <cell r="G8814" t="str">
            <v>NA</v>
          </cell>
        </row>
        <row r="8815">
          <cell r="F8815" t="str">
            <v>NA</v>
          </cell>
          <cell r="G8815" t="str">
            <v>NA</v>
          </cell>
        </row>
        <row r="8816">
          <cell r="F8816" t="str">
            <v>NA</v>
          </cell>
          <cell r="G8816" t="str">
            <v>NA</v>
          </cell>
        </row>
        <row r="8817">
          <cell r="F8817" t="str">
            <v>NA</v>
          </cell>
          <cell r="G8817" t="str">
            <v>NA</v>
          </cell>
        </row>
        <row r="8818">
          <cell r="F8818" t="str">
            <v>NA</v>
          </cell>
          <cell r="G8818" t="str">
            <v>NA</v>
          </cell>
        </row>
        <row r="8819">
          <cell r="F8819" t="str">
            <v>NA</v>
          </cell>
          <cell r="G8819" t="str">
            <v>NA</v>
          </cell>
        </row>
        <row r="8820">
          <cell r="F8820" t="str">
            <v>NA</v>
          </cell>
          <cell r="G8820" t="str">
            <v>NA</v>
          </cell>
        </row>
        <row r="8821">
          <cell r="F8821" t="str">
            <v>NA</v>
          </cell>
          <cell r="G8821" t="str">
            <v>NA</v>
          </cell>
        </row>
        <row r="8822">
          <cell r="F8822" t="str">
            <v>NA</v>
          </cell>
          <cell r="G8822" t="str">
            <v>NA</v>
          </cell>
        </row>
        <row r="8823">
          <cell r="F8823" t="str">
            <v>NA</v>
          </cell>
          <cell r="G8823" t="str">
            <v>NA</v>
          </cell>
        </row>
        <row r="8824">
          <cell r="F8824" t="str">
            <v>NA</v>
          </cell>
          <cell r="G8824" t="str">
            <v>NA</v>
          </cell>
        </row>
        <row r="8825">
          <cell r="F8825" t="str">
            <v>NA</v>
          </cell>
          <cell r="G8825" t="str">
            <v>NA</v>
          </cell>
        </row>
        <row r="8826">
          <cell r="F8826" t="str">
            <v>NA</v>
          </cell>
          <cell r="G8826" t="str">
            <v>NA</v>
          </cell>
        </row>
        <row r="8827">
          <cell r="F8827" t="str">
            <v>NA</v>
          </cell>
          <cell r="G8827" t="str">
            <v>NA</v>
          </cell>
        </row>
        <row r="8828">
          <cell r="F8828" t="str">
            <v>NA</v>
          </cell>
          <cell r="G8828" t="str">
            <v>NA</v>
          </cell>
        </row>
        <row r="8829">
          <cell r="F8829" t="str">
            <v>NA</v>
          </cell>
          <cell r="G8829" t="str">
            <v>NA</v>
          </cell>
        </row>
        <row r="8830">
          <cell r="F8830" t="str">
            <v>NA</v>
          </cell>
          <cell r="G8830" t="str">
            <v>NA</v>
          </cell>
        </row>
        <row r="8831">
          <cell r="F8831" t="str">
            <v>NA</v>
          </cell>
          <cell r="G8831" t="str">
            <v>NA</v>
          </cell>
        </row>
        <row r="8832">
          <cell r="F8832" t="str">
            <v>NA</v>
          </cell>
          <cell r="G8832" t="str">
            <v>NA</v>
          </cell>
        </row>
        <row r="8833">
          <cell r="F8833" t="str">
            <v>NA</v>
          </cell>
          <cell r="G8833" t="str">
            <v>NA</v>
          </cell>
        </row>
        <row r="8834">
          <cell r="F8834" t="str">
            <v>NA</v>
          </cell>
          <cell r="G8834" t="str">
            <v>NA</v>
          </cell>
        </row>
        <row r="8835">
          <cell r="F8835" t="str">
            <v>NA</v>
          </cell>
          <cell r="G8835" t="str">
            <v>NA</v>
          </cell>
        </row>
        <row r="8836">
          <cell r="F8836" t="str">
            <v>NA</v>
          </cell>
          <cell r="G8836" t="str">
            <v>NA</v>
          </cell>
        </row>
        <row r="8837">
          <cell r="F8837" t="str">
            <v>NA</v>
          </cell>
          <cell r="G8837" t="str">
            <v>NA</v>
          </cell>
        </row>
        <row r="8838">
          <cell r="F8838" t="str">
            <v>NA</v>
          </cell>
          <cell r="G8838" t="str">
            <v>NA</v>
          </cell>
        </row>
        <row r="8839">
          <cell r="F8839" t="str">
            <v>NA</v>
          </cell>
          <cell r="G8839" t="str">
            <v>NA</v>
          </cell>
        </row>
        <row r="8840">
          <cell r="F8840" t="str">
            <v>NA</v>
          </cell>
          <cell r="G8840" t="str">
            <v>NA</v>
          </cell>
        </row>
        <row r="8841">
          <cell r="F8841" t="str">
            <v>NA</v>
          </cell>
          <cell r="G8841" t="str">
            <v>NA</v>
          </cell>
        </row>
        <row r="8842">
          <cell r="F8842" t="str">
            <v>NA</v>
          </cell>
          <cell r="G8842" t="str">
            <v>NA</v>
          </cell>
        </row>
        <row r="8843">
          <cell r="F8843" t="str">
            <v>NA</v>
          </cell>
          <cell r="G8843" t="str">
            <v>NA</v>
          </cell>
        </row>
        <row r="8844">
          <cell r="F8844" t="str">
            <v>NA</v>
          </cell>
          <cell r="G8844" t="str">
            <v>NA</v>
          </cell>
        </row>
        <row r="8845">
          <cell r="F8845" t="str">
            <v>NA</v>
          </cell>
          <cell r="G8845" t="str">
            <v>NA</v>
          </cell>
        </row>
        <row r="8846">
          <cell r="F8846" t="str">
            <v>NA</v>
          </cell>
          <cell r="G8846" t="str">
            <v>NA</v>
          </cell>
        </row>
        <row r="8847">
          <cell r="F8847" t="str">
            <v>NA</v>
          </cell>
          <cell r="G8847" t="str">
            <v>NA</v>
          </cell>
        </row>
        <row r="8848">
          <cell r="F8848" t="str">
            <v>NA</v>
          </cell>
          <cell r="G8848" t="str">
            <v>NA</v>
          </cell>
        </row>
        <row r="8849">
          <cell r="F8849" t="str">
            <v>NA</v>
          </cell>
          <cell r="G8849" t="str">
            <v>NA</v>
          </cell>
        </row>
        <row r="8850">
          <cell r="F8850" t="str">
            <v>NA</v>
          </cell>
          <cell r="G8850" t="str">
            <v>NA</v>
          </cell>
        </row>
        <row r="8851">
          <cell r="F8851" t="str">
            <v>NA</v>
          </cell>
          <cell r="G8851" t="str">
            <v>NA</v>
          </cell>
        </row>
        <row r="8852">
          <cell r="F8852" t="str">
            <v>NA</v>
          </cell>
          <cell r="G8852" t="str">
            <v>NA</v>
          </cell>
        </row>
        <row r="8853">
          <cell r="F8853" t="str">
            <v>NA</v>
          </cell>
          <cell r="G8853" t="str">
            <v>NA</v>
          </cell>
        </row>
        <row r="8854">
          <cell r="F8854" t="str">
            <v>NA</v>
          </cell>
          <cell r="G8854" t="str">
            <v>NA</v>
          </cell>
        </row>
        <row r="8855">
          <cell r="F8855" t="str">
            <v>NA</v>
          </cell>
          <cell r="G8855" t="str">
            <v>NA</v>
          </cell>
        </row>
        <row r="8856">
          <cell r="F8856" t="str">
            <v>NA</v>
          </cell>
          <cell r="G8856" t="str">
            <v>NA</v>
          </cell>
        </row>
        <row r="8857">
          <cell r="F8857" t="str">
            <v>NA</v>
          </cell>
          <cell r="G8857" t="str">
            <v>NA</v>
          </cell>
        </row>
        <row r="8858">
          <cell r="F8858" t="str">
            <v>NA</v>
          </cell>
          <cell r="G8858" t="str">
            <v>NA</v>
          </cell>
        </row>
        <row r="8859">
          <cell r="F8859" t="str">
            <v>NA</v>
          </cell>
          <cell r="G8859" t="str">
            <v>NA</v>
          </cell>
        </row>
        <row r="8860">
          <cell r="F8860" t="str">
            <v>NA</v>
          </cell>
          <cell r="G8860" t="str">
            <v>NA</v>
          </cell>
        </row>
        <row r="8861">
          <cell r="F8861" t="str">
            <v>NA</v>
          </cell>
          <cell r="G8861" t="str">
            <v>NA</v>
          </cell>
        </row>
        <row r="8862">
          <cell r="F8862" t="str">
            <v>NA</v>
          </cell>
          <cell r="G8862" t="str">
            <v>NA</v>
          </cell>
        </row>
        <row r="8863">
          <cell r="F8863" t="str">
            <v>NA</v>
          </cell>
          <cell r="G8863" t="str">
            <v>NA</v>
          </cell>
        </row>
        <row r="8864">
          <cell r="F8864" t="str">
            <v>NA</v>
          </cell>
          <cell r="G8864" t="str">
            <v>NA</v>
          </cell>
        </row>
        <row r="8865">
          <cell r="F8865" t="str">
            <v>NA</v>
          </cell>
          <cell r="G8865" t="str">
            <v>NA</v>
          </cell>
        </row>
        <row r="8866">
          <cell r="F8866" t="str">
            <v>NA</v>
          </cell>
          <cell r="G8866" t="str">
            <v>NA</v>
          </cell>
        </row>
        <row r="8867">
          <cell r="F8867" t="str">
            <v>NA</v>
          </cell>
          <cell r="G8867" t="str">
            <v>NA</v>
          </cell>
        </row>
        <row r="8868">
          <cell r="F8868" t="str">
            <v>NA</v>
          </cell>
          <cell r="G8868" t="str">
            <v>NA</v>
          </cell>
        </row>
        <row r="8869">
          <cell r="F8869" t="str">
            <v>NA</v>
          </cell>
          <cell r="G8869" t="str">
            <v>NA</v>
          </cell>
        </row>
        <row r="8870">
          <cell r="F8870" t="str">
            <v>NA</v>
          </cell>
          <cell r="G8870" t="str">
            <v>NA</v>
          </cell>
        </row>
        <row r="8871">
          <cell r="F8871" t="str">
            <v>NA</v>
          </cell>
          <cell r="G8871" t="str">
            <v>NA</v>
          </cell>
        </row>
        <row r="8872">
          <cell r="F8872" t="str">
            <v>NA</v>
          </cell>
          <cell r="G8872" t="str">
            <v>NA</v>
          </cell>
        </row>
        <row r="8873">
          <cell r="F8873" t="str">
            <v>NA</v>
          </cell>
          <cell r="G8873" t="str">
            <v>NA</v>
          </cell>
        </row>
        <row r="8874">
          <cell r="F8874" t="str">
            <v>NA</v>
          </cell>
          <cell r="G8874" t="str">
            <v>NA</v>
          </cell>
        </row>
        <row r="8875">
          <cell r="F8875" t="str">
            <v>NA</v>
          </cell>
          <cell r="G8875" t="str">
            <v>NA</v>
          </cell>
        </row>
        <row r="8876">
          <cell r="F8876" t="str">
            <v>NA</v>
          </cell>
          <cell r="G8876" t="str">
            <v>NA</v>
          </cell>
        </row>
        <row r="8877">
          <cell r="F8877" t="str">
            <v>NA</v>
          </cell>
          <cell r="G8877" t="str">
            <v>NA</v>
          </cell>
        </row>
        <row r="8878">
          <cell r="F8878" t="str">
            <v>NA</v>
          </cell>
          <cell r="G8878" t="str">
            <v>NA</v>
          </cell>
        </row>
        <row r="8879">
          <cell r="F8879" t="str">
            <v>NA</v>
          </cell>
          <cell r="G8879" t="str">
            <v>NA</v>
          </cell>
        </row>
        <row r="8880">
          <cell r="F8880" t="str">
            <v>NA</v>
          </cell>
          <cell r="G8880" t="str">
            <v>NA</v>
          </cell>
        </row>
        <row r="8881">
          <cell r="F8881" t="str">
            <v>NA</v>
          </cell>
          <cell r="G8881" t="str">
            <v>NA</v>
          </cell>
        </row>
        <row r="8882">
          <cell r="F8882" t="str">
            <v>NA</v>
          </cell>
          <cell r="G8882" t="str">
            <v>NA</v>
          </cell>
        </row>
        <row r="8883">
          <cell r="F8883" t="str">
            <v>NA</v>
          </cell>
          <cell r="G8883" t="str">
            <v>NA</v>
          </cell>
        </row>
        <row r="8884">
          <cell r="F8884" t="str">
            <v>NA</v>
          </cell>
          <cell r="G8884" t="str">
            <v>NA</v>
          </cell>
        </row>
        <row r="8885">
          <cell r="F8885" t="str">
            <v>NA</v>
          </cell>
          <cell r="G8885" t="str">
            <v>NA</v>
          </cell>
        </row>
        <row r="8886">
          <cell r="F8886" t="str">
            <v>NA</v>
          </cell>
          <cell r="G8886" t="str">
            <v>NA</v>
          </cell>
        </row>
        <row r="8887">
          <cell r="F8887" t="str">
            <v>NA</v>
          </cell>
          <cell r="G8887" t="str">
            <v>NA</v>
          </cell>
        </row>
        <row r="8888">
          <cell r="F8888" t="str">
            <v>NA</v>
          </cell>
          <cell r="G8888" t="str">
            <v>NA</v>
          </cell>
        </row>
        <row r="8889">
          <cell r="F8889" t="str">
            <v>NA</v>
          </cell>
          <cell r="G8889" t="str">
            <v>NA</v>
          </cell>
        </row>
        <row r="8890">
          <cell r="F8890" t="str">
            <v>NA</v>
          </cell>
          <cell r="G8890" t="str">
            <v>NA</v>
          </cell>
        </row>
        <row r="8891">
          <cell r="F8891" t="str">
            <v>NA</v>
          </cell>
          <cell r="G8891" t="str">
            <v>NA</v>
          </cell>
        </row>
        <row r="8892">
          <cell r="F8892" t="str">
            <v>NA</v>
          </cell>
          <cell r="G8892" t="str">
            <v>NA</v>
          </cell>
        </row>
        <row r="8893">
          <cell r="F8893" t="str">
            <v>NA</v>
          </cell>
          <cell r="G8893" t="str">
            <v>NA</v>
          </cell>
        </row>
        <row r="8894">
          <cell r="F8894" t="str">
            <v>NA</v>
          </cell>
          <cell r="G8894" t="str">
            <v>NA</v>
          </cell>
        </row>
        <row r="8895">
          <cell r="F8895" t="str">
            <v>NA</v>
          </cell>
          <cell r="G8895" t="str">
            <v>NA</v>
          </cell>
        </row>
        <row r="8896">
          <cell r="F8896" t="str">
            <v>NA</v>
          </cell>
          <cell r="G8896" t="str">
            <v>NA</v>
          </cell>
        </row>
        <row r="8897">
          <cell r="F8897" t="str">
            <v>NA</v>
          </cell>
          <cell r="G8897" t="str">
            <v>NA</v>
          </cell>
        </row>
        <row r="8898">
          <cell r="F8898" t="str">
            <v>NA</v>
          </cell>
          <cell r="G8898" t="str">
            <v>NA</v>
          </cell>
        </row>
        <row r="8899">
          <cell r="F8899" t="str">
            <v>NA</v>
          </cell>
          <cell r="G8899" t="str">
            <v>NA</v>
          </cell>
        </row>
        <row r="8900">
          <cell r="F8900" t="str">
            <v>NA</v>
          </cell>
          <cell r="G8900" t="str">
            <v>NA</v>
          </cell>
        </row>
        <row r="8901">
          <cell r="F8901" t="str">
            <v>NA</v>
          </cell>
          <cell r="G8901" t="str">
            <v>NA</v>
          </cell>
        </row>
        <row r="8902">
          <cell r="F8902" t="str">
            <v>NA</v>
          </cell>
          <cell r="G8902" t="str">
            <v>NA</v>
          </cell>
        </row>
        <row r="8903">
          <cell r="F8903" t="str">
            <v>NA</v>
          </cell>
          <cell r="G8903" t="str">
            <v>NA</v>
          </cell>
        </row>
        <row r="8904">
          <cell r="F8904" t="str">
            <v>NA</v>
          </cell>
          <cell r="G8904" t="str">
            <v>NA</v>
          </cell>
        </row>
        <row r="8905">
          <cell r="F8905" t="str">
            <v>NA</v>
          </cell>
          <cell r="G8905" t="str">
            <v>NA</v>
          </cell>
        </row>
        <row r="8906">
          <cell r="F8906" t="str">
            <v>NA</v>
          </cell>
          <cell r="G8906" t="str">
            <v>NA</v>
          </cell>
        </row>
        <row r="8907">
          <cell r="F8907" t="str">
            <v>NA</v>
          </cell>
          <cell r="G8907" t="str">
            <v>NA</v>
          </cell>
        </row>
        <row r="8908">
          <cell r="F8908" t="str">
            <v>NA</v>
          </cell>
          <cell r="G8908" t="str">
            <v>NA</v>
          </cell>
        </row>
        <row r="8909">
          <cell r="F8909" t="str">
            <v>NA</v>
          </cell>
          <cell r="G8909" t="str">
            <v>NA</v>
          </cell>
        </row>
        <row r="8910">
          <cell r="F8910" t="str">
            <v>NA</v>
          </cell>
          <cell r="G8910" t="str">
            <v>NA</v>
          </cell>
        </row>
        <row r="8911">
          <cell r="F8911" t="str">
            <v>NA</v>
          </cell>
          <cell r="G8911" t="str">
            <v>NA</v>
          </cell>
        </row>
        <row r="8912">
          <cell r="F8912" t="str">
            <v>NA</v>
          </cell>
          <cell r="G8912" t="str">
            <v>NA</v>
          </cell>
        </row>
        <row r="8913">
          <cell r="F8913" t="str">
            <v>NA</v>
          </cell>
          <cell r="G8913" t="str">
            <v>NA</v>
          </cell>
        </row>
        <row r="8914">
          <cell r="F8914" t="str">
            <v>NA</v>
          </cell>
          <cell r="G8914" t="str">
            <v>NA</v>
          </cell>
        </row>
        <row r="8915">
          <cell r="F8915" t="str">
            <v>NA</v>
          </cell>
          <cell r="G8915" t="str">
            <v>NA</v>
          </cell>
        </row>
        <row r="8916">
          <cell r="F8916" t="str">
            <v>NA</v>
          </cell>
          <cell r="G8916" t="str">
            <v>NA</v>
          </cell>
        </row>
        <row r="8917">
          <cell r="F8917" t="str">
            <v>NA</v>
          </cell>
          <cell r="G8917" t="str">
            <v>NA</v>
          </cell>
        </row>
        <row r="8918">
          <cell r="F8918" t="str">
            <v>NA</v>
          </cell>
          <cell r="G8918" t="str">
            <v>NA</v>
          </cell>
        </row>
        <row r="8919">
          <cell r="F8919" t="str">
            <v>NA</v>
          </cell>
          <cell r="G8919" t="str">
            <v>NA</v>
          </cell>
        </row>
        <row r="8920">
          <cell r="F8920" t="str">
            <v>NA</v>
          </cell>
          <cell r="G8920" t="str">
            <v>NA</v>
          </cell>
        </row>
        <row r="8921">
          <cell r="F8921" t="str">
            <v>NA</v>
          </cell>
          <cell r="G8921" t="str">
            <v>NA</v>
          </cell>
        </row>
        <row r="8922">
          <cell r="F8922" t="str">
            <v>NA</v>
          </cell>
          <cell r="G8922" t="str">
            <v>NA</v>
          </cell>
        </row>
        <row r="8923">
          <cell r="F8923" t="str">
            <v>NA</v>
          </cell>
          <cell r="G8923" t="str">
            <v>NA</v>
          </cell>
        </row>
        <row r="8924">
          <cell r="F8924" t="str">
            <v>NA</v>
          </cell>
          <cell r="G8924" t="str">
            <v>NA</v>
          </cell>
        </row>
        <row r="8925">
          <cell r="F8925" t="str">
            <v>NA</v>
          </cell>
          <cell r="G8925" t="str">
            <v>NA</v>
          </cell>
        </row>
        <row r="8926">
          <cell r="F8926" t="str">
            <v>NA</v>
          </cell>
          <cell r="G8926" t="str">
            <v>NA</v>
          </cell>
        </row>
        <row r="8927">
          <cell r="F8927" t="str">
            <v>NA</v>
          </cell>
          <cell r="G8927" t="str">
            <v>NA</v>
          </cell>
        </row>
        <row r="8928">
          <cell r="F8928" t="str">
            <v>NA</v>
          </cell>
          <cell r="G8928" t="str">
            <v>NA</v>
          </cell>
        </row>
        <row r="8929">
          <cell r="F8929" t="str">
            <v>NA</v>
          </cell>
          <cell r="G8929" t="str">
            <v>NA</v>
          </cell>
        </row>
        <row r="8930">
          <cell r="F8930" t="str">
            <v>NA</v>
          </cell>
          <cell r="G8930" t="str">
            <v>NA</v>
          </cell>
        </row>
        <row r="8931">
          <cell r="F8931" t="str">
            <v>NA</v>
          </cell>
          <cell r="G8931" t="str">
            <v>NA</v>
          </cell>
        </row>
        <row r="8932">
          <cell r="F8932" t="str">
            <v>NA</v>
          </cell>
          <cell r="G8932" t="str">
            <v>NA</v>
          </cell>
        </row>
        <row r="8933">
          <cell r="F8933" t="str">
            <v>NA</v>
          </cell>
          <cell r="G8933" t="str">
            <v>NA</v>
          </cell>
        </row>
        <row r="8934">
          <cell r="F8934" t="str">
            <v>NA</v>
          </cell>
          <cell r="G8934" t="str">
            <v>NA</v>
          </cell>
        </row>
        <row r="8935">
          <cell r="F8935" t="str">
            <v>NA</v>
          </cell>
          <cell r="G8935" t="str">
            <v>NA</v>
          </cell>
        </row>
        <row r="8936">
          <cell r="F8936" t="str">
            <v>NA</v>
          </cell>
          <cell r="G8936" t="str">
            <v>NA</v>
          </cell>
        </row>
        <row r="8937">
          <cell r="F8937" t="str">
            <v>NA</v>
          </cell>
          <cell r="G8937" t="str">
            <v>NA</v>
          </cell>
        </row>
        <row r="8938">
          <cell r="F8938" t="str">
            <v>NA</v>
          </cell>
          <cell r="G8938" t="str">
            <v>NA</v>
          </cell>
        </row>
        <row r="8939">
          <cell r="F8939" t="str">
            <v>NA</v>
          </cell>
          <cell r="G8939" t="str">
            <v>NA</v>
          </cell>
        </row>
        <row r="8940">
          <cell r="F8940" t="str">
            <v>NA</v>
          </cell>
          <cell r="G8940" t="str">
            <v>NA</v>
          </cell>
        </row>
        <row r="8941">
          <cell r="F8941" t="str">
            <v>NA</v>
          </cell>
          <cell r="G8941" t="str">
            <v>NA</v>
          </cell>
        </row>
        <row r="8942">
          <cell r="F8942" t="str">
            <v>NA</v>
          </cell>
          <cell r="G8942" t="str">
            <v>NA</v>
          </cell>
        </row>
        <row r="8943">
          <cell r="F8943" t="str">
            <v>NA</v>
          </cell>
          <cell r="G8943" t="str">
            <v>NA</v>
          </cell>
        </row>
        <row r="8944">
          <cell r="F8944" t="str">
            <v>NA</v>
          </cell>
          <cell r="G8944" t="str">
            <v>NA</v>
          </cell>
        </row>
        <row r="8945">
          <cell r="F8945" t="str">
            <v>NA</v>
          </cell>
          <cell r="G8945" t="str">
            <v>NA</v>
          </cell>
        </row>
        <row r="8946">
          <cell r="F8946" t="str">
            <v>NA</v>
          </cell>
          <cell r="G8946" t="str">
            <v>NA</v>
          </cell>
        </row>
        <row r="8947">
          <cell r="F8947" t="str">
            <v>NA</v>
          </cell>
          <cell r="G8947" t="str">
            <v>NA</v>
          </cell>
        </row>
        <row r="8948">
          <cell r="F8948" t="str">
            <v>NA</v>
          </cell>
          <cell r="G8948" t="str">
            <v>NA</v>
          </cell>
        </row>
        <row r="8949">
          <cell r="F8949" t="str">
            <v>NA</v>
          </cell>
          <cell r="G8949" t="str">
            <v>NA</v>
          </cell>
        </row>
        <row r="8950">
          <cell r="F8950" t="str">
            <v>NA</v>
          </cell>
          <cell r="G8950" t="str">
            <v>NA</v>
          </cell>
        </row>
        <row r="8951">
          <cell r="F8951" t="str">
            <v>NA</v>
          </cell>
          <cell r="G8951" t="str">
            <v>NA</v>
          </cell>
        </row>
        <row r="8952">
          <cell r="F8952" t="str">
            <v>NA</v>
          </cell>
          <cell r="G8952" t="str">
            <v>NA</v>
          </cell>
        </row>
        <row r="8953">
          <cell r="F8953" t="str">
            <v>NA</v>
          </cell>
          <cell r="G8953" t="str">
            <v>NA</v>
          </cell>
        </row>
        <row r="8954">
          <cell r="F8954" t="str">
            <v>NA</v>
          </cell>
          <cell r="G8954" t="str">
            <v>NA</v>
          </cell>
        </row>
        <row r="8955">
          <cell r="F8955" t="str">
            <v>NA</v>
          </cell>
          <cell r="G8955" t="str">
            <v>NA</v>
          </cell>
        </row>
        <row r="8956">
          <cell r="F8956" t="str">
            <v>NA</v>
          </cell>
          <cell r="G8956" t="str">
            <v>NA</v>
          </cell>
        </row>
        <row r="8957">
          <cell r="F8957" t="str">
            <v>NA</v>
          </cell>
          <cell r="G8957" t="str">
            <v>NA</v>
          </cell>
        </row>
        <row r="8958">
          <cell r="F8958" t="str">
            <v>NA</v>
          </cell>
          <cell r="G8958" t="str">
            <v>NA</v>
          </cell>
        </row>
        <row r="8959">
          <cell r="F8959" t="str">
            <v>NA</v>
          </cell>
          <cell r="G8959" t="str">
            <v>NA</v>
          </cell>
        </row>
        <row r="8960">
          <cell r="F8960" t="str">
            <v>NA</v>
          </cell>
          <cell r="G8960" t="str">
            <v>NA</v>
          </cell>
        </row>
        <row r="8961">
          <cell r="F8961" t="str">
            <v>NA</v>
          </cell>
          <cell r="G8961" t="str">
            <v>NA</v>
          </cell>
        </row>
        <row r="8962">
          <cell r="F8962" t="str">
            <v>NA</v>
          </cell>
          <cell r="G8962" t="str">
            <v>NA</v>
          </cell>
        </row>
        <row r="8963">
          <cell r="F8963" t="str">
            <v>NA</v>
          </cell>
          <cell r="G8963" t="str">
            <v>NA</v>
          </cell>
        </row>
        <row r="8964">
          <cell r="F8964" t="str">
            <v>NA</v>
          </cell>
          <cell r="G8964" t="str">
            <v>NA</v>
          </cell>
        </row>
        <row r="8965">
          <cell r="F8965" t="str">
            <v>NA</v>
          </cell>
          <cell r="G8965" t="str">
            <v>NA</v>
          </cell>
        </row>
        <row r="8966">
          <cell r="F8966" t="str">
            <v>NA</v>
          </cell>
          <cell r="G8966" t="str">
            <v>NA</v>
          </cell>
        </row>
        <row r="8967">
          <cell r="F8967" t="str">
            <v>NA</v>
          </cell>
          <cell r="G8967" t="str">
            <v>NA</v>
          </cell>
        </row>
        <row r="8968">
          <cell r="F8968" t="str">
            <v>NA</v>
          </cell>
          <cell r="G8968" t="str">
            <v>NA</v>
          </cell>
        </row>
        <row r="8969">
          <cell r="F8969" t="str">
            <v>NA</v>
          </cell>
          <cell r="G8969" t="str">
            <v>NA</v>
          </cell>
        </row>
        <row r="8970">
          <cell r="F8970" t="str">
            <v>NA</v>
          </cell>
          <cell r="G8970" t="str">
            <v>NA</v>
          </cell>
        </row>
        <row r="8971">
          <cell r="F8971" t="str">
            <v>NA</v>
          </cell>
          <cell r="G8971" t="str">
            <v>NA</v>
          </cell>
        </row>
        <row r="8972">
          <cell r="F8972" t="str">
            <v>NA</v>
          </cell>
          <cell r="G8972" t="str">
            <v>NA</v>
          </cell>
        </row>
        <row r="8973">
          <cell r="F8973" t="str">
            <v>NA</v>
          </cell>
          <cell r="G8973" t="str">
            <v>NA</v>
          </cell>
        </row>
        <row r="8974">
          <cell r="F8974" t="str">
            <v>NA</v>
          </cell>
          <cell r="G8974" t="str">
            <v>NA</v>
          </cell>
        </row>
        <row r="8975">
          <cell r="F8975" t="str">
            <v>NA</v>
          </cell>
          <cell r="G8975" t="str">
            <v>NA</v>
          </cell>
        </row>
        <row r="8976">
          <cell r="F8976" t="str">
            <v>NA</v>
          </cell>
          <cell r="G8976" t="str">
            <v>NA</v>
          </cell>
        </row>
        <row r="8977">
          <cell r="F8977" t="str">
            <v>NA</v>
          </cell>
          <cell r="G8977" t="str">
            <v>NA</v>
          </cell>
        </row>
        <row r="8978">
          <cell r="F8978" t="str">
            <v>NA</v>
          </cell>
          <cell r="G8978" t="str">
            <v>NA</v>
          </cell>
        </row>
        <row r="8979">
          <cell r="F8979" t="str">
            <v>NA</v>
          </cell>
          <cell r="G8979" t="str">
            <v>NA</v>
          </cell>
        </row>
        <row r="8980">
          <cell r="F8980" t="str">
            <v>NA</v>
          </cell>
          <cell r="G8980" t="str">
            <v>NA</v>
          </cell>
        </row>
        <row r="8981">
          <cell r="F8981" t="str">
            <v>NA</v>
          </cell>
          <cell r="G8981" t="str">
            <v>NA</v>
          </cell>
        </row>
        <row r="8982">
          <cell r="F8982" t="str">
            <v>NA</v>
          </cell>
          <cell r="G8982" t="str">
            <v>NA</v>
          </cell>
        </row>
        <row r="8983">
          <cell r="F8983" t="str">
            <v>NA</v>
          </cell>
          <cell r="G8983" t="str">
            <v>NA</v>
          </cell>
        </row>
        <row r="8984">
          <cell r="F8984" t="str">
            <v>NA</v>
          </cell>
          <cell r="G8984" t="str">
            <v>NA</v>
          </cell>
        </row>
        <row r="8985">
          <cell r="F8985" t="str">
            <v>NA</v>
          </cell>
          <cell r="G8985" t="str">
            <v>NA</v>
          </cell>
        </row>
        <row r="8986">
          <cell r="F8986" t="str">
            <v>NA</v>
          </cell>
          <cell r="G8986" t="str">
            <v>NA</v>
          </cell>
        </row>
        <row r="8987">
          <cell r="F8987" t="str">
            <v>NA</v>
          </cell>
          <cell r="G8987" t="str">
            <v>NA</v>
          </cell>
        </row>
        <row r="8988">
          <cell r="F8988" t="str">
            <v>NA</v>
          </cell>
          <cell r="G8988" t="str">
            <v>NA</v>
          </cell>
        </row>
        <row r="8989">
          <cell r="F8989" t="str">
            <v>NA</v>
          </cell>
          <cell r="G8989" t="str">
            <v>NA</v>
          </cell>
        </row>
        <row r="8990">
          <cell r="F8990" t="str">
            <v>NA</v>
          </cell>
          <cell r="G8990" t="str">
            <v>NA</v>
          </cell>
        </row>
        <row r="8991">
          <cell r="F8991" t="str">
            <v>NA</v>
          </cell>
          <cell r="G8991" t="str">
            <v>NA</v>
          </cell>
        </row>
        <row r="8992">
          <cell r="F8992" t="str">
            <v>NA</v>
          </cell>
          <cell r="G8992" t="str">
            <v>NA</v>
          </cell>
        </row>
        <row r="8993">
          <cell r="F8993" t="str">
            <v>NA</v>
          </cell>
          <cell r="G8993" t="str">
            <v>NA</v>
          </cell>
        </row>
        <row r="8994">
          <cell r="F8994" t="str">
            <v>NA</v>
          </cell>
          <cell r="G8994" t="str">
            <v>NA</v>
          </cell>
        </row>
        <row r="8995">
          <cell r="F8995" t="str">
            <v>NA</v>
          </cell>
          <cell r="G8995" t="str">
            <v>NA</v>
          </cell>
        </row>
        <row r="8996">
          <cell r="F8996" t="str">
            <v>NA</v>
          </cell>
          <cell r="G8996" t="str">
            <v>NA</v>
          </cell>
        </row>
        <row r="8997">
          <cell r="F8997" t="str">
            <v>NA</v>
          </cell>
          <cell r="G8997" t="str">
            <v>NA</v>
          </cell>
        </row>
        <row r="8998">
          <cell r="F8998" t="str">
            <v>NA</v>
          </cell>
          <cell r="G8998" t="str">
            <v>NA</v>
          </cell>
        </row>
        <row r="8999">
          <cell r="F8999" t="str">
            <v>NA</v>
          </cell>
          <cell r="G8999" t="str">
            <v>NA</v>
          </cell>
        </row>
        <row r="9000">
          <cell r="F9000" t="str">
            <v>NA</v>
          </cell>
          <cell r="G9000" t="str">
            <v>NA</v>
          </cell>
        </row>
        <row r="9001">
          <cell r="F9001" t="str">
            <v>NA</v>
          </cell>
          <cell r="G9001" t="str">
            <v>NA</v>
          </cell>
        </row>
        <row r="9002">
          <cell r="F9002" t="str">
            <v>NA</v>
          </cell>
          <cell r="G9002" t="str">
            <v>NA</v>
          </cell>
        </row>
        <row r="9003">
          <cell r="F9003" t="str">
            <v>NA</v>
          </cell>
          <cell r="G9003" t="str">
            <v>NA</v>
          </cell>
        </row>
        <row r="9004">
          <cell r="F9004" t="str">
            <v>NA</v>
          </cell>
          <cell r="G9004" t="str">
            <v>NA</v>
          </cell>
        </row>
        <row r="9005">
          <cell r="F9005" t="str">
            <v>NA</v>
          </cell>
          <cell r="G9005" t="str">
            <v>NA</v>
          </cell>
        </row>
        <row r="9006">
          <cell r="F9006" t="str">
            <v>NA</v>
          </cell>
          <cell r="G9006" t="str">
            <v>NA</v>
          </cell>
        </row>
        <row r="9007">
          <cell r="F9007" t="str">
            <v>NA</v>
          </cell>
          <cell r="G9007" t="str">
            <v>NA</v>
          </cell>
        </row>
        <row r="9008">
          <cell r="F9008" t="str">
            <v>NA</v>
          </cell>
          <cell r="G9008" t="str">
            <v>NA</v>
          </cell>
        </row>
        <row r="9009">
          <cell r="F9009" t="str">
            <v>NA</v>
          </cell>
          <cell r="G9009" t="str">
            <v>NA</v>
          </cell>
        </row>
        <row r="9010">
          <cell r="F9010" t="str">
            <v>NA</v>
          </cell>
          <cell r="G9010" t="str">
            <v>NA</v>
          </cell>
        </row>
        <row r="9011">
          <cell r="F9011" t="str">
            <v>NA</v>
          </cell>
          <cell r="G9011" t="str">
            <v>NA</v>
          </cell>
        </row>
        <row r="9012">
          <cell r="F9012" t="str">
            <v>NA</v>
          </cell>
          <cell r="G9012" t="str">
            <v>NA</v>
          </cell>
        </row>
        <row r="9013">
          <cell r="F9013" t="str">
            <v>NA</v>
          </cell>
          <cell r="G9013" t="str">
            <v>NA</v>
          </cell>
        </row>
        <row r="9014">
          <cell r="F9014" t="str">
            <v>NA</v>
          </cell>
          <cell r="G9014" t="str">
            <v>NA</v>
          </cell>
        </row>
        <row r="9015">
          <cell r="F9015" t="str">
            <v>NA</v>
          </cell>
          <cell r="G9015" t="str">
            <v>NA</v>
          </cell>
        </row>
        <row r="9016">
          <cell r="F9016" t="str">
            <v>NA</v>
          </cell>
          <cell r="G9016" t="str">
            <v>NA</v>
          </cell>
        </row>
        <row r="9017">
          <cell r="F9017" t="str">
            <v>NA</v>
          </cell>
          <cell r="G9017" t="str">
            <v>NA</v>
          </cell>
        </row>
        <row r="9018">
          <cell r="F9018" t="str">
            <v>NA</v>
          </cell>
          <cell r="G9018" t="str">
            <v>NA</v>
          </cell>
        </row>
        <row r="9019">
          <cell r="F9019" t="str">
            <v>NA</v>
          </cell>
          <cell r="G9019" t="str">
            <v>NA</v>
          </cell>
        </row>
        <row r="9020">
          <cell r="F9020" t="str">
            <v>NA</v>
          </cell>
          <cell r="G9020" t="str">
            <v>NA</v>
          </cell>
        </row>
        <row r="9021">
          <cell r="F9021" t="str">
            <v>NA</v>
          </cell>
          <cell r="G9021" t="str">
            <v>NA</v>
          </cell>
        </row>
        <row r="9022">
          <cell r="F9022" t="str">
            <v>NA</v>
          </cell>
          <cell r="G9022" t="str">
            <v>NA</v>
          </cell>
        </row>
        <row r="9023">
          <cell r="F9023" t="str">
            <v>NA</v>
          </cell>
          <cell r="G9023" t="str">
            <v>NA</v>
          </cell>
        </row>
        <row r="9024">
          <cell r="F9024" t="str">
            <v>NA</v>
          </cell>
          <cell r="G9024" t="str">
            <v>NA</v>
          </cell>
        </row>
        <row r="9025">
          <cell r="F9025" t="str">
            <v>NA</v>
          </cell>
          <cell r="G9025" t="str">
            <v>NA</v>
          </cell>
        </row>
        <row r="9026">
          <cell r="F9026" t="str">
            <v>NA</v>
          </cell>
          <cell r="G9026" t="str">
            <v>NA</v>
          </cell>
        </row>
        <row r="9027">
          <cell r="F9027" t="str">
            <v>NA</v>
          </cell>
          <cell r="G9027" t="str">
            <v>NA</v>
          </cell>
        </row>
        <row r="9028">
          <cell r="F9028" t="str">
            <v>NA</v>
          </cell>
          <cell r="G9028" t="str">
            <v>NA</v>
          </cell>
        </row>
        <row r="9029">
          <cell r="F9029" t="str">
            <v>NA</v>
          </cell>
          <cell r="G9029" t="str">
            <v>NA</v>
          </cell>
        </row>
        <row r="9030">
          <cell r="F9030" t="str">
            <v>NA</v>
          </cell>
          <cell r="G9030" t="str">
            <v>NA</v>
          </cell>
        </row>
        <row r="9031">
          <cell r="F9031" t="str">
            <v>NA</v>
          </cell>
          <cell r="G9031" t="str">
            <v>NA</v>
          </cell>
        </row>
        <row r="9032">
          <cell r="F9032" t="str">
            <v>NA</v>
          </cell>
          <cell r="G9032" t="str">
            <v>NA</v>
          </cell>
        </row>
        <row r="9033">
          <cell r="F9033" t="str">
            <v>NA</v>
          </cell>
          <cell r="G9033" t="str">
            <v>NA</v>
          </cell>
        </row>
        <row r="9034">
          <cell r="F9034" t="str">
            <v>NA</v>
          </cell>
          <cell r="G9034" t="str">
            <v>NA</v>
          </cell>
        </row>
        <row r="9035">
          <cell r="F9035" t="str">
            <v>NA</v>
          </cell>
          <cell r="G9035" t="str">
            <v>NA</v>
          </cell>
        </row>
        <row r="9036">
          <cell r="F9036" t="str">
            <v>NA</v>
          </cell>
          <cell r="G9036" t="str">
            <v>NA</v>
          </cell>
        </row>
        <row r="9037">
          <cell r="F9037" t="str">
            <v>NA</v>
          </cell>
          <cell r="G9037" t="str">
            <v>NA</v>
          </cell>
        </row>
        <row r="9038">
          <cell r="F9038" t="str">
            <v>NA</v>
          </cell>
          <cell r="G9038" t="str">
            <v>NA</v>
          </cell>
        </row>
        <row r="9039">
          <cell r="F9039" t="str">
            <v>NA</v>
          </cell>
          <cell r="G9039" t="str">
            <v>NA</v>
          </cell>
        </row>
        <row r="9040">
          <cell r="F9040" t="str">
            <v>NA</v>
          </cell>
          <cell r="G9040" t="str">
            <v>NA</v>
          </cell>
        </row>
        <row r="9041">
          <cell r="F9041" t="str">
            <v>NA</v>
          </cell>
          <cell r="G9041" t="str">
            <v>NA</v>
          </cell>
        </row>
        <row r="9042">
          <cell r="F9042" t="str">
            <v>NA</v>
          </cell>
          <cell r="G9042" t="str">
            <v>NA</v>
          </cell>
        </row>
        <row r="9043">
          <cell r="F9043" t="str">
            <v>NA</v>
          </cell>
          <cell r="G9043" t="str">
            <v>NA</v>
          </cell>
        </row>
        <row r="9044">
          <cell r="F9044" t="str">
            <v>NA</v>
          </cell>
          <cell r="G9044" t="str">
            <v>NA</v>
          </cell>
        </row>
        <row r="9045">
          <cell r="F9045" t="str">
            <v>NA</v>
          </cell>
          <cell r="G9045" t="str">
            <v>NA</v>
          </cell>
        </row>
        <row r="9046">
          <cell r="F9046" t="str">
            <v>NA</v>
          </cell>
          <cell r="G9046" t="str">
            <v>NA</v>
          </cell>
        </row>
        <row r="9047">
          <cell r="F9047" t="str">
            <v>NA</v>
          </cell>
          <cell r="G9047" t="str">
            <v>NA</v>
          </cell>
        </row>
        <row r="9048">
          <cell r="F9048" t="str">
            <v>NA</v>
          </cell>
          <cell r="G9048" t="str">
            <v>NA</v>
          </cell>
        </row>
        <row r="9049">
          <cell r="F9049" t="str">
            <v>NA</v>
          </cell>
          <cell r="G9049" t="str">
            <v>NA</v>
          </cell>
        </row>
        <row r="9050">
          <cell r="F9050" t="str">
            <v>NA</v>
          </cell>
          <cell r="G9050" t="str">
            <v>NA</v>
          </cell>
        </row>
        <row r="9051">
          <cell r="F9051" t="str">
            <v>NA</v>
          </cell>
          <cell r="G9051" t="str">
            <v>NA</v>
          </cell>
        </row>
        <row r="9052">
          <cell r="F9052" t="str">
            <v>NA</v>
          </cell>
          <cell r="G9052" t="str">
            <v>NA</v>
          </cell>
        </row>
        <row r="9053">
          <cell r="F9053" t="str">
            <v>NA</v>
          </cell>
          <cell r="G9053" t="str">
            <v>NA</v>
          </cell>
        </row>
        <row r="9054">
          <cell r="F9054" t="str">
            <v>NA</v>
          </cell>
          <cell r="G9054" t="str">
            <v>NA</v>
          </cell>
        </row>
        <row r="9055">
          <cell r="F9055" t="str">
            <v>NA</v>
          </cell>
          <cell r="G9055" t="str">
            <v>NA</v>
          </cell>
        </row>
        <row r="9056">
          <cell r="F9056" t="str">
            <v>NA</v>
          </cell>
          <cell r="G9056" t="str">
            <v>NA</v>
          </cell>
        </row>
        <row r="9057">
          <cell r="F9057" t="str">
            <v>NA</v>
          </cell>
          <cell r="G9057" t="str">
            <v>NA</v>
          </cell>
        </row>
        <row r="9058">
          <cell r="F9058" t="str">
            <v>NA</v>
          </cell>
          <cell r="G9058" t="str">
            <v>NA</v>
          </cell>
        </row>
        <row r="9059">
          <cell r="F9059" t="str">
            <v>NA</v>
          </cell>
          <cell r="G9059" t="str">
            <v>NA</v>
          </cell>
        </row>
        <row r="9060">
          <cell r="F9060" t="str">
            <v>NA</v>
          </cell>
          <cell r="G9060" t="str">
            <v>NA</v>
          </cell>
        </row>
        <row r="9061">
          <cell r="F9061" t="str">
            <v>NA</v>
          </cell>
          <cell r="G9061" t="str">
            <v>NA</v>
          </cell>
        </row>
        <row r="9062">
          <cell r="F9062" t="str">
            <v>NA</v>
          </cell>
          <cell r="G9062" t="str">
            <v>NA</v>
          </cell>
        </row>
        <row r="9063">
          <cell r="F9063" t="str">
            <v>NA</v>
          </cell>
          <cell r="G9063" t="str">
            <v>NA</v>
          </cell>
        </row>
        <row r="9064">
          <cell r="F9064" t="str">
            <v>NA</v>
          </cell>
          <cell r="G9064" t="str">
            <v>NA</v>
          </cell>
        </row>
        <row r="9065">
          <cell r="F9065" t="str">
            <v>NA</v>
          </cell>
          <cell r="G9065" t="str">
            <v>NA</v>
          </cell>
        </row>
        <row r="9066">
          <cell r="F9066" t="str">
            <v>NA</v>
          </cell>
          <cell r="G9066" t="str">
            <v>NA</v>
          </cell>
        </row>
        <row r="9067">
          <cell r="F9067" t="str">
            <v>NA</v>
          </cell>
          <cell r="G9067" t="str">
            <v>NA</v>
          </cell>
        </row>
        <row r="9068">
          <cell r="F9068" t="str">
            <v>NA</v>
          </cell>
          <cell r="G9068" t="str">
            <v>NA</v>
          </cell>
        </row>
        <row r="9069">
          <cell r="F9069" t="str">
            <v>NA</v>
          </cell>
          <cell r="G9069" t="str">
            <v>NA</v>
          </cell>
        </row>
        <row r="9070">
          <cell r="F9070" t="str">
            <v>NA</v>
          </cell>
          <cell r="G9070" t="str">
            <v>NA</v>
          </cell>
        </row>
        <row r="9071">
          <cell r="F9071" t="str">
            <v>NA</v>
          </cell>
          <cell r="G9071" t="str">
            <v>NA</v>
          </cell>
        </row>
        <row r="9072">
          <cell r="F9072" t="str">
            <v>NA</v>
          </cell>
          <cell r="G9072" t="str">
            <v>NA</v>
          </cell>
        </row>
        <row r="9073">
          <cell r="F9073" t="str">
            <v>NA</v>
          </cell>
          <cell r="G9073" t="str">
            <v>NA</v>
          </cell>
        </row>
        <row r="9074">
          <cell r="F9074" t="str">
            <v>NA</v>
          </cell>
          <cell r="G9074" t="str">
            <v>NA</v>
          </cell>
        </row>
        <row r="9075">
          <cell r="F9075" t="str">
            <v>NA</v>
          </cell>
          <cell r="G9075" t="str">
            <v>NA</v>
          </cell>
        </row>
        <row r="9076">
          <cell r="F9076" t="str">
            <v>NA</v>
          </cell>
          <cell r="G9076" t="str">
            <v>NA</v>
          </cell>
        </row>
        <row r="9077">
          <cell r="F9077" t="str">
            <v>NA</v>
          </cell>
          <cell r="G9077" t="str">
            <v>NA</v>
          </cell>
        </row>
        <row r="9078">
          <cell r="F9078" t="str">
            <v>NA</v>
          </cell>
          <cell r="G9078" t="str">
            <v>NA</v>
          </cell>
        </row>
        <row r="9079">
          <cell r="F9079" t="str">
            <v>NA</v>
          </cell>
          <cell r="G9079" t="str">
            <v>NA</v>
          </cell>
        </row>
        <row r="9080">
          <cell r="F9080" t="str">
            <v>NA</v>
          </cell>
          <cell r="G9080" t="str">
            <v>NA</v>
          </cell>
        </row>
        <row r="9081">
          <cell r="F9081" t="str">
            <v>NA</v>
          </cell>
          <cell r="G9081" t="str">
            <v>NA</v>
          </cell>
        </row>
        <row r="9082">
          <cell r="F9082" t="str">
            <v>NA</v>
          </cell>
          <cell r="G9082" t="str">
            <v>NA</v>
          </cell>
        </row>
        <row r="9083">
          <cell r="F9083" t="str">
            <v>NA</v>
          </cell>
          <cell r="G9083" t="str">
            <v>NA</v>
          </cell>
        </row>
        <row r="9084">
          <cell r="F9084" t="str">
            <v>NA</v>
          </cell>
          <cell r="G9084" t="str">
            <v>NA</v>
          </cell>
        </row>
        <row r="9085">
          <cell r="F9085" t="str">
            <v>NA</v>
          </cell>
          <cell r="G9085" t="str">
            <v>NA</v>
          </cell>
        </row>
        <row r="9086">
          <cell r="F9086" t="str">
            <v>NA</v>
          </cell>
          <cell r="G9086" t="str">
            <v>NA</v>
          </cell>
        </row>
        <row r="9087">
          <cell r="F9087" t="str">
            <v>NA</v>
          </cell>
          <cell r="G9087" t="str">
            <v>NA</v>
          </cell>
        </row>
        <row r="9088">
          <cell r="F9088" t="str">
            <v>NA</v>
          </cell>
          <cell r="G9088" t="str">
            <v>NA</v>
          </cell>
        </row>
        <row r="9089">
          <cell r="F9089" t="str">
            <v>NA</v>
          </cell>
          <cell r="G9089" t="str">
            <v>NA</v>
          </cell>
        </row>
        <row r="9090">
          <cell r="F9090" t="str">
            <v>NA</v>
          </cell>
          <cell r="G9090" t="str">
            <v>NA</v>
          </cell>
        </row>
        <row r="9091">
          <cell r="F9091" t="str">
            <v>NA</v>
          </cell>
          <cell r="G9091" t="str">
            <v>NA</v>
          </cell>
        </row>
        <row r="9092">
          <cell r="F9092" t="str">
            <v>NA</v>
          </cell>
          <cell r="G9092" t="str">
            <v>NA</v>
          </cell>
        </row>
        <row r="9093">
          <cell r="F9093" t="str">
            <v>NA</v>
          </cell>
          <cell r="G9093" t="str">
            <v>NA</v>
          </cell>
        </row>
        <row r="9094">
          <cell r="F9094" t="str">
            <v>NA</v>
          </cell>
          <cell r="G9094" t="str">
            <v>NA</v>
          </cell>
        </row>
        <row r="9095">
          <cell r="F9095" t="str">
            <v>NA</v>
          </cell>
          <cell r="G9095" t="str">
            <v>NA</v>
          </cell>
        </row>
        <row r="9096">
          <cell r="F9096" t="str">
            <v>NA</v>
          </cell>
          <cell r="G9096" t="str">
            <v>NA</v>
          </cell>
        </row>
        <row r="9097">
          <cell r="F9097" t="str">
            <v>NA</v>
          </cell>
          <cell r="G9097" t="str">
            <v>NA</v>
          </cell>
        </row>
        <row r="9098">
          <cell r="F9098" t="str">
            <v>NA</v>
          </cell>
          <cell r="G9098" t="str">
            <v>NA</v>
          </cell>
        </row>
        <row r="9099">
          <cell r="F9099" t="str">
            <v>NA</v>
          </cell>
          <cell r="G9099" t="str">
            <v>NA</v>
          </cell>
        </row>
        <row r="9100">
          <cell r="F9100" t="str">
            <v>NA</v>
          </cell>
          <cell r="G9100" t="str">
            <v>NA</v>
          </cell>
        </row>
        <row r="9101">
          <cell r="F9101" t="str">
            <v>NA</v>
          </cell>
          <cell r="G9101" t="str">
            <v>NA</v>
          </cell>
        </row>
        <row r="9102">
          <cell r="F9102" t="str">
            <v>NA</v>
          </cell>
          <cell r="G9102" t="str">
            <v>NA</v>
          </cell>
        </row>
        <row r="9103">
          <cell r="F9103" t="str">
            <v>NA</v>
          </cell>
          <cell r="G9103" t="str">
            <v>NA</v>
          </cell>
        </row>
        <row r="9104">
          <cell r="F9104" t="str">
            <v>NA</v>
          </cell>
          <cell r="G9104" t="str">
            <v>NA</v>
          </cell>
        </row>
        <row r="9105">
          <cell r="F9105" t="str">
            <v>NA</v>
          </cell>
          <cell r="G9105" t="str">
            <v>NA</v>
          </cell>
        </row>
        <row r="9106">
          <cell r="F9106" t="str">
            <v>NA</v>
          </cell>
          <cell r="G9106" t="str">
            <v>NA</v>
          </cell>
        </row>
        <row r="9107">
          <cell r="F9107" t="str">
            <v>NA</v>
          </cell>
          <cell r="G9107" t="str">
            <v>NA</v>
          </cell>
        </row>
        <row r="9108">
          <cell r="F9108" t="str">
            <v>NA</v>
          </cell>
          <cell r="G9108" t="str">
            <v>NA</v>
          </cell>
        </row>
        <row r="9109">
          <cell r="F9109" t="str">
            <v>NA</v>
          </cell>
          <cell r="G9109" t="str">
            <v>NA</v>
          </cell>
        </row>
        <row r="9110">
          <cell r="F9110" t="str">
            <v>NA</v>
          </cell>
          <cell r="G9110" t="str">
            <v>NA</v>
          </cell>
        </row>
        <row r="9111">
          <cell r="F9111" t="str">
            <v>NA</v>
          </cell>
          <cell r="G9111" t="str">
            <v>NA</v>
          </cell>
        </row>
        <row r="9112">
          <cell r="F9112" t="str">
            <v>NA</v>
          </cell>
          <cell r="G9112" t="str">
            <v>NA</v>
          </cell>
        </row>
        <row r="9113">
          <cell r="F9113" t="str">
            <v>NA</v>
          </cell>
          <cell r="G9113" t="str">
            <v>NA</v>
          </cell>
        </row>
        <row r="9114">
          <cell r="F9114" t="str">
            <v>NA</v>
          </cell>
          <cell r="G9114" t="str">
            <v>NA</v>
          </cell>
        </row>
        <row r="9115">
          <cell r="F9115" t="str">
            <v>NA</v>
          </cell>
          <cell r="G9115" t="str">
            <v>NA</v>
          </cell>
        </row>
        <row r="9116">
          <cell r="F9116" t="str">
            <v>NA</v>
          </cell>
          <cell r="G9116" t="str">
            <v>NA</v>
          </cell>
        </row>
        <row r="9117">
          <cell r="F9117" t="str">
            <v>NA</v>
          </cell>
          <cell r="G9117" t="str">
            <v>NA</v>
          </cell>
        </row>
        <row r="9118">
          <cell r="F9118" t="str">
            <v>NA</v>
          </cell>
          <cell r="G9118" t="str">
            <v>NA</v>
          </cell>
        </row>
        <row r="9119">
          <cell r="F9119" t="str">
            <v>NA</v>
          </cell>
          <cell r="G9119" t="str">
            <v>NA</v>
          </cell>
        </row>
        <row r="9120">
          <cell r="F9120" t="str">
            <v>NA</v>
          </cell>
          <cell r="G9120" t="str">
            <v>NA</v>
          </cell>
        </row>
        <row r="9121">
          <cell r="F9121" t="str">
            <v>NA</v>
          </cell>
          <cell r="G9121" t="str">
            <v>NA</v>
          </cell>
        </row>
        <row r="9122">
          <cell r="F9122" t="str">
            <v>NA</v>
          </cell>
          <cell r="G9122" t="str">
            <v>NA</v>
          </cell>
        </row>
        <row r="9123">
          <cell r="F9123" t="str">
            <v>NA</v>
          </cell>
          <cell r="G9123" t="str">
            <v>NA</v>
          </cell>
        </row>
        <row r="9124">
          <cell r="F9124" t="str">
            <v>NA</v>
          </cell>
          <cell r="G9124" t="str">
            <v>NA</v>
          </cell>
        </row>
        <row r="9125">
          <cell r="F9125" t="str">
            <v>NA</v>
          </cell>
          <cell r="G9125" t="str">
            <v>NA</v>
          </cell>
        </row>
        <row r="9126">
          <cell r="F9126" t="str">
            <v>NA</v>
          </cell>
          <cell r="G9126" t="str">
            <v>NA</v>
          </cell>
        </row>
        <row r="9127">
          <cell r="F9127" t="str">
            <v>NA</v>
          </cell>
          <cell r="G9127" t="str">
            <v>NA</v>
          </cell>
        </row>
        <row r="9128">
          <cell r="F9128" t="str">
            <v>NA</v>
          </cell>
          <cell r="G9128" t="str">
            <v>NA</v>
          </cell>
        </row>
        <row r="9129">
          <cell r="F9129" t="str">
            <v>NA</v>
          </cell>
          <cell r="G9129" t="str">
            <v>NA</v>
          </cell>
        </row>
        <row r="9130">
          <cell r="F9130" t="str">
            <v>NA</v>
          </cell>
          <cell r="G9130" t="str">
            <v>NA</v>
          </cell>
        </row>
        <row r="9131">
          <cell r="F9131" t="str">
            <v>NA</v>
          </cell>
          <cell r="G9131" t="str">
            <v>NA</v>
          </cell>
        </row>
        <row r="9132">
          <cell r="F9132" t="str">
            <v>NA</v>
          </cell>
          <cell r="G9132" t="str">
            <v>NA</v>
          </cell>
        </row>
        <row r="9133">
          <cell r="F9133" t="str">
            <v>NA</v>
          </cell>
          <cell r="G9133" t="str">
            <v>NA</v>
          </cell>
        </row>
        <row r="9134">
          <cell r="F9134" t="str">
            <v>NA</v>
          </cell>
          <cell r="G9134" t="str">
            <v>NA</v>
          </cell>
        </row>
        <row r="9135">
          <cell r="F9135" t="str">
            <v>NA</v>
          </cell>
          <cell r="G9135" t="str">
            <v>NA</v>
          </cell>
        </row>
        <row r="9136">
          <cell r="F9136" t="str">
            <v>NA</v>
          </cell>
          <cell r="G9136" t="str">
            <v>NA</v>
          </cell>
        </row>
        <row r="9137">
          <cell r="F9137" t="str">
            <v>NA</v>
          </cell>
          <cell r="G9137" t="str">
            <v>NA</v>
          </cell>
        </row>
        <row r="9138">
          <cell r="F9138" t="str">
            <v>NA</v>
          </cell>
          <cell r="G9138" t="str">
            <v>NA</v>
          </cell>
        </row>
        <row r="9139">
          <cell r="F9139" t="str">
            <v>NA</v>
          </cell>
          <cell r="G9139" t="str">
            <v>NA</v>
          </cell>
        </row>
        <row r="9140">
          <cell r="F9140" t="str">
            <v>NA</v>
          </cell>
          <cell r="G9140" t="str">
            <v>NA</v>
          </cell>
        </row>
        <row r="9141">
          <cell r="F9141" t="str">
            <v>NA</v>
          </cell>
          <cell r="G9141" t="str">
            <v>NA</v>
          </cell>
        </row>
        <row r="9142">
          <cell r="F9142" t="str">
            <v>NA</v>
          </cell>
          <cell r="G9142" t="str">
            <v>NA</v>
          </cell>
        </row>
        <row r="9143">
          <cell r="F9143" t="str">
            <v>NA</v>
          </cell>
          <cell r="G9143" t="str">
            <v>NA</v>
          </cell>
        </row>
        <row r="9144">
          <cell r="F9144" t="str">
            <v>NA</v>
          </cell>
          <cell r="G9144" t="str">
            <v>NA</v>
          </cell>
        </row>
        <row r="9145">
          <cell r="F9145" t="str">
            <v>NA</v>
          </cell>
          <cell r="G9145" t="str">
            <v>NA</v>
          </cell>
        </row>
        <row r="9146">
          <cell r="F9146" t="str">
            <v>NA</v>
          </cell>
          <cell r="G9146" t="str">
            <v>NA</v>
          </cell>
        </row>
        <row r="9147">
          <cell r="F9147" t="str">
            <v>NA</v>
          </cell>
          <cell r="G9147" t="str">
            <v>NA</v>
          </cell>
        </row>
        <row r="9148">
          <cell r="F9148" t="str">
            <v>NA</v>
          </cell>
          <cell r="G9148" t="str">
            <v>NA</v>
          </cell>
        </row>
        <row r="9149">
          <cell r="F9149" t="str">
            <v>NA</v>
          </cell>
          <cell r="G9149" t="str">
            <v>NA</v>
          </cell>
        </row>
        <row r="9150">
          <cell r="F9150" t="str">
            <v>NA</v>
          </cell>
          <cell r="G9150" t="str">
            <v>NA</v>
          </cell>
        </row>
        <row r="9151">
          <cell r="F9151" t="str">
            <v>NA</v>
          </cell>
          <cell r="G9151" t="str">
            <v>NA</v>
          </cell>
        </row>
        <row r="9152">
          <cell r="F9152" t="str">
            <v>NA</v>
          </cell>
          <cell r="G9152" t="str">
            <v>NA</v>
          </cell>
        </row>
        <row r="9153">
          <cell r="F9153" t="str">
            <v>NA</v>
          </cell>
          <cell r="G9153" t="str">
            <v>NA</v>
          </cell>
        </row>
        <row r="9154">
          <cell r="F9154" t="str">
            <v>NA</v>
          </cell>
          <cell r="G9154" t="str">
            <v>NA</v>
          </cell>
        </row>
        <row r="9155">
          <cell r="F9155" t="str">
            <v>NA</v>
          </cell>
          <cell r="G9155" t="str">
            <v>NA</v>
          </cell>
        </row>
        <row r="9156">
          <cell r="F9156" t="str">
            <v>NA</v>
          </cell>
          <cell r="G9156" t="str">
            <v>NA</v>
          </cell>
        </row>
        <row r="9157">
          <cell r="F9157" t="str">
            <v>NA</v>
          </cell>
          <cell r="G9157" t="str">
            <v>NA</v>
          </cell>
        </row>
        <row r="9158">
          <cell r="F9158" t="str">
            <v>NA</v>
          </cell>
          <cell r="G9158" t="str">
            <v>NA</v>
          </cell>
        </row>
        <row r="9159">
          <cell r="F9159" t="str">
            <v>NA</v>
          </cell>
          <cell r="G9159" t="str">
            <v>NA</v>
          </cell>
        </row>
        <row r="9160">
          <cell r="F9160" t="str">
            <v>NA</v>
          </cell>
          <cell r="G9160" t="str">
            <v>NA</v>
          </cell>
        </row>
        <row r="9161">
          <cell r="F9161" t="str">
            <v>NA</v>
          </cell>
          <cell r="G9161" t="str">
            <v>NA</v>
          </cell>
        </row>
        <row r="9162">
          <cell r="F9162" t="str">
            <v>NA</v>
          </cell>
          <cell r="G9162" t="str">
            <v>NA</v>
          </cell>
        </row>
        <row r="9163">
          <cell r="F9163" t="str">
            <v>NA</v>
          </cell>
          <cell r="G9163" t="str">
            <v>NA</v>
          </cell>
        </row>
        <row r="9164">
          <cell r="F9164" t="str">
            <v>NA</v>
          </cell>
          <cell r="G9164" t="str">
            <v>NA</v>
          </cell>
        </row>
        <row r="9165">
          <cell r="F9165" t="str">
            <v>NA</v>
          </cell>
          <cell r="G9165" t="str">
            <v>NA</v>
          </cell>
        </row>
        <row r="9166">
          <cell r="F9166" t="str">
            <v>NA</v>
          </cell>
          <cell r="G9166" t="str">
            <v>NA</v>
          </cell>
        </row>
        <row r="9167">
          <cell r="F9167" t="str">
            <v>NA</v>
          </cell>
          <cell r="G9167" t="str">
            <v>NA</v>
          </cell>
        </row>
        <row r="9168">
          <cell r="F9168" t="str">
            <v>NA</v>
          </cell>
          <cell r="G9168" t="str">
            <v>NA</v>
          </cell>
        </row>
        <row r="9169">
          <cell r="F9169" t="str">
            <v>NA</v>
          </cell>
          <cell r="G9169" t="str">
            <v>NA</v>
          </cell>
        </row>
        <row r="9170">
          <cell r="F9170" t="str">
            <v>NA</v>
          </cell>
          <cell r="G9170" t="str">
            <v>NA</v>
          </cell>
        </row>
        <row r="9171">
          <cell r="F9171" t="str">
            <v>NA</v>
          </cell>
          <cell r="G9171" t="str">
            <v>NA</v>
          </cell>
        </row>
        <row r="9172">
          <cell r="F9172" t="str">
            <v>NA</v>
          </cell>
          <cell r="G9172" t="str">
            <v>NA</v>
          </cell>
        </row>
        <row r="9173">
          <cell r="F9173" t="str">
            <v>NA</v>
          </cell>
          <cell r="G9173" t="str">
            <v>NA</v>
          </cell>
        </row>
        <row r="9174">
          <cell r="F9174" t="str">
            <v>NA</v>
          </cell>
          <cell r="G9174" t="str">
            <v>NA</v>
          </cell>
        </row>
        <row r="9175">
          <cell r="F9175" t="str">
            <v>NA</v>
          </cell>
          <cell r="G9175" t="str">
            <v>NA</v>
          </cell>
        </row>
        <row r="9176">
          <cell r="F9176" t="str">
            <v>NA</v>
          </cell>
          <cell r="G9176" t="str">
            <v>NA</v>
          </cell>
        </row>
        <row r="9177">
          <cell r="F9177" t="str">
            <v>NA</v>
          </cell>
          <cell r="G9177" t="str">
            <v>NA</v>
          </cell>
        </row>
        <row r="9178">
          <cell r="F9178" t="str">
            <v>NA</v>
          </cell>
          <cell r="G9178" t="str">
            <v>NA</v>
          </cell>
        </row>
        <row r="9179">
          <cell r="F9179" t="str">
            <v>NA</v>
          </cell>
          <cell r="G9179" t="str">
            <v>NA</v>
          </cell>
        </row>
        <row r="9180">
          <cell r="F9180" t="str">
            <v>NA</v>
          </cell>
          <cell r="G9180" t="str">
            <v>NA</v>
          </cell>
        </row>
        <row r="9181">
          <cell r="F9181" t="str">
            <v>NA</v>
          </cell>
          <cell r="G9181" t="str">
            <v>NA</v>
          </cell>
        </row>
        <row r="9182">
          <cell r="F9182" t="str">
            <v>NA</v>
          </cell>
          <cell r="G9182" t="str">
            <v>NA</v>
          </cell>
        </row>
        <row r="9183">
          <cell r="F9183" t="str">
            <v>NA</v>
          </cell>
          <cell r="G9183" t="str">
            <v>NA</v>
          </cell>
        </row>
        <row r="9184">
          <cell r="F9184" t="str">
            <v>NA</v>
          </cell>
          <cell r="G9184" t="str">
            <v>NA</v>
          </cell>
        </row>
        <row r="9185">
          <cell r="F9185" t="str">
            <v>NA</v>
          </cell>
          <cell r="G9185" t="str">
            <v>NA</v>
          </cell>
        </row>
        <row r="9186">
          <cell r="F9186" t="str">
            <v>NA</v>
          </cell>
          <cell r="G9186" t="str">
            <v>NA</v>
          </cell>
        </row>
        <row r="9187">
          <cell r="F9187" t="str">
            <v>NA</v>
          </cell>
          <cell r="G9187" t="str">
            <v>NA</v>
          </cell>
        </row>
        <row r="9188">
          <cell r="F9188" t="str">
            <v>NA</v>
          </cell>
          <cell r="G9188" t="str">
            <v>NA</v>
          </cell>
        </row>
        <row r="9189">
          <cell r="F9189" t="str">
            <v>NA</v>
          </cell>
          <cell r="G9189" t="str">
            <v>NA</v>
          </cell>
        </row>
        <row r="9190">
          <cell r="F9190" t="str">
            <v>NA</v>
          </cell>
          <cell r="G9190" t="str">
            <v>NA</v>
          </cell>
        </row>
        <row r="9191">
          <cell r="F9191" t="str">
            <v>NA</v>
          </cell>
          <cell r="G9191" t="str">
            <v>NA</v>
          </cell>
        </row>
        <row r="9192">
          <cell r="F9192" t="str">
            <v>NA</v>
          </cell>
          <cell r="G9192" t="str">
            <v>NA</v>
          </cell>
        </row>
        <row r="9193">
          <cell r="F9193" t="str">
            <v>NA</v>
          </cell>
          <cell r="G9193" t="str">
            <v>NA</v>
          </cell>
        </row>
        <row r="9194">
          <cell r="F9194" t="str">
            <v>NA</v>
          </cell>
          <cell r="G9194" t="str">
            <v>NA</v>
          </cell>
        </row>
        <row r="9195">
          <cell r="F9195" t="str">
            <v>NA</v>
          </cell>
          <cell r="G9195" t="str">
            <v>NA</v>
          </cell>
        </row>
        <row r="9196">
          <cell r="F9196" t="str">
            <v>NA</v>
          </cell>
          <cell r="G9196" t="str">
            <v>NA</v>
          </cell>
        </row>
        <row r="9197">
          <cell r="F9197" t="str">
            <v>NA</v>
          </cell>
          <cell r="G9197" t="str">
            <v>NA</v>
          </cell>
        </row>
        <row r="9198">
          <cell r="F9198" t="str">
            <v>NA</v>
          </cell>
          <cell r="G9198" t="str">
            <v>NA</v>
          </cell>
        </row>
        <row r="9199">
          <cell r="F9199" t="str">
            <v>NA</v>
          </cell>
          <cell r="G9199" t="str">
            <v>NA</v>
          </cell>
        </row>
        <row r="9200">
          <cell r="F9200" t="str">
            <v>NA</v>
          </cell>
          <cell r="G9200" t="str">
            <v>NA</v>
          </cell>
        </row>
        <row r="9201">
          <cell r="F9201" t="str">
            <v>NA</v>
          </cell>
          <cell r="G9201" t="str">
            <v>NA</v>
          </cell>
        </row>
        <row r="9202">
          <cell r="F9202" t="str">
            <v>NA</v>
          </cell>
          <cell r="G9202" t="str">
            <v>NA</v>
          </cell>
        </row>
        <row r="9203">
          <cell r="F9203" t="str">
            <v>NA</v>
          </cell>
          <cell r="G9203" t="str">
            <v>NA</v>
          </cell>
        </row>
        <row r="9204">
          <cell r="F9204" t="str">
            <v>NA</v>
          </cell>
          <cell r="G9204" t="str">
            <v>NA</v>
          </cell>
        </row>
        <row r="9205">
          <cell r="F9205" t="str">
            <v>NA</v>
          </cell>
          <cell r="G9205" t="str">
            <v>NA</v>
          </cell>
        </row>
        <row r="9206">
          <cell r="F9206" t="str">
            <v>NA</v>
          </cell>
          <cell r="G9206" t="str">
            <v>NA</v>
          </cell>
        </row>
        <row r="9207">
          <cell r="F9207" t="str">
            <v>NA</v>
          </cell>
          <cell r="G9207" t="str">
            <v>NA</v>
          </cell>
        </row>
        <row r="9208">
          <cell r="F9208" t="str">
            <v>NA</v>
          </cell>
          <cell r="G9208" t="str">
            <v>NA</v>
          </cell>
        </row>
        <row r="9209">
          <cell r="F9209" t="str">
            <v>NA</v>
          </cell>
          <cell r="G9209" t="str">
            <v>NA</v>
          </cell>
        </row>
        <row r="9210">
          <cell r="F9210" t="str">
            <v>NA</v>
          </cell>
          <cell r="G9210" t="str">
            <v>NA</v>
          </cell>
        </row>
        <row r="9211">
          <cell r="F9211" t="str">
            <v>NA</v>
          </cell>
          <cell r="G9211" t="str">
            <v>NA</v>
          </cell>
        </row>
        <row r="9212">
          <cell r="F9212" t="str">
            <v>NA</v>
          </cell>
          <cell r="G9212" t="str">
            <v>NA</v>
          </cell>
        </row>
        <row r="9213">
          <cell r="F9213" t="str">
            <v>NA</v>
          </cell>
          <cell r="G9213" t="str">
            <v>NA</v>
          </cell>
        </row>
        <row r="9214">
          <cell r="F9214" t="str">
            <v>NA</v>
          </cell>
          <cell r="G9214" t="str">
            <v>NA</v>
          </cell>
        </row>
        <row r="9215">
          <cell r="F9215" t="str">
            <v>NA</v>
          </cell>
          <cell r="G9215" t="str">
            <v>NA</v>
          </cell>
        </row>
        <row r="9216">
          <cell r="F9216" t="str">
            <v>NA</v>
          </cell>
          <cell r="G9216" t="str">
            <v>NA</v>
          </cell>
        </row>
        <row r="9217">
          <cell r="F9217" t="str">
            <v>NA</v>
          </cell>
          <cell r="G9217" t="str">
            <v>NA</v>
          </cell>
        </row>
        <row r="9218">
          <cell r="F9218" t="str">
            <v>NA</v>
          </cell>
          <cell r="G9218" t="str">
            <v>NA</v>
          </cell>
        </row>
        <row r="9219">
          <cell r="F9219" t="str">
            <v>NA</v>
          </cell>
          <cell r="G9219" t="str">
            <v>NA</v>
          </cell>
        </row>
        <row r="9220">
          <cell r="F9220" t="str">
            <v>NA</v>
          </cell>
          <cell r="G9220" t="str">
            <v>NA</v>
          </cell>
        </row>
        <row r="9221">
          <cell r="F9221" t="str">
            <v>NA</v>
          </cell>
          <cell r="G9221" t="str">
            <v>NA</v>
          </cell>
        </row>
        <row r="9222">
          <cell r="F9222" t="str">
            <v>NA</v>
          </cell>
          <cell r="G9222" t="str">
            <v>NA</v>
          </cell>
        </row>
        <row r="9223">
          <cell r="F9223" t="str">
            <v>NA</v>
          </cell>
          <cell r="G9223" t="str">
            <v>NA</v>
          </cell>
        </row>
        <row r="9224">
          <cell r="F9224" t="str">
            <v>NA</v>
          </cell>
          <cell r="G9224" t="str">
            <v>NA</v>
          </cell>
        </row>
        <row r="9225">
          <cell r="F9225" t="str">
            <v>NA</v>
          </cell>
          <cell r="G9225" t="str">
            <v>NA</v>
          </cell>
        </row>
        <row r="9226">
          <cell r="F9226" t="str">
            <v>NA</v>
          </cell>
          <cell r="G9226" t="str">
            <v>NA</v>
          </cell>
        </row>
        <row r="9227">
          <cell r="F9227" t="str">
            <v>NA</v>
          </cell>
          <cell r="G9227" t="str">
            <v>NA</v>
          </cell>
        </row>
        <row r="9228">
          <cell r="F9228" t="str">
            <v>NA</v>
          </cell>
          <cell r="G9228" t="str">
            <v>NA</v>
          </cell>
        </row>
        <row r="9229">
          <cell r="F9229" t="str">
            <v>NA</v>
          </cell>
          <cell r="G9229" t="str">
            <v>NA</v>
          </cell>
        </row>
        <row r="9230">
          <cell r="F9230" t="str">
            <v>NA</v>
          </cell>
          <cell r="G9230" t="str">
            <v>NA</v>
          </cell>
        </row>
        <row r="9231">
          <cell r="F9231" t="str">
            <v>NA</v>
          </cell>
          <cell r="G9231" t="str">
            <v>NA</v>
          </cell>
        </row>
        <row r="9232">
          <cell r="F9232" t="str">
            <v>NA</v>
          </cell>
          <cell r="G9232" t="str">
            <v>NA</v>
          </cell>
        </row>
        <row r="9233">
          <cell r="F9233" t="str">
            <v>NA</v>
          </cell>
          <cell r="G9233" t="str">
            <v>NA</v>
          </cell>
        </row>
        <row r="9234">
          <cell r="F9234" t="str">
            <v>NA</v>
          </cell>
          <cell r="G9234" t="str">
            <v>NA</v>
          </cell>
        </row>
        <row r="9235">
          <cell r="F9235" t="str">
            <v>NA</v>
          </cell>
          <cell r="G9235" t="str">
            <v>NA</v>
          </cell>
        </row>
        <row r="9236">
          <cell r="F9236" t="str">
            <v>NA</v>
          </cell>
          <cell r="G9236" t="str">
            <v>NA</v>
          </cell>
        </row>
        <row r="9237">
          <cell r="F9237" t="str">
            <v>NA</v>
          </cell>
          <cell r="G9237" t="str">
            <v>NA</v>
          </cell>
        </row>
        <row r="9238">
          <cell r="F9238" t="str">
            <v>NA</v>
          </cell>
          <cell r="G9238" t="str">
            <v>NA</v>
          </cell>
        </row>
        <row r="9239">
          <cell r="F9239" t="str">
            <v>NA</v>
          </cell>
          <cell r="G9239" t="str">
            <v>NA</v>
          </cell>
        </row>
        <row r="9240">
          <cell r="F9240" t="str">
            <v>NA</v>
          </cell>
          <cell r="G9240" t="str">
            <v>NA</v>
          </cell>
        </row>
        <row r="9241">
          <cell r="F9241" t="str">
            <v>NA</v>
          </cell>
          <cell r="G9241" t="str">
            <v>NA</v>
          </cell>
        </row>
        <row r="9242">
          <cell r="F9242" t="str">
            <v>NA</v>
          </cell>
          <cell r="G9242" t="str">
            <v>NA</v>
          </cell>
        </row>
        <row r="9243">
          <cell r="F9243" t="str">
            <v>NA</v>
          </cell>
          <cell r="G9243" t="str">
            <v>NA</v>
          </cell>
        </row>
        <row r="9244">
          <cell r="F9244" t="str">
            <v>NA</v>
          </cell>
          <cell r="G9244" t="str">
            <v>NA</v>
          </cell>
        </row>
        <row r="9245">
          <cell r="F9245" t="str">
            <v>NA</v>
          </cell>
          <cell r="G9245" t="str">
            <v>NA</v>
          </cell>
        </row>
        <row r="9246">
          <cell r="F9246" t="str">
            <v>NA</v>
          </cell>
          <cell r="G9246" t="str">
            <v>NA</v>
          </cell>
        </row>
        <row r="9247">
          <cell r="F9247" t="str">
            <v>NA</v>
          </cell>
          <cell r="G9247" t="str">
            <v>NA</v>
          </cell>
        </row>
        <row r="9248">
          <cell r="F9248" t="str">
            <v>NA</v>
          </cell>
          <cell r="G9248" t="str">
            <v>NA</v>
          </cell>
        </row>
        <row r="9249">
          <cell r="F9249" t="str">
            <v>NA</v>
          </cell>
          <cell r="G9249" t="str">
            <v>NA</v>
          </cell>
        </row>
        <row r="9250">
          <cell r="F9250" t="str">
            <v>NA</v>
          </cell>
          <cell r="G9250" t="str">
            <v>NA</v>
          </cell>
        </row>
        <row r="9251">
          <cell r="F9251" t="str">
            <v>NA</v>
          </cell>
          <cell r="G9251" t="str">
            <v>NA</v>
          </cell>
        </row>
        <row r="9252">
          <cell r="F9252" t="str">
            <v>NA</v>
          </cell>
          <cell r="G9252" t="str">
            <v>NA</v>
          </cell>
        </row>
        <row r="9253">
          <cell r="F9253" t="str">
            <v>NA</v>
          </cell>
          <cell r="G9253" t="str">
            <v>NA</v>
          </cell>
        </row>
        <row r="9254">
          <cell r="F9254" t="str">
            <v>NA</v>
          </cell>
          <cell r="G9254" t="str">
            <v>NA</v>
          </cell>
        </row>
        <row r="9255">
          <cell r="F9255" t="str">
            <v>NA</v>
          </cell>
          <cell r="G9255" t="str">
            <v>NA</v>
          </cell>
        </row>
        <row r="9256">
          <cell r="F9256" t="str">
            <v>NA</v>
          </cell>
          <cell r="G9256" t="str">
            <v>NA</v>
          </cell>
        </row>
        <row r="9257">
          <cell r="F9257" t="str">
            <v>NA</v>
          </cell>
          <cell r="G9257" t="str">
            <v>NA</v>
          </cell>
        </row>
        <row r="9258">
          <cell r="F9258" t="str">
            <v>NA</v>
          </cell>
          <cell r="G9258" t="str">
            <v>NA</v>
          </cell>
        </row>
        <row r="9259">
          <cell r="F9259" t="str">
            <v>NA</v>
          </cell>
          <cell r="G9259" t="str">
            <v>NA</v>
          </cell>
        </row>
        <row r="9260">
          <cell r="F9260" t="str">
            <v>NA</v>
          </cell>
          <cell r="G9260" t="str">
            <v>NA</v>
          </cell>
        </row>
        <row r="9261">
          <cell r="F9261" t="str">
            <v>NA</v>
          </cell>
          <cell r="G9261" t="str">
            <v>NA</v>
          </cell>
        </row>
        <row r="9262">
          <cell r="F9262" t="str">
            <v>NA</v>
          </cell>
          <cell r="G9262" t="str">
            <v>NA</v>
          </cell>
        </row>
        <row r="9263">
          <cell r="F9263" t="str">
            <v>NA</v>
          </cell>
          <cell r="G9263" t="str">
            <v>NA</v>
          </cell>
        </row>
        <row r="9264">
          <cell r="F9264" t="str">
            <v>NA</v>
          </cell>
          <cell r="G9264" t="str">
            <v>NA</v>
          </cell>
        </row>
        <row r="9265">
          <cell r="F9265" t="str">
            <v>NA</v>
          </cell>
          <cell r="G9265" t="str">
            <v>NA</v>
          </cell>
        </row>
        <row r="9266">
          <cell r="F9266" t="str">
            <v>NA</v>
          </cell>
          <cell r="G9266" t="str">
            <v>NA</v>
          </cell>
        </row>
        <row r="9267">
          <cell r="F9267" t="str">
            <v>NA</v>
          </cell>
          <cell r="G9267" t="str">
            <v>NA</v>
          </cell>
        </row>
        <row r="9268">
          <cell r="F9268" t="str">
            <v>NA</v>
          </cell>
          <cell r="G9268" t="str">
            <v>NA</v>
          </cell>
        </row>
        <row r="9269">
          <cell r="F9269" t="str">
            <v>NA</v>
          </cell>
          <cell r="G9269" t="str">
            <v>NA</v>
          </cell>
        </row>
        <row r="9270">
          <cell r="F9270" t="str">
            <v>NA</v>
          </cell>
          <cell r="G9270" t="str">
            <v>NA</v>
          </cell>
        </row>
        <row r="9271">
          <cell r="F9271" t="str">
            <v>NA</v>
          </cell>
          <cell r="G9271" t="str">
            <v>NA</v>
          </cell>
        </row>
        <row r="9272">
          <cell r="F9272" t="str">
            <v>NA</v>
          </cell>
          <cell r="G9272" t="str">
            <v>NA</v>
          </cell>
        </row>
        <row r="9273">
          <cell r="F9273" t="str">
            <v>NA</v>
          </cell>
          <cell r="G9273" t="str">
            <v>NA</v>
          </cell>
        </row>
        <row r="9274">
          <cell r="F9274" t="str">
            <v>NA</v>
          </cell>
          <cell r="G9274" t="str">
            <v>NA</v>
          </cell>
        </row>
        <row r="9275">
          <cell r="F9275" t="str">
            <v>NA</v>
          </cell>
          <cell r="G9275" t="str">
            <v>NA</v>
          </cell>
        </row>
        <row r="9276">
          <cell r="F9276" t="str">
            <v>NA</v>
          </cell>
          <cell r="G9276" t="str">
            <v>NA</v>
          </cell>
        </row>
        <row r="9277">
          <cell r="F9277" t="str">
            <v>NA</v>
          </cell>
          <cell r="G9277" t="str">
            <v>NA</v>
          </cell>
        </row>
        <row r="9278">
          <cell r="F9278" t="str">
            <v>NA</v>
          </cell>
          <cell r="G9278" t="str">
            <v>NA</v>
          </cell>
        </row>
        <row r="9279">
          <cell r="F9279" t="str">
            <v>NA</v>
          </cell>
          <cell r="G9279" t="str">
            <v>NA</v>
          </cell>
        </row>
        <row r="9280">
          <cell r="F9280" t="str">
            <v>NA</v>
          </cell>
          <cell r="G9280" t="str">
            <v>NA</v>
          </cell>
        </row>
        <row r="9281">
          <cell r="F9281" t="str">
            <v>NA</v>
          </cell>
          <cell r="G9281" t="str">
            <v>NA</v>
          </cell>
        </row>
        <row r="9282">
          <cell r="F9282" t="str">
            <v>NA</v>
          </cell>
          <cell r="G9282" t="str">
            <v>NA</v>
          </cell>
        </row>
        <row r="9283">
          <cell r="F9283" t="str">
            <v>NA</v>
          </cell>
          <cell r="G9283" t="str">
            <v>NA</v>
          </cell>
        </row>
        <row r="9284">
          <cell r="F9284" t="str">
            <v>NA</v>
          </cell>
          <cell r="G9284" t="str">
            <v>NA</v>
          </cell>
        </row>
        <row r="9285">
          <cell r="F9285" t="str">
            <v>NA</v>
          </cell>
          <cell r="G9285" t="str">
            <v>NA</v>
          </cell>
        </row>
        <row r="9286">
          <cell r="F9286" t="str">
            <v>NA</v>
          </cell>
          <cell r="G9286" t="str">
            <v>NA</v>
          </cell>
        </row>
        <row r="9287">
          <cell r="F9287" t="str">
            <v>NA</v>
          </cell>
          <cell r="G9287" t="str">
            <v>NA</v>
          </cell>
        </row>
        <row r="9288">
          <cell r="F9288" t="str">
            <v>NA</v>
          </cell>
          <cell r="G9288" t="str">
            <v>NA</v>
          </cell>
        </row>
        <row r="9289">
          <cell r="F9289" t="str">
            <v>NA</v>
          </cell>
          <cell r="G9289" t="str">
            <v>NA</v>
          </cell>
        </row>
        <row r="9290">
          <cell r="F9290" t="str">
            <v>NA</v>
          </cell>
          <cell r="G9290" t="str">
            <v>NA</v>
          </cell>
        </row>
        <row r="9291">
          <cell r="F9291" t="str">
            <v>NA</v>
          </cell>
          <cell r="G9291" t="str">
            <v>NA</v>
          </cell>
        </row>
        <row r="9292">
          <cell r="F9292" t="str">
            <v>NA</v>
          </cell>
          <cell r="G9292" t="str">
            <v>NA</v>
          </cell>
        </row>
        <row r="9293">
          <cell r="F9293" t="str">
            <v>NA</v>
          </cell>
          <cell r="G9293" t="str">
            <v>NA</v>
          </cell>
        </row>
        <row r="9294">
          <cell r="F9294" t="str">
            <v>NA</v>
          </cell>
          <cell r="G9294" t="str">
            <v>NA</v>
          </cell>
        </row>
        <row r="9295">
          <cell r="F9295" t="str">
            <v>NA</v>
          </cell>
          <cell r="G9295" t="str">
            <v>NA</v>
          </cell>
        </row>
        <row r="9296">
          <cell r="F9296" t="str">
            <v>NA</v>
          </cell>
          <cell r="G9296" t="str">
            <v>NA</v>
          </cell>
        </row>
        <row r="9297">
          <cell r="F9297" t="str">
            <v>NA</v>
          </cell>
          <cell r="G9297" t="str">
            <v>NA</v>
          </cell>
        </row>
        <row r="9298">
          <cell r="F9298" t="str">
            <v>NA</v>
          </cell>
          <cell r="G9298" t="str">
            <v>NA</v>
          </cell>
        </row>
        <row r="9299">
          <cell r="F9299" t="str">
            <v>NA</v>
          </cell>
          <cell r="G9299" t="str">
            <v>NA</v>
          </cell>
        </row>
        <row r="9300">
          <cell r="F9300" t="str">
            <v>NA</v>
          </cell>
          <cell r="G9300" t="str">
            <v>NA</v>
          </cell>
        </row>
        <row r="9301">
          <cell r="F9301" t="str">
            <v>NA</v>
          </cell>
          <cell r="G9301" t="str">
            <v>NA</v>
          </cell>
        </row>
        <row r="9302">
          <cell r="F9302" t="str">
            <v>NA</v>
          </cell>
          <cell r="G9302" t="str">
            <v>NA</v>
          </cell>
        </row>
        <row r="9303">
          <cell r="F9303" t="str">
            <v>NA</v>
          </cell>
          <cell r="G9303" t="str">
            <v>NA</v>
          </cell>
        </row>
        <row r="9304">
          <cell r="F9304" t="str">
            <v>NA</v>
          </cell>
          <cell r="G9304" t="str">
            <v>NA</v>
          </cell>
        </row>
        <row r="9305">
          <cell r="F9305" t="str">
            <v>NA</v>
          </cell>
          <cell r="G9305" t="str">
            <v>NA</v>
          </cell>
        </row>
        <row r="9306">
          <cell r="F9306" t="str">
            <v>NA</v>
          </cell>
          <cell r="G9306" t="str">
            <v>NA</v>
          </cell>
        </row>
        <row r="9307">
          <cell r="F9307" t="str">
            <v>NA</v>
          </cell>
          <cell r="G9307" t="str">
            <v>NA</v>
          </cell>
        </row>
        <row r="9308">
          <cell r="F9308" t="str">
            <v>NA</v>
          </cell>
          <cell r="G9308" t="str">
            <v>NA</v>
          </cell>
        </row>
        <row r="9309">
          <cell r="F9309" t="str">
            <v>NA</v>
          </cell>
          <cell r="G9309" t="str">
            <v>NA</v>
          </cell>
        </row>
        <row r="9310">
          <cell r="F9310" t="str">
            <v>NA</v>
          </cell>
          <cell r="G9310" t="str">
            <v>NA</v>
          </cell>
        </row>
        <row r="9311">
          <cell r="F9311" t="str">
            <v>NA</v>
          </cell>
          <cell r="G9311" t="str">
            <v>NA</v>
          </cell>
        </row>
        <row r="9312">
          <cell r="F9312" t="str">
            <v>NA</v>
          </cell>
          <cell r="G9312" t="str">
            <v>NA</v>
          </cell>
        </row>
        <row r="9313">
          <cell r="F9313" t="str">
            <v>NA</v>
          </cell>
          <cell r="G9313" t="str">
            <v>NA</v>
          </cell>
        </row>
        <row r="9314">
          <cell r="F9314" t="str">
            <v>NA</v>
          </cell>
          <cell r="G9314" t="str">
            <v>NA</v>
          </cell>
        </row>
        <row r="9315">
          <cell r="F9315" t="str">
            <v>NA</v>
          </cell>
          <cell r="G9315" t="str">
            <v>NA</v>
          </cell>
        </row>
        <row r="9316">
          <cell r="F9316" t="str">
            <v>NA</v>
          </cell>
          <cell r="G9316" t="str">
            <v>NA</v>
          </cell>
        </row>
        <row r="9317">
          <cell r="F9317" t="str">
            <v>NA</v>
          </cell>
          <cell r="G9317" t="str">
            <v>NA</v>
          </cell>
        </row>
        <row r="9318">
          <cell r="F9318" t="str">
            <v>NA</v>
          </cell>
          <cell r="G9318" t="str">
            <v>NA</v>
          </cell>
        </row>
        <row r="9319">
          <cell r="F9319" t="str">
            <v>NA</v>
          </cell>
          <cell r="G9319" t="str">
            <v>NA</v>
          </cell>
        </row>
        <row r="9320">
          <cell r="F9320" t="str">
            <v>NA</v>
          </cell>
          <cell r="G9320" t="str">
            <v>NA</v>
          </cell>
        </row>
        <row r="9321">
          <cell r="F9321" t="str">
            <v>NA</v>
          </cell>
          <cell r="G9321" t="str">
            <v>NA</v>
          </cell>
        </row>
        <row r="9322">
          <cell r="F9322" t="str">
            <v>NA</v>
          </cell>
          <cell r="G9322" t="str">
            <v>NA</v>
          </cell>
        </row>
        <row r="9323">
          <cell r="F9323" t="str">
            <v>NA</v>
          </cell>
          <cell r="G9323" t="str">
            <v>NA</v>
          </cell>
        </row>
        <row r="9324">
          <cell r="F9324" t="str">
            <v>NA</v>
          </cell>
          <cell r="G9324" t="str">
            <v>NA</v>
          </cell>
        </row>
        <row r="9325">
          <cell r="F9325" t="str">
            <v>NA</v>
          </cell>
          <cell r="G9325" t="str">
            <v>NA</v>
          </cell>
        </row>
        <row r="9326">
          <cell r="F9326" t="str">
            <v>NA</v>
          </cell>
          <cell r="G9326" t="str">
            <v>NA</v>
          </cell>
        </row>
        <row r="9327">
          <cell r="F9327" t="str">
            <v>NA</v>
          </cell>
          <cell r="G9327" t="str">
            <v>NA</v>
          </cell>
        </row>
        <row r="9328">
          <cell r="F9328" t="str">
            <v>NA</v>
          </cell>
          <cell r="G9328" t="str">
            <v>NA</v>
          </cell>
        </row>
        <row r="9329">
          <cell r="F9329" t="str">
            <v>NA</v>
          </cell>
          <cell r="G9329" t="str">
            <v>NA</v>
          </cell>
        </row>
        <row r="9330">
          <cell r="F9330" t="str">
            <v>NA</v>
          </cell>
          <cell r="G9330" t="str">
            <v>NA</v>
          </cell>
        </row>
        <row r="9331">
          <cell r="F9331" t="str">
            <v>NA</v>
          </cell>
          <cell r="G9331" t="str">
            <v>NA</v>
          </cell>
        </row>
        <row r="9332">
          <cell r="F9332" t="str">
            <v>NA</v>
          </cell>
          <cell r="G9332" t="str">
            <v>NA</v>
          </cell>
        </row>
        <row r="9333">
          <cell r="F9333" t="str">
            <v>NA</v>
          </cell>
          <cell r="G9333" t="str">
            <v>NA</v>
          </cell>
        </row>
        <row r="9334">
          <cell r="F9334" t="str">
            <v>NA</v>
          </cell>
          <cell r="G9334" t="str">
            <v>NA</v>
          </cell>
        </row>
        <row r="9335">
          <cell r="F9335" t="str">
            <v>NA</v>
          </cell>
          <cell r="G9335" t="str">
            <v>NA</v>
          </cell>
        </row>
        <row r="9336">
          <cell r="F9336" t="str">
            <v>NA</v>
          </cell>
          <cell r="G9336" t="str">
            <v>NA</v>
          </cell>
        </row>
        <row r="9337">
          <cell r="F9337" t="str">
            <v>NA</v>
          </cell>
          <cell r="G9337" t="str">
            <v>NA</v>
          </cell>
        </row>
        <row r="9338">
          <cell r="F9338" t="str">
            <v>NA</v>
          </cell>
          <cell r="G9338" t="str">
            <v>NA</v>
          </cell>
        </row>
        <row r="9339">
          <cell r="F9339" t="str">
            <v>NA</v>
          </cell>
          <cell r="G9339" t="str">
            <v>NA</v>
          </cell>
        </row>
        <row r="9340">
          <cell r="F9340" t="str">
            <v>NA</v>
          </cell>
          <cell r="G9340" t="str">
            <v>NA</v>
          </cell>
        </row>
        <row r="9341">
          <cell r="F9341" t="str">
            <v>NA</v>
          </cell>
          <cell r="G9341" t="str">
            <v>NA</v>
          </cell>
        </row>
        <row r="9342">
          <cell r="F9342" t="str">
            <v>NA</v>
          </cell>
          <cell r="G9342" t="str">
            <v>NA</v>
          </cell>
        </row>
        <row r="9343">
          <cell r="F9343" t="str">
            <v>NA</v>
          </cell>
          <cell r="G9343" t="str">
            <v>NA</v>
          </cell>
        </row>
        <row r="9344">
          <cell r="F9344" t="str">
            <v>NA</v>
          </cell>
          <cell r="G9344" t="str">
            <v>NA</v>
          </cell>
        </row>
        <row r="9345">
          <cell r="F9345" t="str">
            <v>NA</v>
          </cell>
          <cell r="G9345" t="str">
            <v>NA</v>
          </cell>
        </row>
        <row r="9346">
          <cell r="F9346" t="str">
            <v>NA</v>
          </cell>
          <cell r="G9346" t="str">
            <v>NA</v>
          </cell>
        </row>
        <row r="9347">
          <cell r="F9347" t="str">
            <v>NA</v>
          </cell>
          <cell r="G9347" t="str">
            <v>NA</v>
          </cell>
        </row>
        <row r="9348">
          <cell r="F9348" t="str">
            <v>NA</v>
          </cell>
          <cell r="G9348" t="str">
            <v>NA</v>
          </cell>
        </row>
        <row r="9349">
          <cell r="F9349" t="str">
            <v>NA</v>
          </cell>
          <cell r="G9349" t="str">
            <v>NA</v>
          </cell>
        </row>
        <row r="9350">
          <cell r="F9350" t="str">
            <v>NA</v>
          </cell>
          <cell r="G9350" t="str">
            <v>NA</v>
          </cell>
        </row>
        <row r="9351">
          <cell r="F9351" t="str">
            <v>NA</v>
          </cell>
          <cell r="G9351" t="str">
            <v>NA</v>
          </cell>
        </row>
        <row r="9352">
          <cell r="F9352" t="str">
            <v>NA</v>
          </cell>
          <cell r="G9352" t="str">
            <v>NA</v>
          </cell>
        </row>
        <row r="9353">
          <cell r="F9353" t="str">
            <v>NA</v>
          </cell>
          <cell r="G9353" t="str">
            <v>NA</v>
          </cell>
        </row>
        <row r="9354">
          <cell r="F9354" t="str">
            <v>NA</v>
          </cell>
          <cell r="G9354" t="str">
            <v>NA</v>
          </cell>
        </row>
        <row r="9355">
          <cell r="F9355" t="str">
            <v>NA</v>
          </cell>
          <cell r="G9355" t="str">
            <v>NA</v>
          </cell>
        </row>
        <row r="9356">
          <cell r="F9356" t="str">
            <v>NA</v>
          </cell>
          <cell r="G9356" t="str">
            <v>NA</v>
          </cell>
        </row>
        <row r="9357">
          <cell r="F9357" t="str">
            <v>NA</v>
          </cell>
          <cell r="G9357" t="str">
            <v>NA</v>
          </cell>
        </row>
        <row r="9358">
          <cell r="F9358" t="str">
            <v>NA</v>
          </cell>
          <cell r="G9358" t="str">
            <v>NA</v>
          </cell>
        </row>
        <row r="9359">
          <cell r="F9359" t="str">
            <v>NA</v>
          </cell>
          <cell r="G9359" t="str">
            <v>NA</v>
          </cell>
        </row>
        <row r="9360">
          <cell r="F9360" t="str">
            <v>NA</v>
          </cell>
          <cell r="G9360" t="str">
            <v>NA</v>
          </cell>
        </row>
        <row r="9361">
          <cell r="F9361" t="str">
            <v>NA</v>
          </cell>
          <cell r="G9361" t="str">
            <v>NA</v>
          </cell>
        </row>
        <row r="9362">
          <cell r="F9362" t="str">
            <v>NA</v>
          </cell>
          <cell r="G9362" t="str">
            <v>NA</v>
          </cell>
        </row>
        <row r="9363">
          <cell r="F9363" t="str">
            <v>NA</v>
          </cell>
          <cell r="G9363" t="str">
            <v>NA</v>
          </cell>
        </row>
        <row r="9364">
          <cell r="F9364" t="str">
            <v>NA</v>
          </cell>
          <cell r="G9364" t="str">
            <v>NA</v>
          </cell>
        </row>
        <row r="9365">
          <cell r="F9365" t="str">
            <v>NA</v>
          </cell>
          <cell r="G9365" t="str">
            <v>NA</v>
          </cell>
        </row>
        <row r="9366">
          <cell r="F9366" t="str">
            <v>NA</v>
          </cell>
          <cell r="G9366" t="str">
            <v>NA</v>
          </cell>
        </row>
        <row r="9367">
          <cell r="F9367" t="str">
            <v>NA</v>
          </cell>
          <cell r="G9367" t="str">
            <v>NA</v>
          </cell>
        </row>
        <row r="9368">
          <cell r="F9368" t="str">
            <v>NA</v>
          </cell>
          <cell r="G9368" t="str">
            <v>NA</v>
          </cell>
        </row>
        <row r="9369">
          <cell r="F9369" t="str">
            <v>NA</v>
          </cell>
          <cell r="G9369" t="str">
            <v>NA</v>
          </cell>
        </row>
        <row r="9370">
          <cell r="F9370" t="str">
            <v>NA</v>
          </cell>
          <cell r="G9370" t="str">
            <v>NA</v>
          </cell>
        </row>
        <row r="9371">
          <cell r="F9371" t="str">
            <v>NA</v>
          </cell>
          <cell r="G9371" t="str">
            <v>NA</v>
          </cell>
        </row>
        <row r="9372">
          <cell r="F9372" t="str">
            <v>NA</v>
          </cell>
          <cell r="G9372" t="str">
            <v>NA</v>
          </cell>
        </row>
        <row r="9373">
          <cell r="F9373" t="str">
            <v>NA</v>
          </cell>
          <cell r="G9373" t="str">
            <v>NA</v>
          </cell>
        </row>
        <row r="9374">
          <cell r="F9374" t="str">
            <v>NA</v>
          </cell>
          <cell r="G9374" t="str">
            <v>NA</v>
          </cell>
        </row>
        <row r="9375">
          <cell r="F9375" t="str">
            <v>NA</v>
          </cell>
          <cell r="G9375" t="str">
            <v>NA</v>
          </cell>
        </row>
        <row r="9376">
          <cell r="F9376" t="str">
            <v>NA</v>
          </cell>
          <cell r="G9376" t="str">
            <v>NA</v>
          </cell>
        </row>
        <row r="9377">
          <cell r="F9377" t="str">
            <v>NA</v>
          </cell>
          <cell r="G9377" t="str">
            <v>NA</v>
          </cell>
        </row>
        <row r="9378">
          <cell r="F9378" t="str">
            <v>NA</v>
          </cell>
          <cell r="G9378" t="str">
            <v>NA</v>
          </cell>
        </row>
        <row r="9379">
          <cell r="F9379" t="str">
            <v>NA</v>
          </cell>
          <cell r="G9379" t="str">
            <v>NA</v>
          </cell>
        </row>
        <row r="9380">
          <cell r="F9380" t="str">
            <v>NA</v>
          </cell>
          <cell r="G9380" t="str">
            <v>NA</v>
          </cell>
        </row>
        <row r="9381">
          <cell r="F9381" t="str">
            <v>NA</v>
          </cell>
          <cell r="G9381" t="str">
            <v>NA</v>
          </cell>
        </row>
        <row r="9382">
          <cell r="F9382" t="str">
            <v>NA</v>
          </cell>
          <cell r="G9382" t="str">
            <v>NA</v>
          </cell>
        </row>
        <row r="9383">
          <cell r="F9383" t="str">
            <v>NA</v>
          </cell>
          <cell r="G9383" t="str">
            <v>NA</v>
          </cell>
        </row>
        <row r="9384">
          <cell r="F9384" t="str">
            <v>NA</v>
          </cell>
          <cell r="G9384" t="str">
            <v>NA</v>
          </cell>
        </row>
        <row r="9385">
          <cell r="F9385" t="str">
            <v>NA</v>
          </cell>
          <cell r="G9385" t="str">
            <v>NA</v>
          </cell>
        </row>
        <row r="9386">
          <cell r="F9386" t="str">
            <v>NA</v>
          </cell>
          <cell r="G9386" t="str">
            <v>NA</v>
          </cell>
        </row>
        <row r="9387">
          <cell r="F9387" t="str">
            <v>NA</v>
          </cell>
          <cell r="G9387" t="str">
            <v>NA</v>
          </cell>
        </row>
        <row r="9388">
          <cell r="F9388" t="str">
            <v>NA</v>
          </cell>
          <cell r="G9388" t="str">
            <v>NA</v>
          </cell>
        </row>
        <row r="9389">
          <cell r="F9389" t="str">
            <v>NA</v>
          </cell>
          <cell r="G9389" t="str">
            <v>NA</v>
          </cell>
        </row>
        <row r="9390">
          <cell r="F9390" t="str">
            <v>NA</v>
          </cell>
          <cell r="G9390" t="str">
            <v>NA</v>
          </cell>
        </row>
        <row r="9391">
          <cell r="F9391" t="str">
            <v>NA</v>
          </cell>
          <cell r="G9391" t="str">
            <v>NA</v>
          </cell>
        </row>
        <row r="9392">
          <cell r="F9392" t="str">
            <v>NA</v>
          </cell>
          <cell r="G9392" t="str">
            <v>NA</v>
          </cell>
        </row>
        <row r="9393">
          <cell r="F9393" t="str">
            <v>NA</v>
          </cell>
          <cell r="G9393" t="str">
            <v>NA</v>
          </cell>
        </row>
        <row r="9394">
          <cell r="F9394" t="str">
            <v>NA</v>
          </cell>
          <cell r="G9394" t="str">
            <v>NA</v>
          </cell>
        </row>
        <row r="9395">
          <cell r="F9395" t="str">
            <v>NA</v>
          </cell>
          <cell r="G9395" t="str">
            <v>NA</v>
          </cell>
        </row>
        <row r="9396">
          <cell r="F9396" t="str">
            <v>NA</v>
          </cell>
          <cell r="G9396" t="str">
            <v>NA</v>
          </cell>
        </row>
        <row r="9397">
          <cell r="F9397" t="str">
            <v>NA</v>
          </cell>
          <cell r="G9397" t="str">
            <v>NA</v>
          </cell>
        </row>
        <row r="9398">
          <cell r="F9398" t="str">
            <v>NA</v>
          </cell>
          <cell r="G9398" t="str">
            <v>NA</v>
          </cell>
        </row>
        <row r="9399">
          <cell r="F9399" t="str">
            <v>NA</v>
          </cell>
          <cell r="G9399" t="str">
            <v>NA</v>
          </cell>
        </row>
        <row r="9400">
          <cell r="F9400" t="str">
            <v>NA</v>
          </cell>
          <cell r="G9400" t="str">
            <v>NA</v>
          </cell>
        </row>
        <row r="9401">
          <cell r="F9401" t="str">
            <v>NA</v>
          </cell>
          <cell r="G9401" t="str">
            <v>NA</v>
          </cell>
        </row>
        <row r="9402">
          <cell r="F9402" t="str">
            <v>NA</v>
          </cell>
          <cell r="G9402" t="str">
            <v>NA</v>
          </cell>
        </row>
        <row r="9403">
          <cell r="F9403" t="str">
            <v>NA</v>
          </cell>
          <cell r="G9403" t="str">
            <v>NA</v>
          </cell>
        </row>
        <row r="9404">
          <cell r="F9404" t="str">
            <v>NA</v>
          </cell>
          <cell r="G9404" t="str">
            <v>NA</v>
          </cell>
        </row>
        <row r="9405">
          <cell r="F9405" t="str">
            <v>NA</v>
          </cell>
          <cell r="G9405" t="str">
            <v>NA</v>
          </cell>
        </row>
        <row r="9406">
          <cell r="F9406" t="str">
            <v>NA</v>
          </cell>
          <cell r="G9406" t="str">
            <v>NA</v>
          </cell>
        </row>
        <row r="9407">
          <cell r="F9407" t="str">
            <v>NA</v>
          </cell>
          <cell r="G9407" t="str">
            <v>NA</v>
          </cell>
        </row>
        <row r="9408">
          <cell r="F9408" t="str">
            <v>NA</v>
          </cell>
          <cell r="G9408" t="str">
            <v>NA</v>
          </cell>
        </row>
        <row r="9409">
          <cell r="F9409" t="str">
            <v>NA</v>
          </cell>
          <cell r="G9409" t="str">
            <v>NA</v>
          </cell>
        </row>
        <row r="9410">
          <cell r="F9410" t="str">
            <v>NA</v>
          </cell>
          <cell r="G9410" t="str">
            <v>NA</v>
          </cell>
        </row>
        <row r="9411">
          <cell r="F9411" t="str">
            <v>NA</v>
          </cell>
          <cell r="G9411" t="str">
            <v>NA</v>
          </cell>
        </row>
        <row r="9412">
          <cell r="F9412" t="str">
            <v>NA</v>
          </cell>
          <cell r="G9412" t="str">
            <v>NA</v>
          </cell>
        </row>
        <row r="9413">
          <cell r="F9413" t="str">
            <v>NA</v>
          </cell>
          <cell r="G9413" t="str">
            <v>NA</v>
          </cell>
        </row>
        <row r="9414">
          <cell r="F9414" t="str">
            <v>NA</v>
          </cell>
          <cell r="G9414" t="str">
            <v>NA</v>
          </cell>
        </row>
        <row r="9415">
          <cell r="F9415" t="str">
            <v>NA</v>
          </cell>
          <cell r="G9415" t="str">
            <v>NA</v>
          </cell>
        </row>
        <row r="9416">
          <cell r="F9416" t="str">
            <v>NA</v>
          </cell>
          <cell r="G9416" t="str">
            <v>NA</v>
          </cell>
        </row>
        <row r="9417">
          <cell r="F9417" t="str">
            <v>NA</v>
          </cell>
          <cell r="G9417" t="str">
            <v>NA</v>
          </cell>
        </row>
        <row r="9418">
          <cell r="F9418" t="str">
            <v>NA</v>
          </cell>
          <cell r="G9418" t="str">
            <v>NA</v>
          </cell>
        </row>
        <row r="9419">
          <cell r="F9419" t="str">
            <v>NA</v>
          </cell>
          <cell r="G9419" t="str">
            <v>NA</v>
          </cell>
        </row>
        <row r="9420">
          <cell r="F9420" t="str">
            <v>NA</v>
          </cell>
          <cell r="G9420" t="str">
            <v>NA</v>
          </cell>
        </row>
        <row r="9421">
          <cell r="F9421" t="str">
            <v>NA</v>
          </cell>
          <cell r="G9421" t="str">
            <v>NA</v>
          </cell>
        </row>
        <row r="9422">
          <cell r="F9422" t="str">
            <v>NA</v>
          </cell>
          <cell r="G9422" t="str">
            <v>NA</v>
          </cell>
        </row>
        <row r="9423">
          <cell r="F9423" t="str">
            <v>NA</v>
          </cell>
          <cell r="G9423" t="str">
            <v>NA</v>
          </cell>
        </row>
        <row r="9424">
          <cell r="F9424" t="str">
            <v>NA</v>
          </cell>
          <cell r="G9424" t="str">
            <v>NA</v>
          </cell>
        </row>
        <row r="9425">
          <cell r="F9425" t="str">
            <v>NA</v>
          </cell>
          <cell r="G9425" t="str">
            <v>NA</v>
          </cell>
        </row>
        <row r="9426">
          <cell r="F9426" t="str">
            <v>NA</v>
          </cell>
          <cell r="G9426" t="str">
            <v>NA</v>
          </cell>
        </row>
        <row r="9427">
          <cell r="F9427" t="str">
            <v>NA</v>
          </cell>
          <cell r="G9427" t="str">
            <v>NA</v>
          </cell>
        </row>
        <row r="9428">
          <cell r="F9428" t="str">
            <v>NA</v>
          </cell>
          <cell r="G9428" t="str">
            <v>NA</v>
          </cell>
        </row>
        <row r="9429">
          <cell r="F9429" t="str">
            <v>NA</v>
          </cell>
          <cell r="G9429" t="str">
            <v>NA</v>
          </cell>
        </row>
        <row r="9430">
          <cell r="F9430" t="str">
            <v>NA</v>
          </cell>
          <cell r="G9430" t="str">
            <v>NA</v>
          </cell>
        </row>
        <row r="9431">
          <cell r="F9431" t="str">
            <v>NA</v>
          </cell>
          <cell r="G9431" t="str">
            <v>NA</v>
          </cell>
        </row>
        <row r="9432">
          <cell r="F9432" t="str">
            <v>NA</v>
          </cell>
          <cell r="G9432" t="str">
            <v>NA</v>
          </cell>
        </row>
        <row r="9433">
          <cell r="F9433" t="str">
            <v>NA</v>
          </cell>
          <cell r="G9433" t="str">
            <v>NA</v>
          </cell>
        </row>
        <row r="9434">
          <cell r="F9434" t="str">
            <v>NA</v>
          </cell>
          <cell r="G9434" t="str">
            <v>NA</v>
          </cell>
        </row>
        <row r="9435">
          <cell r="F9435" t="str">
            <v>NA</v>
          </cell>
          <cell r="G9435" t="str">
            <v>NA</v>
          </cell>
        </row>
        <row r="9436">
          <cell r="F9436" t="str">
            <v>NA</v>
          </cell>
          <cell r="G9436" t="str">
            <v>NA</v>
          </cell>
        </row>
        <row r="9437">
          <cell r="F9437" t="str">
            <v>NA</v>
          </cell>
          <cell r="G9437" t="str">
            <v>NA</v>
          </cell>
        </row>
        <row r="9438">
          <cell r="F9438" t="str">
            <v>NA</v>
          </cell>
          <cell r="G9438" t="str">
            <v>NA</v>
          </cell>
        </row>
        <row r="9439">
          <cell r="F9439" t="str">
            <v>NA</v>
          </cell>
          <cell r="G9439" t="str">
            <v>NA</v>
          </cell>
        </row>
        <row r="9440">
          <cell r="F9440" t="str">
            <v>NA</v>
          </cell>
          <cell r="G9440" t="str">
            <v>NA</v>
          </cell>
        </row>
        <row r="9441">
          <cell r="F9441" t="str">
            <v>NA</v>
          </cell>
          <cell r="G9441" t="str">
            <v>NA</v>
          </cell>
        </row>
        <row r="9442">
          <cell r="F9442" t="str">
            <v>NA</v>
          </cell>
          <cell r="G9442" t="str">
            <v>NA</v>
          </cell>
        </row>
        <row r="9443">
          <cell r="F9443" t="str">
            <v>NA</v>
          </cell>
          <cell r="G9443" t="str">
            <v>NA</v>
          </cell>
        </row>
        <row r="9444">
          <cell r="F9444" t="str">
            <v>NA</v>
          </cell>
          <cell r="G9444" t="str">
            <v>NA</v>
          </cell>
        </row>
        <row r="9445">
          <cell r="F9445" t="str">
            <v>NA</v>
          </cell>
          <cell r="G9445" t="str">
            <v>NA</v>
          </cell>
        </row>
        <row r="9446">
          <cell r="F9446" t="str">
            <v>NA</v>
          </cell>
          <cell r="G9446" t="str">
            <v>NA</v>
          </cell>
        </row>
        <row r="9447">
          <cell r="F9447" t="str">
            <v>NA</v>
          </cell>
          <cell r="G9447" t="str">
            <v>NA</v>
          </cell>
        </row>
        <row r="9448">
          <cell r="F9448" t="str">
            <v>NA</v>
          </cell>
          <cell r="G9448" t="str">
            <v>NA</v>
          </cell>
        </row>
        <row r="9449">
          <cell r="F9449" t="str">
            <v>NA</v>
          </cell>
          <cell r="G9449" t="str">
            <v>NA</v>
          </cell>
        </row>
        <row r="9450">
          <cell r="F9450" t="str">
            <v>NA</v>
          </cell>
          <cell r="G9450" t="str">
            <v>NA</v>
          </cell>
        </row>
        <row r="9451">
          <cell r="F9451" t="str">
            <v>NA</v>
          </cell>
          <cell r="G9451" t="str">
            <v>NA</v>
          </cell>
        </row>
        <row r="9452">
          <cell r="F9452" t="str">
            <v>NA</v>
          </cell>
          <cell r="G9452" t="str">
            <v>NA</v>
          </cell>
        </row>
        <row r="9453">
          <cell r="F9453" t="str">
            <v>NA</v>
          </cell>
          <cell r="G9453" t="str">
            <v>NA</v>
          </cell>
        </row>
        <row r="9454">
          <cell r="F9454" t="str">
            <v>NA</v>
          </cell>
          <cell r="G9454" t="str">
            <v>NA</v>
          </cell>
        </row>
        <row r="9455">
          <cell r="F9455" t="str">
            <v>NA</v>
          </cell>
          <cell r="G9455" t="str">
            <v>NA</v>
          </cell>
        </row>
        <row r="9456">
          <cell r="F9456" t="str">
            <v>NA</v>
          </cell>
          <cell r="G9456" t="str">
            <v>NA</v>
          </cell>
        </row>
        <row r="9457">
          <cell r="F9457" t="str">
            <v>NA</v>
          </cell>
          <cell r="G9457" t="str">
            <v>NA</v>
          </cell>
        </row>
        <row r="9458">
          <cell r="F9458" t="str">
            <v>NA</v>
          </cell>
          <cell r="G9458" t="str">
            <v>NA</v>
          </cell>
        </row>
        <row r="9459">
          <cell r="F9459" t="str">
            <v>NA</v>
          </cell>
          <cell r="G9459" t="str">
            <v>NA</v>
          </cell>
        </row>
        <row r="9460">
          <cell r="F9460" t="str">
            <v>NA</v>
          </cell>
          <cell r="G9460" t="str">
            <v>NA</v>
          </cell>
        </row>
        <row r="9461">
          <cell r="F9461" t="str">
            <v>NA</v>
          </cell>
          <cell r="G9461" t="str">
            <v>NA</v>
          </cell>
        </row>
        <row r="9462">
          <cell r="F9462" t="str">
            <v>NA</v>
          </cell>
          <cell r="G9462" t="str">
            <v>NA</v>
          </cell>
        </row>
        <row r="9463">
          <cell r="F9463" t="str">
            <v>NA</v>
          </cell>
          <cell r="G9463" t="str">
            <v>NA</v>
          </cell>
        </row>
        <row r="9464">
          <cell r="F9464" t="str">
            <v>NA</v>
          </cell>
          <cell r="G9464" t="str">
            <v>NA</v>
          </cell>
        </row>
        <row r="9465">
          <cell r="F9465" t="str">
            <v>NA</v>
          </cell>
          <cell r="G9465" t="str">
            <v>NA</v>
          </cell>
        </row>
        <row r="9466">
          <cell r="F9466" t="str">
            <v>NA</v>
          </cell>
          <cell r="G9466" t="str">
            <v>NA</v>
          </cell>
        </row>
        <row r="9467">
          <cell r="F9467" t="str">
            <v>NA</v>
          </cell>
          <cell r="G9467" t="str">
            <v>NA</v>
          </cell>
        </row>
        <row r="9468">
          <cell r="F9468" t="str">
            <v>NA</v>
          </cell>
          <cell r="G9468" t="str">
            <v>NA</v>
          </cell>
        </row>
        <row r="9469">
          <cell r="F9469" t="str">
            <v>NA</v>
          </cell>
          <cell r="G9469" t="str">
            <v>NA</v>
          </cell>
        </row>
        <row r="9470">
          <cell r="F9470" t="str">
            <v>NA</v>
          </cell>
          <cell r="G9470" t="str">
            <v>NA</v>
          </cell>
        </row>
        <row r="9471">
          <cell r="F9471" t="str">
            <v>NA</v>
          </cell>
          <cell r="G9471" t="str">
            <v>NA</v>
          </cell>
        </row>
        <row r="9472">
          <cell r="F9472" t="str">
            <v>NA</v>
          </cell>
          <cell r="G9472" t="str">
            <v>NA</v>
          </cell>
        </row>
        <row r="9473">
          <cell r="F9473" t="str">
            <v>NA</v>
          </cell>
          <cell r="G9473" t="str">
            <v>NA</v>
          </cell>
        </row>
        <row r="9474">
          <cell r="F9474" t="str">
            <v>NA</v>
          </cell>
          <cell r="G9474" t="str">
            <v>NA</v>
          </cell>
        </row>
        <row r="9475">
          <cell r="F9475" t="str">
            <v>NA</v>
          </cell>
          <cell r="G9475" t="str">
            <v>NA</v>
          </cell>
        </row>
        <row r="9476">
          <cell r="F9476" t="str">
            <v>NA</v>
          </cell>
          <cell r="G9476" t="str">
            <v>NA</v>
          </cell>
        </row>
        <row r="9477">
          <cell r="F9477" t="str">
            <v>NA</v>
          </cell>
          <cell r="G9477" t="str">
            <v>NA</v>
          </cell>
        </row>
        <row r="9478">
          <cell r="F9478" t="str">
            <v>NA</v>
          </cell>
          <cell r="G9478" t="str">
            <v>NA</v>
          </cell>
        </row>
        <row r="9479">
          <cell r="F9479" t="str">
            <v>NA</v>
          </cell>
          <cell r="G9479" t="str">
            <v>NA</v>
          </cell>
        </row>
        <row r="9480">
          <cell r="F9480" t="str">
            <v>NA</v>
          </cell>
          <cell r="G9480" t="str">
            <v>NA</v>
          </cell>
        </row>
        <row r="9481">
          <cell r="F9481" t="str">
            <v>NA</v>
          </cell>
          <cell r="G9481" t="str">
            <v>NA</v>
          </cell>
        </row>
        <row r="9482">
          <cell r="F9482" t="str">
            <v>NA</v>
          </cell>
          <cell r="G9482" t="str">
            <v>NA</v>
          </cell>
        </row>
        <row r="9483">
          <cell r="F9483" t="str">
            <v>NA</v>
          </cell>
          <cell r="G9483" t="str">
            <v>NA</v>
          </cell>
        </row>
        <row r="9484">
          <cell r="F9484" t="str">
            <v>NA</v>
          </cell>
          <cell r="G9484" t="str">
            <v>NA</v>
          </cell>
        </row>
        <row r="9485">
          <cell r="F9485" t="str">
            <v>NA</v>
          </cell>
          <cell r="G9485" t="str">
            <v>NA</v>
          </cell>
        </row>
        <row r="9486">
          <cell r="F9486" t="str">
            <v>NA</v>
          </cell>
          <cell r="G9486" t="str">
            <v>NA</v>
          </cell>
        </row>
        <row r="9487">
          <cell r="F9487" t="str">
            <v>NA</v>
          </cell>
          <cell r="G9487" t="str">
            <v>NA</v>
          </cell>
        </row>
        <row r="9488">
          <cell r="F9488" t="str">
            <v>NA</v>
          </cell>
          <cell r="G9488" t="str">
            <v>NA</v>
          </cell>
        </row>
        <row r="9489">
          <cell r="F9489" t="str">
            <v>NA</v>
          </cell>
          <cell r="G9489" t="str">
            <v>NA</v>
          </cell>
        </row>
        <row r="9490">
          <cell r="F9490" t="str">
            <v>NA</v>
          </cell>
          <cell r="G9490" t="str">
            <v>NA</v>
          </cell>
        </row>
        <row r="9491">
          <cell r="F9491" t="str">
            <v>NA</v>
          </cell>
          <cell r="G9491" t="str">
            <v>NA</v>
          </cell>
        </row>
        <row r="9492">
          <cell r="F9492" t="str">
            <v>NA</v>
          </cell>
          <cell r="G9492" t="str">
            <v>NA</v>
          </cell>
        </row>
        <row r="9493">
          <cell r="F9493" t="str">
            <v>NA</v>
          </cell>
          <cell r="G9493" t="str">
            <v>NA</v>
          </cell>
        </row>
        <row r="9494">
          <cell r="F9494" t="str">
            <v>NA</v>
          </cell>
          <cell r="G9494" t="str">
            <v>NA</v>
          </cell>
        </row>
        <row r="9495">
          <cell r="F9495" t="str">
            <v>NA</v>
          </cell>
          <cell r="G9495" t="str">
            <v>NA</v>
          </cell>
        </row>
        <row r="9496">
          <cell r="F9496" t="str">
            <v>NA</v>
          </cell>
          <cell r="G9496" t="str">
            <v>NA</v>
          </cell>
        </row>
        <row r="9497">
          <cell r="F9497" t="str">
            <v>NA</v>
          </cell>
          <cell r="G9497" t="str">
            <v>NA</v>
          </cell>
        </row>
        <row r="9498">
          <cell r="F9498" t="str">
            <v>NA</v>
          </cell>
          <cell r="G9498" t="str">
            <v>NA</v>
          </cell>
        </row>
        <row r="9499">
          <cell r="F9499" t="str">
            <v>NA</v>
          </cell>
          <cell r="G9499" t="str">
            <v>NA</v>
          </cell>
        </row>
        <row r="9500">
          <cell r="F9500" t="str">
            <v>NA</v>
          </cell>
          <cell r="G9500" t="str">
            <v>NA</v>
          </cell>
        </row>
        <row r="9501">
          <cell r="F9501" t="str">
            <v>NA</v>
          </cell>
          <cell r="G9501" t="str">
            <v>NA</v>
          </cell>
        </row>
        <row r="9502">
          <cell r="F9502" t="str">
            <v>NA</v>
          </cell>
          <cell r="G9502" t="str">
            <v>NA</v>
          </cell>
        </row>
        <row r="9503">
          <cell r="F9503" t="str">
            <v>NA</v>
          </cell>
          <cell r="G9503" t="str">
            <v>NA</v>
          </cell>
        </row>
        <row r="9504">
          <cell r="F9504" t="str">
            <v>NA</v>
          </cell>
          <cell r="G9504" t="str">
            <v>NA</v>
          </cell>
        </row>
        <row r="9505">
          <cell r="F9505" t="str">
            <v>NA</v>
          </cell>
          <cell r="G9505" t="str">
            <v>NA</v>
          </cell>
        </row>
        <row r="9506">
          <cell r="F9506" t="str">
            <v>NA</v>
          </cell>
          <cell r="G9506" t="str">
            <v>NA</v>
          </cell>
        </row>
        <row r="9507">
          <cell r="F9507" t="str">
            <v>NA</v>
          </cell>
          <cell r="G9507" t="str">
            <v>NA</v>
          </cell>
        </row>
        <row r="9508">
          <cell r="F9508" t="str">
            <v>NA</v>
          </cell>
          <cell r="G9508" t="str">
            <v>NA</v>
          </cell>
        </row>
        <row r="9509">
          <cell r="F9509" t="str">
            <v>NA</v>
          </cell>
          <cell r="G9509" t="str">
            <v>NA</v>
          </cell>
        </row>
        <row r="9510">
          <cell r="F9510" t="str">
            <v>NA</v>
          </cell>
          <cell r="G9510" t="str">
            <v>NA</v>
          </cell>
        </row>
        <row r="9511">
          <cell r="F9511" t="str">
            <v>NA</v>
          </cell>
          <cell r="G9511" t="str">
            <v>NA</v>
          </cell>
        </row>
        <row r="9512">
          <cell r="F9512" t="str">
            <v>NA</v>
          </cell>
          <cell r="G9512" t="str">
            <v>NA</v>
          </cell>
        </row>
        <row r="9513">
          <cell r="F9513" t="str">
            <v>NA</v>
          </cell>
          <cell r="G9513" t="str">
            <v>NA</v>
          </cell>
        </row>
        <row r="9514">
          <cell r="F9514" t="str">
            <v>NA</v>
          </cell>
          <cell r="G9514" t="str">
            <v>NA</v>
          </cell>
        </row>
        <row r="9515">
          <cell r="F9515" t="str">
            <v>NA</v>
          </cell>
          <cell r="G9515" t="str">
            <v>NA</v>
          </cell>
        </row>
        <row r="9516">
          <cell r="F9516" t="str">
            <v>NA</v>
          </cell>
          <cell r="G9516" t="str">
            <v>NA</v>
          </cell>
        </row>
        <row r="9517">
          <cell r="F9517" t="str">
            <v>NA</v>
          </cell>
          <cell r="G9517" t="str">
            <v>NA</v>
          </cell>
        </row>
        <row r="9518">
          <cell r="F9518" t="str">
            <v>NA</v>
          </cell>
          <cell r="G9518" t="str">
            <v>NA</v>
          </cell>
        </row>
        <row r="9519">
          <cell r="F9519" t="str">
            <v>NA</v>
          </cell>
          <cell r="G9519" t="str">
            <v>NA</v>
          </cell>
        </row>
        <row r="9520">
          <cell r="F9520" t="str">
            <v>NA</v>
          </cell>
          <cell r="G9520" t="str">
            <v>NA</v>
          </cell>
        </row>
        <row r="9521">
          <cell r="F9521" t="str">
            <v>NA</v>
          </cell>
          <cell r="G9521" t="str">
            <v>NA</v>
          </cell>
        </row>
        <row r="9522">
          <cell r="F9522" t="str">
            <v>NA</v>
          </cell>
          <cell r="G9522" t="str">
            <v>NA</v>
          </cell>
        </row>
        <row r="9523">
          <cell r="F9523" t="str">
            <v>NA</v>
          </cell>
          <cell r="G9523" t="str">
            <v>NA</v>
          </cell>
        </row>
        <row r="9524">
          <cell r="F9524" t="str">
            <v>NA</v>
          </cell>
          <cell r="G9524" t="str">
            <v>NA</v>
          </cell>
        </row>
        <row r="9525">
          <cell r="F9525" t="str">
            <v>NA</v>
          </cell>
          <cell r="G9525" t="str">
            <v>NA</v>
          </cell>
        </row>
        <row r="9526">
          <cell r="F9526" t="str">
            <v>NA</v>
          </cell>
          <cell r="G9526" t="str">
            <v>NA</v>
          </cell>
        </row>
        <row r="9527">
          <cell r="F9527" t="str">
            <v>NA</v>
          </cell>
          <cell r="G9527" t="str">
            <v>NA</v>
          </cell>
        </row>
        <row r="9528">
          <cell r="F9528" t="str">
            <v>NA</v>
          </cell>
          <cell r="G9528" t="str">
            <v>NA</v>
          </cell>
        </row>
        <row r="9529">
          <cell r="F9529" t="str">
            <v>NA</v>
          </cell>
          <cell r="G9529" t="str">
            <v>NA</v>
          </cell>
        </row>
        <row r="9530">
          <cell r="F9530" t="str">
            <v>NA</v>
          </cell>
          <cell r="G9530" t="str">
            <v>NA</v>
          </cell>
        </row>
        <row r="9531">
          <cell r="F9531" t="str">
            <v>NA</v>
          </cell>
          <cell r="G9531" t="str">
            <v>NA</v>
          </cell>
        </row>
        <row r="9532">
          <cell r="F9532" t="str">
            <v>NA</v>
          </cell>
          <cell r="G9532" t="str">
            <v>NA</v>
          </cell>
        </row>
        <row r="9533">
          <cell r="F9533" t="str">
            <v>NA</v>
          </cell>
          <cell r="G9533" t="str">
            <v>NA</v>
          </cell>
        </row>
        <row r="9534">
          <cell r="F9534" t="str">
            <v>NA</v>
          </cell>
          <cell r="G9534" t="str">
            <v>NA</v>
          </cell>
        </row>
        <row r="9535">
          <cell r="F9535" t="str">
            <v>NA</v>
          </cell>
          <cell r="G9535" t="str">
            <v>NA</v>
          </cell>
        </row>
        <row r="9536">
          <cell r="F9536" t="str">
            <v>NA</v>
          </cell>
          <cell r="G9536" t="str">
            <v>NA</v>
          </cell>
        </row>
        <row r="9537">
          <cell r="F9537" t="str">
            <v>NA</v>
          </cell>
          <cell r="G9537" t="str">
            <v>NA</v>
          </cell>
        </row>
        <row r="9538">
          <cell r="F9538" t="str">
            <v>NA</v>
          </cell>
          <cell r="G9538" t="str">
            <v>NA</v>
          </cell>
        </row>
        <row r="9539">
          <cell r="F9539" t="str">
            <v>NA</v>
          </cell>
          <cell r="G9539" t="str">
            <v>NA</v>
          </cell>
        </row>
        <row r="9540">
          <cell r="F9540" t="str">
            <v>NA</v>
          </cell>
          <cell r="G9540" t="str">
            <v>NA</v>
          </cell>
        </row>
        <row r="9541">
          <cell r="F9541" t="str">
            <v>NA</v>
          </cell>
          <cell r="G9541" t="str">
            <v>NA</v>
          </cell>
        </row>
        <row r="9542">
          <cell r="F9542" t="str">
            <v>NA</v>
          </cell>
          <cell r="G9542" t="str">
            <v>NA</v>
          </cell>
        </row>
        <row r="9543">
          <cell r="F9543" t="str">
            <v>NA</v>
          </cell>
          <cell r="G9543" t="str">
            <v>NA</v>
          </cell>
        </row>
        <row r="9544">
          <cell r="F9544" t="str">
            <v>NA</v>
          </cell>
          <cell r="G9544" t="str">
            <v>NA</v>
          </cell>
        </row>
        <row r="9545">
          <cell r="F9545" t="str">
            <v>NA</v>
          </cell>
          <cell r="G9545" t="str">
            <v>NA</v>
          </cell>
        </row>
        <row r="9546">
          <cell r="F9546" t="str">
            <v>NA</v>
          </cell>
          <cell r="G9546" t="str">
            <v>NA</v>
          </cell>
        </row>
        <row r="9547">
          <cell r="F9547" t="str">
            <v>NA</v>
          </cell>
          <cell r="G9547" t="str">
            <v>NA</v>
          </cell>
        </row>
        <row r="9548">
          <cell r="F9548" t="str">
            <v>NA</v>
          </cell>
          <cell r="G9548" t="str">
            <v>NA</v>
          </cell>
        </row>
        <row r="9549">
          <cell r="F9549" t="str">
            <v>NA</v>
          </cell>
          <cell r="G9549" t="str">
            <v>NA</v>
          </cell>
        </row>
        <row r="9550">
          <cell r="F9550" t="str">
            <v>NA</v>
          </cell>
          <cell r="G9550" t="str">
            <v>NA</v>
          </cell>
        </row>
        <row r="9551">
          <cell r="F9551" t="str">
            <v>NA</v>
          </cell>
          <cell r="G9551" t="str">
            <v>NA</v>
          </cell>
        </row>
        <row r="9552">
          <cell r="F9552" t="str">
            <v>NA</v>
          </cell>
          <cell r="G9552" t="str">
            <v>NA</v>
          </cell>
        </row>
        <row r="9553">
          <cell r="F9553" t="str">
            <v>NA</v>
          </cell>
          <cell r="G9553" t="str">
            <v>NA</v>
          </cell>
        </row>
        <row r="9554">
          <cell r="F9554" t="str">
            <v>NA</v>
          </cell>
          <cell r="G9554" t="str">
            <v>NA</v>
          </cell>
        </row>
        <row r="9555">
          <cell r="F9555" t="str">
            <v>NA</v>
          </cell>
          <cell r="G9555" t="str">
            <v>NA</v>
          </cell>
        </row>
        <row r="9556">
          <cell r="F9556" t="str">
            <v>NA</v>
          </cell>
          <cell r="G9556" t="str">
            <v>NA</v>
          </cell>
        </row>
        <row r="9557">
          <cell r="F9557" t="str">
            <v>NA</v>
          </cell>
          <cell r="G9557" t="str">
            <v>NA</v>
          </cell>
        </row>
        <row r="9558">
          <cell r="F9558" t="str">
            <v>NA</v>
          </cell>
          <cell r="G9558" t="str">
            <v>NA</v>
          </cell>
        </row>
        <row r="9559">
          <cell r="F9559" t="str">
            <v>NA</v>
          </cell>
          <cell r="G9559" t="str">
            <v>NA</v>
          </cell>
        </row>
        <row r="9560">
          <cell r="F9560" t="str">
            <v>NA</v>
          </cell>
          <cell r="G9560" t="str">
            <v>NA</v>
          </cell>
        </row>
        <row r="9561">
          <cell r="F9561" t="str">
            <v>NA</v>
          </cell>
          <cell r="G9561" t="str">
            <v>NA</v>
          </cell>
        </row>
        <row r="9562">
          <cell r="F9562" t="str">
            <v>NA</v>
          </cell>
          <cell r="G9562" t="str">
            <v>NA</v>
          </cell>
        </row>
        <row r="9563">
          <cell r="F9563" t="str">
            <v>NA</v>
          </cell>
          <cell r="G9563" t="str">
            <v>NA</v>
          </cell>
        </row>
        <row r="9564">
          <cell r="F9564" t="str">
            <v>NA</v>
          </cell>
          <cell r="G9564" t="str">
            <v>NA</v>
          </cell>
        </row>
        <row r="9565">
          <cell r="F9565" t="str">
            <v>NA</v>
          </cell>
          <cell r="G9565" t="str">
            <v>NA</v>
          </cell>
        </row>
        <row r="9566">
          <cell r="F9566" t="str">
            <v>NA</v>
          </cell>
          <cell r="G9566" t="str">
            <v>NA</v>
          </cell>
        </row>
        <row r="9567">
          <cell r="F9567" t="str">
            <v>NA</v>
          </cell>
          <cell r="G9567" t="str">
            <v>NA</v>
          </cell>
        </row>
        <row r="9568">
          <cell r="F9568" t="str">
            <v>NA</v>
          </cell>
          <cell r="G9568" t="str">
            <v>NA</v>
          </cell>
        </row>
        <row r="9569">
          <cell r="F9569" t="str">
            <v>NA</v>
          </cell>
          <cell r="G9569" t="str">
            <v>NA</v>
          </cell>
        </row>
        <row r="9570">
          <cell r="F9570" t="str">
            <v>NA</v>
          </cell>
          <cell r="G9570" t="str">
            <v>NA</v>
          </cell>
        </row>
        <row r="9571">
          <cell r="F9571" t="str">
            <v>NA</v>
          </cell>
          <cell r="G9571" t="str">
            <v>NA</v>
          </cell>
        </row>
        <row r="9572">
          <cell r="F9572" t="str">
            <v>NA</v>
          </cell>
          <cell r="G9572" t="str">
            <v>NA</v>
          </cell>
        </row>
        <row r="9573">
          <cell r="F9573" t="str">
            <v>NA</v>
          </cell>
          <cell r="G9573" t="str">
            <v>NA</v>
          </cell>
        </row>
        <row r="9574">
          <cell r="F9574" t="str">
            <v>NA</v>
          </cell>
          <cell r="G9574" t="str">
            <v>NA</v>
          </cell>
        </row>
        <row r="9575">
          <cell r="F9575" t="str">
            <v>NA</v>
          </cell>
          <cell r="G9575" t="str">
            <v>NA</v>
          </cell>
        </row>
        <row r="9576">
          <cell r="F9576" t="str">
            <v>NA</v>
          </cell>
          <cell r="G9576" t="str">
            <v>NA</v>
          </cell>
        </row>
        <row r="9577">
          <cell r="F9577" t="str">
            <v>NA</v>
          </cell>
          <cell r="G9577" t="str">
            <v>NA</v>
          </cell>
        </row>
        <row r="9578">
          <cell r="F9578" t="str">
            <v>NA</v>
          </cell>
          <cell r="G9578" t="str">
            <v>NA</v>
          </cell>
        </row>
        <row r="9579">
          <cell r="F9579" t="str">
            <v>NA</v>
          </cell>
          <cell r="G9579" t="str">
            <v>NA</v>
          </cell>
        </row>
        <row r="9580">
          <cell r="F9580" t="str">
            <v>NA</v>
          </cell>
          <cell r="G9580" t="str">
            <v>NA</v>
          </cell>
        </row>
        <row r="9581">
          <cell r="F9581" t="str">
            <v>NA</v>
          </cell>
          <cell r="G9581" t="str">
            <v>NA</v>
          </cell>
        </row>
        <row r="9582">
          <cell r="F9582" t="str">
            <v>NA</v>
          </cell>
          <cell r="G9582" t="str">
            <v>NA</v>
          </cell>
        </row>
        <row r="9583">
          <cell r="F9583" t="str">
            <v>NA</v>
          </cell>
          <cell r="G9583" t="str">
            <v>NA</v>
          </cell>
        </row>
        <row r="9584">
          <cell r="F9584" t="str">
            <v>NA</v>
          </cell>
          <cell r="G9584" t="str">
            <v>NA</v>
          </cell>
        </row>
        <row r="9585">
          <cell r="F9585" t="str">
            <v>NA</v>
          </cell>
          <cell r="G9585" t="str">
            <v>NA</v>
          </cell>
        </row>
        <row r="9586">
          <cell r="F9586" t="str">
            <v>NA</v>
          </cell>
          <cell r="G9586" t="str">
            <v>NA</v>
          </cell>
        </row>
        <row r="9587">
          <cell r="F9587" t="str">
            <v>NA</v>
          </cell>
          <cell r="G9587" t="str">
            <v>NA</v>
          </cell>
        </row>
        <row r="9588">
          <cell r="F9588" t="str">
            <v>NA</v>
          </cell>
          <cell r="G9588" t="str">
            <v>NA</v>
          </cell>
        </row>
        <row r="9589">
          <cell r="F9589" t="str">
            <v>NA</v>
          </cell>
          <cell r="G9589" t="str">
            <v>NA</v>
          </cell>
        </row>
        <row r="9590">
          <cell r="F9590" t="str">
            <v>NA</v>
          </cell>
          <cell r="G9590" t="str">
            <v>NA</v>
          </cell>
        </row>
        <row r="9591">
          <cell r="F9591" t="str">
            <v>NA</v>
          </cell>
          <cell r="G9591" t="str">
            <v>NA</v>
          </cell>
        </row>
        <row r="9592">
          <cell r="F9592" t="str">
            <v>NA</v>
          </cell>
          <cell r="G9592" t="str">
            <v>NA</v>
          </cell>
        </row>
        <row r="9593">
          <cell r="F9593" t="str">
            <v>NA</v>
          </cell>
          <cell r="G9593" t="str">
            <v>NA</v>
          </cell>
        </row>
        <row r="9594">
          <cell r="F9594" t="str">
            <v>NA</v>
          </cell>
          <cell r="G9594" t="str">
            <v>NA</v>
          </cell>
        </row>
        <row r="9595">
          <cell r="F9595" t="str">
            <v>NA</v>
          </cell>
          <cell r="G9595" t="str">
            <v>NA</v>
          </cell>
        </row>
        <row r="9596">
          <cell r="F9596" t="str">
            <v>NA</v>
          </cell>
          <cell r="G9596" t="str">
            <v>NA</v>
          </cell>
        </row>
        <row r="9597">
          <cell r="F9597" t="str">
            <v>NA</v>
          </cell>
          <cell r="G9597" t="str">
            <v>NA</v>
          </cell>
        </row>
        <row r="9598">
          <cell r="F9598" t="str">
            <v>NA</v>
          </cell>
          <cell r="G9598" t="str">
            <v>NA</v>
          </cell>
        </row>
        <row r="9599">
          <cell r="F9599" t="str">
            <v>NA</v>
          </cell>
          <cell r="G9599" t="str">
            <v>NA</v>
          </cell>
        </row>
        <row r="9600">
          <cell r="F9600" t="str">
            <v>NA</v>
          </cell>
          <cell r="G9600" t="str">
            <v>NA</v>
          </cell>
        </row>
        <row r="9601">
          <cell r="F9601" t="str">
            <v>NA</v>
          </cell>
          <cell r="G9601" t="str">
            <v>NA</v>
          </cell>
        </row>
        <row r="9602">
          <cell r="F9602" t="str">
            <v>NA</v>
          </cell>
          <cell r="G9602" t="str">
            <v>NA</v>
          </cell>
        </row>
        <row r="9603">
          <cell r="F9603" t="str">
            <v>NA</v>
          </cell>
          <cell r="G9603" t="str">
            <v>NA</v>
          </cell>
        </row>
        <row r="9604">
          <cell r="F9604" t="str">
            <v>NA</v>
          </cell>
          <cell r="G9604" t="str">
            <v>NA</v>
          </cell>
        </row>
        <row r="9605">
          <cell r="F9605" t="str">
            <v>NA</v>
          </cell>
          <cell r="G9605" t="str">
            <v>NA</v>
          </cell>
        </row>
        <row r="9606">
          <cell r="F9606" t="str">
            <v>NA</v>
          </cell>
          <cell r="G9606" t="str">
            <v>NA</v>
          </cell>
        </row>
        <row r="9607">
          <cell r="F9607" t="str">
            <v>NA</v>
          </cell>
          <cell r="G9607" t="str">
            <v>NA</v>
          </cell>
        </row>
        <row r="9608">
          <cell r="F9608" t="str">
            <v>NA</v>
          </cell>
          <cell r="G9608" t="str">
            <v>NA</v>
          </cell>
        </row>
        <row r="9609">
          <cell r="F9609" t="str">
            <v>NA</v>
          </cell>
          <cell r="G9609" t="str">
            <v>NA</v>
          </cell>
        </row>
        <row r="9610">
          <cell r="F9610" t="str">
            <v>NA</v>
          </cell>
          <cell r="G9610" t="str">
            <v>NA</v>
          </cell>
        </row>
        <row r="9611">
          <cell r="F9611" t="str">
            <v>NA</v>
          </cell>
          <cell r="G9611" t="str">
            <v>NA</v>
          </cell>
        </row>
        <row r="9612">
          <cell r="F9612" t="str">
            <v>NA</v>
          </cell>
          <cell r="G9612" t="str">
            <v>NA</v>
          </cell>
        </row>
        <row r="9613">
          <cell r="F9613" t="str">
            <v>NA</v>
          </cell>
          <cell r="G9613" t="str">
            <v>NA</v>
          </cell>
        </row>
        <row r="9614">
          <cell r="F9614" t="str">
            <v>NA</v>
          </cell>
          <cell r="G9614" t="str">
            <v>NA</v>
          </cell>
        </row>
        <row r="9615">
          <cell r="F9615" t="str">
            <v>NA</v>
          </cell>
          <cell r="G9615" t="str">
            <v>NA</v>
          </cell>
        </row>
        <row r="9616">
          <cell r="F9616" t="str">
            <v>NA</v>
          </cell>
          <cell r="G9616" t="str">
            <v>NA</v>
          </cell>
        </row>
        <row r="9617">
          <cell r="F9617" t="str">
            <v>NA</v>
          </cell>
          <cell r="G9617" t="str">
            <v>NA</v>
          </cell>
        </row>
        <row r="9618">
          <cell r="F9618" t="str">
            <v>NA</v>
          </cell>
          <cell r="G9618" t="str">
            <v>NA</v>
          </cell>
        </row>
        <row r="9619">
          <cell r="F9619" t="str">
            <v>NA</v>
          </cell>
          <cell r="G9619" t="str">
            <v>NA</v>
          </cell>
        </row>
        <row r="9620">
          <cell r="F9620" t="str">
            <v>NA</v>
          </cell>
          <cell r="G9620" t="str">
            <v>NA</v>
          </cell>
        </row>
        <row r="9621">
          <cell r="F9621" t="str">
            <v>NA</v>
          </cell>
          <cell r="G9621" t="str">
            <v>NA</v>
          </cell>
        </row>
        <row r="9622">
          <cell r="F9622" t="str">
            <v>NA</v>
          </cell>
          <cell r="G9622" t="str">
            <v>NA</v>
          </cell>
        </row>
        <row r="9623">
          <cell r="F9623" t="str">
            <v>NA</v>
          </cell>
          <cell r="G9623" t="str">
            <v>NA</v>
          </cell>
        </row>
        <row r="9624">
          <cell r="F9624" t="str">
            <v>NA</v>
          </cell>
          <cell r="G9624" t="str">
            <v>NA</v>
          </cell>
        </row>
        <row r="9625">
          <cell r="F9625" t="str">
            <v>NA</v>
          </cell>
          <cell r="G9625" t="str">
            <v>NA</v>
          </cell>
        </row>
        <row r="9626">
          <cell r="F9626" t="str">
            <v>NA</v>
          </cell>
          <cell r="G9626" t="str">
            <v>NA</v>
          </cell>
        </row>
        <row r="9627">
          <cell r="F9627" t="str">
            <v>NA</v>
          </cell>
          <cell r="G9627" t="str">
            <v>NA</v>
          </cell>
        </row>
        <row r="9628">
          <cell r="F9628" t="str">
            <v>NA</v>
          </cell>
          <cell r="G9628" t="str">
            <v>NA</v>
          </cell>
        </row>
        <row r="9629">
          <cell r="F9629" t="str">
            <v>NA</v>
          </cell>
          <cell r="G9629" t="str">
            <v>NA</v>
          </cell>
        </row>
        <row r="9630">
          <cell r="F9630" t="str">
            <v>NA</v>
          </cell>
          <cell r="G9630" t="str">
            <v>NA</v>
          </cell>
        </row>
        <row r="9631">
          <cell r="F9631" t="str">
            <v>NA</v>
          </cell>
          <cell r="G9631" t="str">
            <v>NA</v>
          </cell>
        </row>
        <row r="9632">
          <cell r="F9632" t="str">
            <v>NA</v>
          </cell>
          <cell r="G9632" t="str">
            <v>NA</v>
          </cell>
        </row>
        <row r="9633">
          <cell r="F9633" t="str">
            <v>NA</v>
          </cell>
          <cell r="G9633" t="str">
            <v>NA</v>
          </cell>
        </row>
        <row r="9634">
          <cell r="F9634" t="str">
            <v>NA</v>
          </cell>
          <cell r="G9634" t="str">
            <v>NA</v>
          </cell>
        </row>
        <row r="9635">
          <cell r="F9635" t="str">
            <v>NA</v>
          </cell>
          <cell r="G9635" t="str">
            <v>NA</v>
          </cell>
        </row>
        <row r="9636">
          <cell r="F9636" t="str">
            <v>NA</v>
          </cell>
          <cell r="G9636" t="str">
            <v>NA</v>
          </cell>
        </row>
        <row r="9637">
          <cell r="F9637" t="str">
            <v>NA</v>
          </cell>
          <cell r="G9637" t="str">
            <v>NA</v>
          </cell>
        </row>
        <row r="9638">
          <cell r="F9638" t="str">
            <v>NA</v>
          </cell>
          <cell r="G9638" t="str">
            <v>NA</v>
          </cell>
        </row>
        <row r="9639">
          <cell r="F9639" t="str">
            <v>NA</v>
          </cell>
          <cell r="G9639" t="str">
            <v>NA</v>
          </cell>
        </row>
        <row r="9640">
          <cell r="F9640" t="str">
            <v>NA</v>
          </cell>
          <cell r="G9640" t="str">
            <v>NA</v>
          </cell>
        </row>
        <row r="9641">
          <cell r="F9641" t="str">
            <v>NA</v>
          </cell>
          <cell r="G9641" t="str">
            <v>NA</v>
          </cell>
        </row>
        <row r="9642">
          <cell r="F9642" t="str">
            <v>NA</v>
          </cell>
          <cell r="G9642" t="str">
            <v>NA</v>
          </cell>
        </row>
        <row r="9643">
          <cell r="F9643" t="str">
            <v>NA</v>
          </cell>
          <cell r="G9643" t="str">
            <v>NA</v>
          </cell>
        </row>
        <row r="9644">
          <cell r="F9644" t="str">
            <v>NA</v>
          </cell>
          <cell r="G9644" t="str">
            <v>NA</v>
          </cell>
        </row>
        <row r="9645">
          <cell r="F9645" t="str">
            <v>NA</v>
          </cell>
          <cell r="G9645" t="str">
            <v>NA</v>
          </cell>
        </row>
        <row r="9646">
          <cell r="F9646" t="str">
            <v>NA</v>
          </cell>
          <cell r="G9646" t="str">
            <v>NA</v>
          </cell>
        </row>
        <row r="9647">
          <cell r="F9647" t="str">
            <v>NA</v>
          </cell>
          <cell r="G9647" t="str">
            <v>NA</v>
          </cell>
        </row>
        <row r="9648">
          <cell r="F9648" t="str">
            <v>NA</v>
          </cell>
          <cell r="G9648" t="str">
            <v>NA</v>
          </cell>
        </row>
        <row r="9649">
          <cell r="F9649" t="str">
            <v>NA</v>
          </cell>
          <cell r="G9649" t="str">
            <v>NA</v>
          </cell>
        </row>
        <row r="9650">
          <cell r="F9650" t="str">
            <v>NA</v>
          </cell>
          <cell r="G9650" t="str">
            <v>NA</v>
          </cell>
        </row>
        <row r="9651">
          <cell r="F9651" t="str">
            <v>NA</v>
          </cell>
          <cell r="G9651" t="str">
            <v>NA</v>
          </cell>
        </row>
        <row r="9652">
          <cell r="F9652" t="str">
            <v>NA</v>
          </cell>
          <cell r="G9652" t="str">
            <v>NA</v>
          </cell>
        </row>
        <row r="9653">
          <cell r="F9653" t="str">
            <v>NA</v>
          </cell>
          <cell r="G9653" t="str">
            <v>NA</v>
          </cell>
        </row>
        <row r="9654">
          <cell r="F9654" t="str">
            <v>NA</v>
          </cell>
          <cell r="G9654" t="str">
            <v>NA</v>
          </cell>
        </row>
        <row r="9655">
          <cell r="F9655" t="str">
            <v>NA</v>
          </cell>
          <cell r="G9655" t="str">
            <v>NA</v>
          </cell>
        </row>
        <row r="9656">
          <cell r="F9656" t="str">
            <v>NA</v>
          </cell>
          <cell r="G9656" t="str">
            <v>NA</v>
          </cell>
        </row>
        <row r="9657">
          <cell r="F9657" t="str">
            <v>NA</v>
          </cell>
          <cell r="G9657" t="str">
            <v>NA</v>
          </cell>
        </row>
        <row r="9658">
          <cell r="F9658" t="str">
            <v>NA</v>
          </cell>
          <cell r="G9658" t="str">
            <v>NA</v>
          </cell>
        </row>
        <row r="9659">
          <cell r="F9659" t="str">
            <v>NA</v>
          </cell>
          <cell r="G9659" t="str">
            <v>NA</v>
          </cell>
        </row>
        <row r="9660">
          <cell r="F9660" t="str">
            <v>NA</v>
          </cell>
          <cell r="G9660" t="str">
            <v>NA</v>
          </cell>
        </row>
        <row r="9661">
          <cell r="F9661" t="str">
            <v>NA</v>
          </cell>
          <cell r="G9661" t="str">
            <v>NA</v>
          </cell>
        </row>
        <row r="9662">
          <cell r="F9662" t="str">
            <v>NA</v>
          </cell>
          <cell r="G9662" t="str">
            <v>NA</v>
          </cell>
        </row>
        <row r="9663">
          <cell r="F9663" t="str">
            <v>NA</v>
          </cell>
          <cell r="G9663" t="str">
            <v>NA</v>
          </cell>
        </row>
        <row r="9664">
          <cell r="F9664" t="str">
            <v>NA</v>
          </cell>
          <cell r="G9664" t="str">
            <v>NA</v>
          </cell>
        </row>
        <row r="9665">
          <cell r="F9665" t="str">
            <v>NA</v>
          </cell>
          <cell r="G9665" t="str">
            <v>NA</v>
          </cell>
        </row>
        <row r="9666">
          <cell r="F9666" t="str">
            <v>NA</v>
          </cell>
          <cell r="G9666" t="str">
            <v>NA</v>
          </cell>
        </row>
        <row r="9667">
          <cell r="F9667" t="str">
            <v>NA</v>
          </cell>
          <cell r="G9667" t="str">
            <v>NA</v>
          </cell>
        </row>
        <row r="9668">
          <cell r="F9668" t="str">
            <v>NA</v>
          </cell>
          <cell r="G9668" t="str">
            <v>NA</v>
          </cell>
        </row>
        <row r="9669">
          <cell r="F9669" t="str">
            <v>NA</v>
          </cell>
          <cell r="G9669" t="str">
            <v>NA</v>
          </cell>
        </row>
        <row r="9670">
          <cell r="F9670" t="str">
            <v>NA</v>
          </cell>
          <cell r="G9670" t="str">
            <v>NA</v>
          </cell>
        </row>
        <row r="9671">
          <cell r="F9671" t="str">
            <v>NA</v>
          </cell>
          <cell r="G9671" t="str">
            <v>NA</v>
          </cell>
        </row>
        <row r="9672">
          <cell r="F9672" t="str">
            <v>NA</v>
          </cell>
          <cell r="G9672" t="str">
            <v>NA</v>
          </cell>
        </row>
        <row r="9673">
          <cell r="F9673" t="str">
            <v>NA</v>
          </cell>
          <cell r="G9673" t="str">
            <v>NA</v>
          </cell>
        </row>
        <row r="9674">
          <cell r="F9674" t="str">
            <v>NA</v>
          </cell>
          <cell r="G9674" t="str">
            <v>NA</v>
          </cell>
        </row>
        <row r="9675">
          <cell r="F9675" t="str">
            <v>NA</v>
          </cell>
          <cell r="G9675" t="str">
            <v>NA</v>
          </cell>
        </row>
        <row r="9676">
          <cell r="F9676" t="str">
            <v>NA</v>
          </cell>
          <cell r="G9676" t="str">
            <v>NA</v>
          </cell>
        </row>
        <row r="9677">
          <cell r="F9677" t="str">
            <v>NA</v>
          </cell>
          <cell r="G9677" t="str">
            <v>NA</v>
          </cell>
        </row>
        <row r="9678">
          <cell r="F9678" t="str">
            <v>NA</v>
          </cell>
          <cell r="G9678" t="str">
            <v>NA</v>
          </cell>
        </row>
        <row r="9679">
          <cell r="F9679" t="str">
            <v>NA</v>
          </cell>
          <cell r="G9679" t="str">
            <v>NA</v>
          </cell>
        </row>
        <row r="9680">
          <cell r="F9680" t="str">
            <v>NA</v>
          </cell>
          <cell r="G9680" t="str">
            <v>NA</v>
          </cell>
        </row>
        <row r="9681">
          <cell r="F9681" t="str">
            <v>NA</v>
          </cell>
          <cell r="G9681" t="str">
            <v>NA</v>
          </cell>
        </row>
        <row r="9682">
          <cell r="F9682" t="str">
            <v>NA</v>
          </cell>
          <cell r="G9682" t="str">
            <v>NA</v>
          </cell>
        </row>
        <row r="9683">
          <cell r="F9683" t="str">
            <v>NA</v>
          </cell>
          <cell r="G9683" t="str">
            <v>NA</v>
          </cell>
        </row>
        <row r="9684">
          <cell r="F9684" t="str">
            <v>NA</v>
          </cell>
          <cell r="G9684" t="str">
            <v>NA</v>
          </cell>
        </row>
        <row r="9685">
          <cell r="F9685" t="str">
            <v>NA</v>
          </cell>
          <cell r="G9685" t="str">
            <v>NA</v>
          </cell>
        </row>
        <row r="9686">
          <cell r="F9686" t="str">
            <v>NA</v>
          </cell>
          <cell r="G9686" t="str">
            <v>NA</v>
          </cell>
        </row>
        <row r="9687">
          <cell r="F9687" t="str">
            <v>NA</v>
          </cell>
          <cell r="G9687" t="str">
            <v>NA</v>
          </cell>
        </row>
        <row r="9688">
          <cell r="F9688" t="str">
            <v>NA</v>
          </cell>
          <cell r="G9688" t="str">
            <v>NA</v>
          </cell>
        </row>
        <row r="9689">
          <cell r="F9689" t="str">
            <v>NA</v>
          </cell>
          <cell r="G9689" t="str">
            <v>NA</v>
          </cell>
        </row>
        <row r="9690">
          <cell r="F9690" t="str">
            <v>NA</v>
          </cell>
          <cell r="G9690" t="str">
            <v>NA</v>
          </cell>
        </row>
        <row r="9691">
          <cell r="F9691" t="str">
            <v>NA</v>
          </cell>
          <cell r="G9691" t="str">
            <v>NA</v>
          </cell>
        </row>
        <row r="9692">
          <cell r="F9692" t="str">
            <v>NA</v>
          </cell>
          <cell r="G9692" t="str">
            <v>NA</v>
          </cell>
        </row>
        <row r="9693">
          <cell r="F9693" t="str">
            <v>NA</v>
          </cell>
          <cell r="G9693" t="str">
            <v>NA</v>
          </cell>
        </row>
        <row r="9694">
          <cell r="F9694" t="str">
            <v>NA</v>
          </cell>
          <cell r="G9694" t="str">
            <v>NA</v>
          </cell>
        </row>
        <row r="9695">
          <cell r="F9695" t="str">
            <v>NA</v>
          </cell>
          <cell r="G9695" t="str">
            <v>NA</v>
          </cell>
        </row>
        <row r="9696">
          <cell r="F9696" t="str">
            <v>NA</v>
          </cell>
          <cell r="G9696" t="str">
            <v>NA</v>
          </cell>
        </row>
        <row r="9697">
          <cell r="F9697" t="str">
            <v>NA</v>
          </cell>
          <cell r="G9697" t="str">
            <v>NA</v>
          </cell>
        </row>
        <row r="9698">
          <cell r="F9698" t="str">
            <v>NA</v>
          </cell>
          <cell r="G9698" t="str">
            <v>NA</v>
          </cell>
        </row>
        <row r="9699">
          <cell r="F9699" t="str">
            <v>NA</v>
          </cell>
          <cell r="G9699" t="str">
            <v>NA</v>
          </cell>
        </row>
        <row r="9700">
          <cell r="F9700" t="str">
            <v>NA</v>
          </cell>
          <cell r="G9700" t="str">
            <v>NA</v>
          </cell>
        </row>
        <row r="9701">
          <cell r="F9701" t="str">
            <v>NA</v>
          </cell>
          <cell r="G9701" t="str">
            <v>NA</v>
          </cell>
        </row>
        <row r="9702">
          <cell r="F9702" t="str">
            <v>NA</v>
          </cell>
          <cell r="G9702" t="str">
            <v>NA</v>
          </cell>
        </row>
        <row r="9703">
          <cell r="F9703" t="str">
            <v>NA</v>
          </cell>
          <cell r="G9703" t="str">
            <v>NA</v>
          </cell>
        </row>
        <row r="9704">
          <cell r="F9704" t="str">
            <v>NA</v>
          </cell>
          <cell r="G9704" t="str">
            <v>NA</v>
          </cell>
        </row>
        <row r="9705">
          <cell r="F9705" t="str">
            <v>NA</v>
          </cell>
          <cell r="G9705" t="str">
            <v>NA</v>
          </cell>
        </row>
        <row r="9706">
          <cell r="F9706" t="str">
            <v>NA</v>
          </cell>
          <cell r="G9706" t="str">
            <v>NA</v>
          </cell>
        </row>
        <row r="9707">
          <cell r="F9707" t="str">
            <v>NA</v>
          </cell>
          <cell r="G9707" t="str">
            <v>NA</v>
          </cell>
        </row>
        <row r="9708">
          <cell r="F9708" t="str">
            <v>NA</v>
          </cell>
          <cell r="G9708" t="str">
            <v>NA</v>
          </cell>
        </row>
        <row r="9709">
          <cell r="F9709" t="str">
            <v>NA</v>
          </cell>
          <cell r="G9709" t="str">
            <v>NA</v>
          </cell>
        </row>
        <row r="9710">
          <cell r="F9710" t="str">
            <v>NA</v>
          </cell>
          <cell r="G9710" t="str">
            <v>NA</v>
          </cell>
        </row>
        <row r="9711">
          <cell r="F9711" t="str">
            <v>NA</v>
          </cell>
          <cell r="G9711" t="str">
            <v>NA</v>
          </cell>
        </row>
        <row r="9712">
          <cell r="F9712" t="str">
            <v>NA</v>
          </cell>
          <cell r="G9712" t="str">
            <v>NA</v>
          </cell>
        </row>
        <row r="9713">
          <cell r="F9713" t="str">
            <v>NA</v>
          </cell>
          <cell r="G9713" t="str">
            <v>NA</v>
          </cell>
        </row>
        <row r="9714">
          <cell r="F9714" t="str">
            <v>NA</v>
          </cell>
          <cell r="G9714" t="str">
            <v>NA</v>
          </cell>
        </row>
        <row r="9715">
          <cell r="F9715" t="str">
            <v>NA</v>
          </cell>
          <cell r="G9715" t="str">
            <v>NA</v>
          </cell>
        </row>
        <row r="9716">
          <cell r="F9716" t="str">
            <v>NA</v>
          </cell>
          <cell r="G9716" t="str">
            <v>NA</v>
          </cell>
        </row>
        <row r="9717">
          <cell r="F9717" t="str">
            <v>NA</v>
          </cell>
          <cell r="G9717" t="str">
            <v>NA</v>
          </cell>
        </row>
        <row r="9718">
          <cell r="F9718" t="str">
            <v>NA</v>
          </cell>
          <cell r="G9718" t="str">
            <v>NA</v>
          </cell>
        </row>
        <row r="9719">
          <cell r="F9719" t="str">
            <v>NA</v>
          </cell>
          <cell r="G9719" t="str">
            <v>NA</v>
          </cell>
        </row>
        <row r="9720">
          <cell r="F9720" t="str">
            <v>NA</v>
          </cell>
          <cell r="G9720" t="str">
            <v>NA</v>
          </cell>
        </row>
        <row r="9721">
          <cell r="F9721" t="str">
            <v>NA</v>
          </cell>
          <cell r="G9721" t="str">
            <v>NA</v>
          </cell>
        </row>
        <row r="9722">
          <cell r="F9722" t="str">
            <v>NA</v>
          </cell>
          <cell r="G9722" t="str">
            <v>NA</v>
          </cell>
        </row>
        <row r="9723">
          <cell r="F9723" t="str">
            <v>NA</v>
          </cell>
          <cell r="G9723" t="str">
            <v>NA</v>
          </cell>
        </row>
        <row r="9724">
          <cell r="F9724" t="str">
            <v>NA</v>
          </cell>
          <cell r="G9724" t="str">
            <v>NA</v>
          </cell>
        </row>
        <row r="9725">
          <cell r="F9725" t="str">
            <v>NA</v>
          </cell>
          <cell r="G9725" t="str">
            <v>NA</v>
          </cell>
        </row>
        <row r="9726">
          <cell r="F9726" t="str">
            <v>NA</v>
          </cell>
          <cell r="G9726" t="str">
            <v>NA</v>
          </cell>
        </row>
        <row r="9727">
          <cell r="F9727" t="str">
            <v>NA</v>
          </cell>
          <cell r="G9727" t="str">
            <v>NA</v>
          </cell>
        </row>
        <row r="9728">
          <cell r="F9728" t="str">
            <v>NA</v>
          </cell>
          <cell r="G9728" t="str">
            <v>NA</v>
          </cell>
        </row>
        <row r="9729">
          <cell r="F9729" t="str">
            <v>NA</v>
          </cell>
          <cell r="G9729" t="str">
            <v>NA</v>
          </cell>
        </row>
        <row r="9730">
          <cell r="F9730" t="str">
            <v>NA</v>
          </cell>
          <cell r="G9730" t="str">
            <v>NA</v>
          </cell>
        </row>
        <row r="9731">
          <cell r="F9731" t="str">
            <v>NA</v>
          </cell>
          <cell r="G9731" t="str">
            <v>NA</v>
          </cell>
        </row>
        <row r="9732">
          <cell r="F9732" t="str">
            <v>NA</v>
          </cell>
          <cell r="G9732" t="str">
            <v>NA</v>
          </cell>
        </row>
        <row r="9733">
          <cell r="F9733" t="str">
            <v>NA</v>
          </cell>
          <cell r="G9733" t="str">
            <v>NA</v>
          </cell>
        </row>
        <row r="9734">
          <cell r="F9734" t="str">
            <v>NA</v>
          </cell>
          <cell r="G9734" t="str">
            <v>NA</v>
          </cell>
        </row>
        <row r="9735">
          <cell r="F9735" t="str">
            <v>NA</v>
          </cell>
          <cell r="G9735" t="str">
            <v>NA</v>
          </cell>
        </row>
        <row r="9736">
          <cell r="F9736" t="str">
            <v>NA</v>
          </cell>
          <cell r="G9736" t="str">
            <v>NA</v>
          </cell>
        </row>
        <row r="9737">
          <cell r="F9737" t="str">
            <v>NA</v>
          </cell>
          <cell r="G9737" t="str">
            <v>NA</v>
          </cell>
        </row>
        <row r="9738">
          <cell r="F9738" t="str">
            <v>NA</v>
          </cell>
          <cell r="G9738" t="str">
            <v>NA</v>
          </cell>
        </row>
        <row r="9739">
          <cell r="F9739" t="str">
            <v>NA</v>
          </cell>
          <cell r="G9739" t="str">
            <v>NA</v>
          </cell>
        </row>
        <row r="9740">
          <cell r="F9740" t="str">
            <v>NA</v>
          </cell>
          <cell r="G9740" t="str">
            <v>NA</v>
          </cell>
        </row>
        <row r="9741">
          <cell r="F9741" t="str">
            <v>NA</v>
          </cell>
          <cell r="G9741" t="str">
            <v>NA</v>
          </cell>
        </row>
        <row r="9742">
          <cell r="F9742" t="str">
            <v>NA</v>
          </cell>
          <cell r="G9742" t="str">
            <v>NA</v>
          </cell>
        </row>
        <row r="9743">
          <cell r="F9743" t="str">
            <v>NA</v>
          </cell>
          <cell r="G9743" t="str">
            <v>NA</v>
          </cell>
        </row>
        <row r="9744">
          <cell r="F9744" t="str">
            <v>NA</v>
          </cell>
          <cell r="G9744" t="str">
            <v>NA</v>
          </cell>
        </row>
        <row r="9745">
          <cell r="F9745" t="str">
            <v>NA</v>
          </cell>
          <cell r="G9745" t="str">
            <v>NA</v>
          </cell>
        </row>
        <row r="9746">
          <cell r="F9746" t="str">
            <v>NA</v>
          </cell>
          <cell r="G9746" t="str">
            <v>NA</v>
          </cell>
        </row>
        <row r="9747">
          <cell r="F9747" t="str">
            <v>NA</v>
          </cell>
          <cell r="G9747" t="str">
            <v>NA</v>
          </cell>
        </row>
        <row r="9748">
          <cell r="F9748" t="str">
            <v>NA</v>
          </cell>
          <cell r="G9748" t="str">
            <v>NA</v>
          </cell>
        </row>
        <row r="9749">
          <cell r="F9749" t="str">
            <v>NA</v>
          </cell>
          <cell r="G9749" t="str">
            <v>NA</v>
          </cell>
        </row>
        <row r="9750">
          <cell r="F9750" t="str">
            <v>NA</v>
          </cell>
          <cell r="G9750" t="str">
            <v>NA</v>
          </cell>
        </row>
        <row r="9751">
          <cell r="F9751" t="str">
            <v>NA</v>
          </cell>
          <cell r="G9751" t="str">
            <v>NA</v>
          </cell>
        </row>
        <row r="9752">
          <cell r="F9752" t="str">
            <v>NA</v>
          </cell>
          <cell r="G9752" t="str">
            <v>NA</v>
          </cell>
        </row>
        <row r="9753">
          <cell r="F9753" t="str">
            <v>NA</v>
          </cell>
          <cell r="G9753" t="str">
            <v>NA</v>
          </cell>
        </row>
        <row r="9754">
          <cell r="F9754" t="str">
            <v>NA</v>
          </cell>
          <cell r="G9754" t="str">
            <v>NA</v>
          </cell>
        </row>
        <row r="9755">
          <cell r="F9755" t="str">
            <v>NA</v>
          </cell>
          <cell r="G9755" t="str">
            <v>NA</v>
          </cell>
        </row>
        <row r="9756">
          <cell r="F9756" t="str">
            <v>NA</v>
          </cell>
          <cell r="G9756" t="str">
            <v>NA</v>
          </cell>
        </row>
        <row r="9757">
          <cell r="F9757" t="str">
            <v>NA</v>
          </cell>
          <cell r="G9757" t="str">
            <v>NA</v>
          </cell>
        </row>
        <row r="9758">
          <cell r="F9758" t="str">
            <v>NA</v>
          </cell>
          <cell r="G9758" t="str">
            <v>NA</v>
          </cell>
        </row>
        <row r="9759">
          <cell r="F9759" t="str">
            <v>NA</v>
          </cell>
          <cell r="G9759" t="str">
            <v>NA</v>
          </cell>
        </row>
        <row r="9760">
          <cell r="F9760" t="str">
            <v>NA</v>
          </cell>
          <cell r="G9760" t="str">
            <v>NA</v>
          </cell>
        </row>
        <row r="9761">
          <cell r="F9761" t="str">
            <v>NA</v>
          </cell>
          <cell r="G9761" t="str">
            <v>NA</v>
          </cell>
        </row>
        <row r="9762">
          <cell r="F9762" t="str">
            <v>NA</v>
          </cell>
          <cell r="G9762" t="str">
            <v>NA</v>
          </cell>
        </row>
        <row r="9763">
          <cell r="F9763" t="str">
            <v>NA</v>
          </cell>
          <cell r="G9763" t="str">
            <v>NA</v>
          </cell>
        </row>
        <row r="9764">
          <cell r="F9764" t="str">
            <v>NA</v>
          </cell>
          <cell r="G9764" t="str">
            <v>NA</v>
          </cell>
        </row>
        <row r="9765">
          <cell r="F9765" t="str">
            <v>NA</v>
          </cell>
          <cell r="G9765" t="str">
            <v>NA</v>
          </cell>
        </row>
        <row r="9766">
          <cell r="F9766" t="str">
            <v>NA</v>
          </cell>
          <cell r="G9766" t="str">
            <v>NA</v>
          </cell>
        </row>
        <row r="9767">
          <cell r="F9767" t="str">
            <v>NA</v>
          </cell>
          <cell r="G9767" t="str">
            <v>NA</v>
          </cell>
        </row>
        <row r="9768">
          <cell r="F9768" t="str">
            <v>NA</v>
          </cell>
          <cell r="G9768" t="str">
            <v>NA</v>
          </cell>
        </row>
        <row r="9769">
          <cell r="F9769" t="str">
            <v>NA</v>
          </cell>
          <cell r="G9769" t="str">
            <v>NA</v>
          </cell>
        </row>
        <row r="9770">
          <cell r="F9770" t="str">
            <v>NA</v>
          </cell>
          <cell r="G9770" t="str">
            <v>NA</v>
          </cell>
        </row>
        <row r="9771">
          <cell r="F9771" t="str">
            <v>NA</v>
          </cell>
          <cell r="G9771" t="str">
            <v>NA</v>
          </cell>
        </row>
        <row r="9772">
          <cell r="F9772" t="str">
            <v>NA</v>
          </cell>
          <cell r="G9772" t="str">
            <v>NA</v>
          </cell>
        </row>
        <row r="9773">
          <cell r="F9773" t="str">
            <v>NA</v>
          </cell>
          <cell r="G9773" t="str">
            <v>NA</v>
          </cell>
        </row>
        <row r="9774">
          <cell r="F9774" t="str">
            <v>NA</v>
          </cell>
          <cell r="G9774" t="str">
            <v>NA</v>
          </cell>
        </row>
        <row r="9775">
          <cell r="F9775" t="str">
            <v>NA</v>
          </cell>
          <cell r="G9775" t="str">
            <v>NA</v>
          </cell>
        </row>
        <row r="9776">
          <cell r="F9776" t="str">
            <v>NA</v>
          </cell>
          <cell r="G9776" t="str">
            <v>NA</v>
          </cell>
        </row>
        <row r="9777">
          <cell r="F9777" t="str">
            <v>NA</v>
          </cell>
          <cell r="G9777" t="str">
            <v>NA</v>
          </cell>
        </row>
        <row r="9778">
          <cell r="F9778" t="str">
            <v>NA</v>
          </cell>
          <cell r="G9778" t="str">
            <v>NA</v>
          </cell>
        </row>
        <row r="9779">
          <cell r="F9779" t="str">
            <v>NA</v>
          </cell>
          <cell r="G9779" t="str">
            <v>NA</v>
          </cell>
        </row>
        <row r="9780">
          <cell r="F9780" t="str">
            <v>NA</v>
          </cell>
          <cell r="G9780" t="str">
            <v>NA</v>
          </cell>
        </row>
        <row r="9781">
          <cell r="F9781" t="str">
            <v>NA</v>
          </cell>
          <cell r="G9781" t="str">
            <v>NA</v>
          </cell>
        </row>
        <row r="9782">
          <cell r="F9782" t="str">
            <v>NA</v>
          </cell>
          <cell r="G9782" t="str">
            <v>NA</v>
          </cell>
        </row>
        <row r="9783">
          <cell r="F9783" t="str">
            <v>NA</v>
          </cell>
          <cell r="G9783" t="str">
            <v>NA</v>
          </cell>
        </row>
        <row r="9784">
          <cell r="F9784" t="str">
            <v>NA</v>
          </cell>
          <cell r="G9784" t="str">
            <v>NA</v>
          </cell>
        </row>
        <row r="9785">
          <cell r="F9785" t="str">
            <v>NA</v>
          </cell>
          <cell r="G9785" t="str">
            <v>NA</v>
          </cell>
        </row>
        <row r="9786">
          <cell r="F9786" t="str">
            <v>NA</v>
          </cell>
          <cell r="G9786" t="str">
            <v>NA</v>
          </cell>
        </row>
        <row r="9787">
          <cell r="F9787" t="str">
            <v>NA</v>
          </cell>
          <cell r="G9787" t="str">
            <v>NA</v>
          </cell>
        </row>
        <row r="9788">
          <cell r="F9788" t="str">
            <v>NA</v>
          </cell>
          <cell r="G9788" t="str">
            <v>NA</v>
          </cell>
        </row>
        <row r="9789">
          <cell r="F9789" t="str">
            <v>NA</v>
          </cell>
          <cell r="G9789" t="str">
            <v>NA</v>
          </cell>
        </row>
        <row r="9790">
          <cell r="F9790" t="str">
            <v>NA</v>
          </cell>
          <cell r="G9790" t="str">
            <v>NA</v>
          </cell>
        </row>
        <row r="9791">
          <cell r="F9791" t="str">
            <v>NA</v>
          </cell>
          <cell r="G9791" t="str">
            <v>NA</v>
          </cell>
        </row>
        <row r="9792">
          <cell r="F9792" t="str">
            <v>NA</v>
          </cell>
          <cell r="G9792" t="str">
            <v>NA</v>
          </cell>
        </row>
        <row r="9793">
          <cell r="F9793" t="str">
            <v>NA</v>
          </cell>
          <cell r="G9793" t="str">
            <v>NA</v>
          </cell>
        </row>
        <row r="9794">
          <cell r="F9794" t="str">
            <v>NA</v>
          </cell>
          <cell r="G9794" t="str">
            <v>NA</v>
          </cell>
        </row>
        <row r="9795">
          <cell r="F9795" t="str">
            <v>NA</v>
          </cell>
          <cell r="G9795" t="str">
            <v>NA</v>
          </cell>
        </row>
        <row r="9796">
          <cell r="F9796" t="str">
            <v>NA</v>
          </cell>
          <cell r="G9796" t="str">
            <v>NA</v>
          </cell>
        </row>
        <row r="9797">
          <cell r="F9797" t="str">
            <v>NA</v>
          </cell>
          <cell r="G9797" t="str">
            <v>NA</v>
          </cell>
        </row>
        <row r="9798">
          <cell r="F9798" t="str">
            <v>NA</v>
          </cell>
          <cell r="G9798" t="str">
            <v>NA</v>
          </cell>
        </row>
        <row r="9799">
          <cell r="F9799" t="str">
            <v>NA</v>
          </cell>
          <cell r="G9799" t="str">
            <v>NA</v>
          </cell>
        </row>
        <row r="9800">
          <cell r="F9800" t="str">
            <v>NA</v>
          </cell>
          <cell r="G9800" t="str">
            <v>NA</v>
          </cell>
        </row>
        <row r="9801">
          <cell r="F9801" t="str">
            <v>NA</v>
          </cell>
          <cell r="G9801" t="str">
            <v>NA</v>
          </cell>
        </row>
        <row r="9802">
          <cell r="F9802" t="str">
            <v>NA</v>
          </cell>
          <cell r="G9802" t="str">
            <v>NA</v>
          </cell>
        </row>
        <row r="9803">
          <cell r="F9803" t="str">
            <v>NA</v>
          </cell>
          <cell r="G9803" t="str">
            <v>NA</v>
          </cell>
        </row>
        <row r="9804">
          <cell r="F9804" t="str">
            <v>NA</v>
          </cell>
          <cell r="G9804" t="str">
            <v>NA</v>
          </cell>
        </row>
        <row r="9805">
          <cell r="F9805" t="str">
            <v>NA</v>
          </cell>
          <cell r="G9805" t="str">
            <v>NA</v>
          </cell>
        </row>
        <row r="9806">
          <cell r="F9806" t="str">
            <v>NA</v>
          </cell>
          <cell r="G9806" t="str">
            <v>NA</v>
          </cell>
        </row>
        <row r="9807">
          <cell r="F9807" t="str">
            <v>NA</v>
          </cell>
          <cell r="G9807" t="str">
            <v>NA</v>
          </cell>
        </row>
        <row r="9808">
          <cell r="F9808" t="str">
            <v>NA</v>
          </cell>
          <cell r="G9808" t="str">
            <v>NA</v>
          </cell>
        </row>
        <row r="9809">
          <cell r="F9809" t="str">
            <v>NA</v>
          </cell>
          <cell r="G9809" t="str">
            <v>NA</v>
          </cell>
        </row>
        <row r="9810">
          <cell r="F9810" t="str">
            <v>NA</v>
          </cell>
          <cell r="G9810" t="str">
            <v>NA</v>
          </cell>
        </row>
        <row r="9811">
          <cell r="F9811" t="str">
            <v>NA</v>
          </cell>
          <cell r="G9811" t="str">
            <v>NA</v>
          </cell>
        </row>
        <row r="9812">
          <cell r="F9812" t="str">
            <v>NA</v>
          </cell>
          <cell r="G9812" t="str">
            <v>NA</v>
          </cell>
        </row>
        <row r="9813">
          <cell r="F9813" t="str">
            <v>NA</v>
          </cell>
          <cell r="G9813" t="str">
            <v>NA</v>
          </cell>
        </row>
        <row r="9814">
          <cell r="F9814" t="str">
            <v>NA</v>
          </cell>
          <cell r="G9814" t="str">
            <v>NA</v>
          </cell>
        </row>
        <row r="9815">
          <cell r="F9815" t="str">
            <v>NA</v>
          </cell>
          <cell r="G9815" t="str">
            <v>NA</v>
          </cell>
        </row>
        <row r="9816">
          <cell r="F9816" t="str">
            <v>NA</v>
          </cell>
          <cell r="G9816" t="str">
            <v>NA</v>
          </cell>
        </row>
        <row r="9817">
          <cell r="F9817" t="str">
            <v>NA</v>
          </cell>
          <cell r="G9817" t="str">
            <v>NA</v>
          </cell>
        </row>
        <row r="9818">
          <cell r="F9818" t="str">
            <v>NA</v>
          </cell>
          <cell r="G9818" t="str">
            <v>NA</v>
          </cell>
        </row>
        <row r="9819">
          <cell r="F9819" t="str">
            <v>NA</v>
          </cell>
          <cell r="G9819" t="str">
            <v>NA</v>
          </cell>
        </row>
        <row r="9820">
          <cell r="F9820" t="str">
            <v>NA</v>
          </cell>
          <cell r="G9820" t="str">
            <v>NA</v>
          </cell>
        </row>
        <row r="9821">
          <cell r="F9821" t="str">
            <v>NA</v>
          </cell>
          <cell r="G9821" t="str">
            <v>NA</v>
          </cell>
        </row>
        <row r="9822">
          <cell r="F9822" t="str">
            <v>NA</v>
          </cell>
          <cell r="G9822" t="str">
            <v>NA</v>
          </cell>
        </row>
        <row r="9823">
          <cell r="F9823" t="str">
            <v>NA</v>
          </cell>
          <cell r="G9823" t="str">
            <v>NA</v>
          </cell>
        </row>
        <row r="9824">
          <cell r="F9824" t="str">
            <v>NA</v>
          </cell>
          <cell r="G9824" t="str">
            <v>NA</v>
          </cell>
        </row>
        <row r="9825">
          <cell r="F9825" t="str">
            <v>NA</v>
          </cell>
          <cell r="G9825" t="str">
            <v>NA</v>
          </cell>
        </row>
        <row r="9826">
          <cell r="F9826" t="str">
            <v>NA</v>
          </cell>
          <cell r="G9826" t="str">
            <v>NA</v>
          </cell>
        </row>
        <row r="9827">
          <cell r="F9827" t="str">
            <v>NA</v>
          </cell>
          <cell r="G9827" t="str">
            <v>NA</v>
          </cell>
        </row>
        <row r="9828">
          <cell r="F9828" t="str">
            <v>NA</v>
          </cell>
          <cell r="G9828" t="str">
            <v>NA</v>
          </cell>
        </row>
        <row r="9829">
          <cell r="F9829" t="str">
            <v>NA</v>
          </cell>
          <cell r="G9829" t="str">
            <v>NA</v>
          </cell>
        </row>
        <row r="9830">
          <cell r="F9830" t="str">
            <v>NA</v>
          </cell>
          <cell r="G9830" t="str">
            <v>NA</v>
          </cell>
        </row>
        <row r="9831">
          <cell r="F9831" t="str">
            <v>NA</v>
          </cell>
          <cell r="G9831" t="str">
            <v>NA</v>
          </cell>
        </row>
        <row r="9832">
          <cell r="F9832" t="str">
            <v>NA</v>
          </cell>
          <cell r="G9832" t="str">
            <v>NA</v>
          </cell>
        </row>
        <row r="9833">
          <cell r="F9833" t="str">
            <v>NA</v>
          </cell>
          <cell r="G9833" t="str">
            <v>NA</v>
          </cell>
        </row>
        <row r="9834">
          <cell r="F9834" t="str">
            <v>NA</v>
          </cell>
          <cell r="G9834" t="str">
            <v>NA</v>
          </cell>
        </row>
        <row r="9835">
          <cell r="F9835" t="str">
            <v>NA</v>
          </cell>
          <cell r="G9835" t="str">
            <v>NA</v>
          </cell>
        </row>
        <row r="9836">
          <cell r="F9836" t="str">
            <v>NA</v>
          </cell>
          <cell r="G9836" t="str">
            <v>NA</v>
          </cell>
        </row>
        <row r="9837">
          <cell r="F9837" t="str">
            <v>NA</v>
          </cell>
          <cell r="G9837" t="str">
            <v>NA</v>
          </cell>
        </row>
        <row r="9838">
          <cell r="F9838" t="str">
            <v>NA</v>
          </cell>
          <cell r="G9838" t="str">
            <v>NA</v>
          </cell>
        </row>
        <row r="9839">
          <cell r="F9839" t="str">
            <v>NA</v>
          </cell>
          <cell r="G9839" t="str">
            <v>NA</v>
          </cell>
        </row>
        <row r="9840">
          <cell r="F9840" t="str">
            <v>NA</v>
          </cell>
          <cell r="G9840" t="str">
            <v>NA</v>
          </cell>
        </row>
        <row r="9841">
          <cell r="F9841" t="str">
            <v>NA</v>
          </cell>
          <cell r="G9841" t="str">
            <v>NA</v>
          </cell>
        </row>
        <row r="9842">
          <cell r="F9842" t="str">
            <v>NA</v>
          </cell>
          <cell r="G9842" t="str">
            <v>NA</v>
          </cell>
        </row>
        <row r="9843">
          <cell r="F9843" t="str">
            <v>NA</v>
          </cell>
          <cell r="G9843" t="str">
            <v>NA</v>
          </cell>
        </row>
        <row r="9844">
          <cell r="F9844" t="str">
            <v>NA</v>
          </cell>
          <cell r="G9844" t="str">
            <v>NA</v>
          </cell>
        </row>
        <row r="9845">
          <cell r="F9845" t="str">
            <v>NA</v>
          </cell>
          <cell r="G9845" t="str">
            <v>NA</v>
          </cell>
        </row>
        <row r="9846">
          <cell r="F9846" t="str">
            <v>NA</v>
          </cell>
          <cell r="G9846" t="str">
            <v>NA</v>
          </cell>
        </row>
        <row r="9847">
          <cell r="F9847" t="str">
            <v>NA</v>
          </cell>
          <cell r="G9847" t="str">
            <v>NA</v>
          </cell>
        </row>
        <row r="9848">
          <cell r="F9848" t="str">
            <v>NA</v>
          </cell>
          <cell r="G9848" t="str">
            <v>NA</v>
          </cell>
        </row>
        <row r="9849">
          <cell r="F9849" t="str">
            <v>NA</v>
          </cell>
          <cell r="G9849" t="str">
            <v>NA</v>
          </cell>
        </row>
        <row r="9850">
          <cell r="F9850" t="str">
            <v>NA</v>
          </cell>
          <cell r="G9850" t="str">
            <v>NA</v>
          </cell>
        </row>
        <row r="9851">
          <cell r="F9851" t="str">
            <v>NA</v>
          </cell>
          <cell r="G9851" t="str">
            <v>NA</v>
          </cell>
        </row>
        <row r="9852">
          <cell r="F9852" t="str">
            <v>NA</v>
          </cell>
          <cell r="G9852" t="str">
            <v>NA</v>
          </cell>
        </row>
        <row r="9853">
          <cell r="F9853" t="str">
            <v>NA</v>
          </cell>
          <cell r="G9853" t="str">
            <v>NA</v>
          </cell>
        </row>
        <row r="9854">
          <cell r="F9854" t="str">
            <v>NA</v>
          </cell>
          <cell r="G9854" t="str">
            <v>NA</v>
          </cell>
        </row>
        <row r="9855">
          <cell r="F9855" t="str">
            <v>NA</v>
          </cell>
          <cell r="G9855" t="str">
            <v>NA</v>
          </cell>
        </row>
        <row r="9856">
          <cell r="F9856" t="str">
            <v>NA</v>
          </cell>
          <cell r="G9856" t="str">
            <v>NA</v>
          </cell>
        </row>
        <row r="9857">
          <cell r="F9857" t="str">
            <v>NA</v>
          </cell>
          <cell r="G9857" t="str">
            <v>NA</v>
          </cell>
        </row>
        <row r="9858">
          <cell r="F9858" t="str">
            <v>NA</v>
          </cell>
          <cell r="G9858" t="str">
            <v>NA</v>
          </cell>
        </row>
        <row r="9859">
          <cell r="F9859" t="str">
            <v>NA</v>
          </cell>
          <cell r="G9859" t="str">
            <v>NA</v>
          </cell>
        </row>
        <row r="9860">
          <cell r="F9860" t="str">
            <v>NA</v>
          </cell>
          <cell r="G9860" t="str">
            <v>NA</v>
          </cell>
        </row>
        <row r="9861">
          <cell r="F9861" t="str">
            <v>NA</v>
          </cell>
          <cell r="G9861" t="str">
            <v>NA</v>
          </cell>
        </row>
        <row r="9862">
          <cell r="F9862" t="str">
            <v>NA</v>
          </cell>
          <cell r="G9862" t="str">
            <v>NA</v>
          </cell>
        </row>
        <row r="9863">
          <cell r="F9863" t="str">
            <v>NA</v>
          </cell>
          <cell r="G9863" t="str">
            <v>NA</v>
          </cell>
        </row>
        <row r="9864">
          <cell r="F9864" t="str">
            <v>NA</v>
          </cell>
          <cell r="G9864" t="str">
            <v>NA</v>
          </cell>
        </row>
        <row r="9865">
          <cell r="F9865" t="str">
            <v>NA</v>
          </cell>
          <cell r="G9865" t="str">
            <v>NA</v>
          </cell>
        </row>
        <row r="9866">
          <cell r="F9866" t="str">
            <v>NA</v>
          </cell>
          <cell r="G9866" t="str">
            <v>NA</v>
          </cell>
        </row>
        <row r="9867">
          <cell r="F9867" t="str">
            <v>NA</v>
          </cell>
          <cell r="G9867" t="str">
            <v>NA</v>
          </cell>
        </row>
        <row r="9868">
          <cell r="F9868" t="str">
            <v>NA</v>
          </cell>
          <cell r="G9868" t="str">
            <v>NA</v>
          </cell>
        </row>
        <row r="9869">
          <cell r="F9869" t="str">
            <v>NA</v>
          </cell>
          <cell r="G9869" t="str">
            <v>NA</v>
          </cell>
        </row>
        <row r="9870">
          <cell r="F9870" t="str">
            <v>NA</v>
          </cell>
          <cell r="G9870" t="str">
            <v>NA</v>
          </cell>
        </row>
        <row r="9871">
          <cell r="F9871" t="str">
            <v>NA</v>
          </cell>
          <cell r="G9871" t="str">
            <v>NA</v>
          </cell>
        </row>
        <row r="9872">
          <cell r="F9872" t="str">
            <v>NA</v>
          </cell>
          <cell r="G9872" t="str">
            <v>NA</v>
          </cell>
        </row>
        <row r="9873">
          <cell r="F9873" t="str">
            <v>NA</v>
          </cell>
          <cell r="G9873" t="str">
            <v>NA</v>
          </cell>
        </row>
        <row r="9874">
          <cell r="F9874" t="str">
            <v>NA</v>
          </cell>
          <cell r="G9874" t="str">
            <v>NA</v>
          </cell>
        </row>
        <row r="9875">
          <cell r="F9875" t="str">
            <v>NA</v>
          </cell>
          <cell r="G9875" t="str">
            <v>NA</v>
          </cell>
        </row>
        <row r="9876">
          <cell r="F9876" t="str">
            <v>NA</v>
          </cell>
          <cell r="G9876" t="str">
            <v>NA</v>
          </cell>
        </row>
        <row r="9877">
          <cell r="F9877" t="str">
            <v>NA</v>
          </cell>
          <cell r="G9877" t="str">
            <v>NA</v>
          </cell>
        </row>
        <row r="9878">
          <cell r="F9878" t="str">
            <v>NA</v>
          </cell>
          <cell r="G9878" t="str">
            <v>NA</v>
          </cell>
        </row>
        <row r="9879">
          <cell r="F9879" t="str">
            <v>NA</v>
          </cell>
          <cell r="G9879" t="str">
            <v>NA</v>
          </cell>
        </row>
        <row r="9880">
          <cell r="F9880" t="str">
            <v>NA</v>
          </cell>
          <cell r="G9880" t="str">
            <v>NA</v>
          </cell>
        </row>
        <row r="9881">
          <cell r="F9881" t="str">
            <v>NA</v>
          </cell>
          <cell r="G9881" t="str">
            <v>NA</v>
          </cell>
        </row>
        <row r="9882">
          <cell r="F9882" t="str">
            <v>NA</v>
          </cell>
          <cell r="G9882" t="str">
            <v>NA</v>
          </cell>
        </row>
        <row r="9883">
          <cell r="F9883" t="str">
            <v>NA</v>
          </cell>
          <cell r="G9883" t="str">
            <v>NA</v>
          </cell>
        </row>
        <row r="9884">
          <cell r="F9884" t="str">
            <v>NA</v>
          </cell>
          <cell r="G9884" t="str">
            <v>NA</v>
          </cell>
        </row>
        <row r="9885">
          <cell r="F9885" t="str">
            <v>NA</v>
          </cell>
          <cell r="G9885" t="str">
            <v>NA</v>
          </cell>
        </row>
        <row r="9886">
          <cell r="F9886" t="str">
            <v>NA</v>
          </cell>
          <cell r="G9886" t="str">
            <v>NA</v>
          </cell>
        </row>
        <row r="9887">
          <cell r="F9887" t="str">
            <v>NA</v>
          </cell>
          <cell r="G9887" t="str">
            <v>NA</v>
          </cell>
        </row>
        <row r="9888">
          <cell r="F9888" t="str">
            <v>NA</v>
          </cell>
          <cell r="G9888" t="str">
            <v>NA</v>
          </cell>
        </row>
        <row r="9889">
          <cell r="F9889" t="str">
            <v>NA</v>
          </cell>
          <cell r="G9889" t="str">
            <v>NA</v>
          </cell>
        </row>
        <row r="9890">
          <cell r="F9890" t="str">
            <v>NA</v>
          </cell>
          <cell r="G9890" t="str">
            <v>NA</v>
          </cell>
        </row>
        <row r="9891">
          <cell r="F9891" t="str">
            <v>NA</v>
          </cell>
          <cell r="G9891" t="str">
            <v>NA</v>
          </cell>
        </row>
        <row r="9892">
          <cell r="F9892" t="str">
            <v>NA</v>
          </cell>
          <cell r="G9892" t="str">
            <v>NA</v>
          </cell>
        </row>
        <row r="9893">
          <cell r="F9893" t="str">
            <v>NA</v>
          </cell>
          <cell r="G9893" t="str">
            <v>NA</v>
          </cell>
        </row>
        <row r="9894">
          <cell r="F9894" t="str">
            <v>NA</v>
          </cell>
          <cell r="G9894" t="str">
            <v>NA</v>
          </cell>
        </row>
        <row r="9895">
          <cell r="F9895" t="str">
            <v>NA</v>
          </cell>
          <cell r="G9895" t="str">
            <v>NA</v>
          </cell>
        </row>
        <row r="9896">
          <cell r="F9896" t="str">
            <v>NA</v>
          </cell>
          <cell r="G9896" t="str">
            <v>NA</v>
          </cell>
        </row>
        <row r="9897">
          <cell r="F9897" t="str">
            <v>NA</v>
          </cell>
          <cell r="G9897" t="str">
            <v>NA</v>
          </cell>
        </row>
        <row r="9898">
          <cell r="F9898" t="str">
            <v>NA</v>
          </cell>
          <cell r="G9898" t="str">
            <v>NA</v>
          </cell>
        </row>
        <row r="9899">
          <cell r="F9899" t="str">
            <v>NA</v>
          </cell>
          <cell r="G9899" t="str">
            <v>NA</v>
          </cell>
        </row>
        <row r="9900">
          <cell r="F9900" t="str">
            <v>NA</v>
          </cell>
          <cell r="G9900" t="str">
            <v>NA</v>
          </cell>
        </row>
        <row r="9901">
          <cell r="F9901" t="str">
            <v>NA</v>
          </cell>
          <cell r="G9901" t="str">
            <v>NA</v>
          </cell>
        </row>
        <row r="9902">
          <cell r="F9902" t="str">
            <v>NA</v>
          </cell>
          <cell r="G9902" t="str">
            <v>NA</v>
          </cell>
        </row>
        <row r="9903">
          <cell r="F9903" t="str">
            <v>NA</v>
          </cell>
          <cell r="G9903" t="str">
            <v>NA</v>
          </cell>
        </row>
        <row r="9904">
          <cell r="F9904" t="str">
            <v>NA</v>
          </cell>
          <cell r="G9904" t="str">
            <v>NA</v>
          </cell>
        </row>
        <row r="9905">
          <cell r="F9905" t="str">
            <v>NA</v>
          </cell>
          <cell r="G9905" t="str">
            <v>NA</v>
          </cell>
        </row>
        <row r="9906">
          <cell r="F9906" t="str">
            <v>NA</v>
          </cell>
          <cell r="G9906" t="str">
            <v>NA</v>
          </cell>
        </row>
        <row r="9907">
          <cell r="F9907" t="str">
            <v>NA</v>
          </cell>
          <cell r="G9907" t="str">
            <v>NA</v>
          </cell>
        </row>
        <row r="9908">
          <cell r="F9908" t="str">
            <v>NA</v>
          </cell>
          <cell r="G9908" t="str">
            <v>NA</v>
          </cell>
        </row>
        <row r="9909">
          <cell r="F9909" t="str">
            <v>NA</v>
          </cell>
          <cell r="G9909" t="str">
            <v>NA</v>
          </cell>
        </row>
        <row r="9910">
          <cell r="F9910" t="str">
            <v>NA</v>
          </cell>
          <cell r="G9910" t="str">
            <v>NA</v>
          </cell>
        </row>
        <row r="9911">
          <cell r="F9911" t="str">
            <v>NA</v>
          </cell>
          <cell r="G9911" t="str">
            <v>NA</v>
          </cell>
        </row>
        <row r="9912">
          <cell r="F9912" t="str">
            <v>NA</v>
          </cell>
          <cell r="G9912" t="str">
            <v>NA</v>
          </cell>
        </row>
        <row r="9913">
          <cell r="F9913" t="str">
            <v>NA</v>
          </cell>
          <cell r="G9913" t="str">
            <v>NA</v>
          </cell>
        </row>
        <row r="9914">
          <cell r="F9914" t="str">
            <v>NA</v>
          </cell>
          <cell r="G9914" t="str">
            <v>NA</v>
          </cell>
        </row>
        <row r="9915">
          <cell r="F9915" t="str">
            <v>NA</v>
          </cell>
          <cell r="G9915" t="str">
            <v>NA</v>
          </cell>
        </row>
        <row r="9916">
          <cell r="F9916" t="str">
            <v>NA</v>
          </cell>
          <cell r="G9916" t="str">
            <v>NA</v>
          </cell>
        </row>
        <row r="9917">
          <cell r="F9917" t="str">
            <v>NA</v>
          </cell>
          <cell r="G9917" t="str">
            <v>NA</v>
          </cell>
        </row>
        <row r="9918">
          <cell r="F9918" t="str">
            <v>NA</v>
          </cell>
          <cell r="G9918" t="str">
            <v>NA</v>
          </cell>
        </row>
        <row r="9919">
          <cell r="F9919" t="str">
            <v>NA</v>
          </cell>
          <cell r="G9919" t="str">
            <v>NA</v>
          </cell>
        </row>
        <row r="9920">
          <cell r="F9920" t="str">
            <v>NA</v>
          </cell>
          <cell r="G9920" t="str">
            <v>NA</v>
          </cell>
        </row>
        <row r="9921">
          <cell r="F9921" t="str">
            <v>NA</v>
          </cell>
          <cell r="G9921" t="str">
            <v>NA</v>
          </cell>
        </row>
        <row r="9922">
          <cell r="F9922" t="str">
            <v>NA</v>
          </cell>
          <cell r="G9922" t="str">
            <v>NA</v>
          </cell>
        </row>
        <row r="9923">
          <cell r="F9923" t="str">
            <v>NA</v>
          </cell>
          <cell r="G9923" t="str">
            <v>NA</v>
          </cell>
        </row>
        <row r="9924">
          <cell r="F9924" t="str">
            <v>NA</v>
          </cell>
          <cell r="G9924" t="str">
            <v>NA</v>
          </cell>
        </row>
        <row r="9925">
          <cell r="F9925" t="str">
            <v>NA</v>
          </cell>
          <cell r="G9925" t="str">
            <v>NA</v>
          </cell>
        </row>
        <row r="9926">
          <cell r="F9926" t="str">
            <v>NA</v>
          </cell>
          <cell r="G9926" t="str">
            <v>NA</v>
          </cell>
        </row>
        <row r="9927">
          <cell r="F9927" t="str">
            <v>NA</v>
          </cell>
          <cell r="G9927" t="str">
            <v>NA</v>
          </cell>
        </row>
        <row r="9928">
          <cell r="F9928" t="str">
            <v>NA</v>
          </cell>
          <cell r="G9928" t="str">
            <v>NA</v>
          </cell>
        </row>
        <row r="9929">
          <cell r="F9929" t="str">
            <v>NA</v>
          </cell>
          <cell r="G9929" t="str">
            <v>NA</v>
          </cell>
        </row>
        <row r="9930">
          <cell r="F9930" t="str">
            <v>NA</v>
          </cell>
          <cell r="G9930" t="str">
            <v>NA</v>
          </cell>
        </row>
        <row r="9931">
          <cell r="F9931" t="str">
            <v>NA</v>
          </cell>
          <cell r="G9931" t="str">
            <v>NA</v>
          </cell>
        </row>
        <row r="9932">
          <cell r="F9932" t="str">
            <v>NA</v>
          </cell>
          <cell r="G9932" t="str">
            <v>NA</v>
          </cell>
        </row>
        <row r="9933">
          <cell r="F9933" t="str">
            <v>NA</v>
          </cell>
          <cell r="G9933" t="str">
            <v>NA</v>
          </cell>
        </row>
        <row r="9934">
          <cell r="F9934" t="str">
            <v>NA</v>
          </cell>
          <cell r="G9934" t="str">
            <v>NA</v>
          </cell>
        </row>
        <row r="9935">
          <cell r="F9935" t="str">
            <v>NA</v>
          </cell>
          <cell r="G9935" t="str">
            <v>NA</v>
          </cell>
        </row>
        <row r="9936">
          <cell r="F9936" t="str">
            <v>NA</v>
          </cell>
          <cell r="G9936" t="str">
            <v>NA</v>
          </cell>
        </row>
        <row r="9937">
          <cell r="F9937" t="str">
            <v>NA</v>
          </cell>
          <cell r="G9937" t="str">
            <v>NA</v>
          </cell>
        </row>
        <row r="9938">
          <cell r="F9938" t="str">
            <v>NA</v>
          </cell>
          <cell r="G9938" t="str">
            <v>NA</v>
          </cell>
        </row>
        <row r="9939">
          <cell r="F9939" t="str">
            <v>NA</v>
          </cell>
          <cell r="G9939" t="str">
            <v>NA</v>
          </cell>
        </row>
        <row r="9940">
          <cell r="F9940" t="str">
            <v>NA</v>
          </cell>
          <cell r="G9940" t="str">
            <v>NA</v>
          </cell>
        </row>
        <row r="9941">
          <cell r="F9941" t="str">
            <v>NA</v>
          </cell>
          <cell r="G9941" t="str">
            <v>NA</v>
          </cell>
        </row>
        <row r="9942">
          <cell r="F9942" t="str">
            <v>NA</v>
          </cell>
          <cell r="G9942" t="str">
            <v>NA</v>
          </cell>
        </row>
        <row r="9943">
          <cell r="F9943" t="str">
            <v>NA</v>
          </cell>
          <cell r="G9943" t="str">
            <v>NA</v>
          </cell>
        </row>
        <row r="9944">
          <cell r="F9944" t="str">
            <v>NA</v>
          </cell>
          <cell r="G9944" t="str">
            <v>NA</v>
          </cell>
        </row>
        <row r="9945">
          <cell r="F9945" t="str">
            <v>NA</v>
          </cell>
          <cell r="G9945" t="str">
            <v>NA</v>
          </cell>
        </row>
        <row r="9946">
          <cell r="F9946" t="str">
            <v>NA</v>
          </cell>
          <cell r="G9946" t="str">
            <v>NA</v>
          </cell>
        </row>
        <row r="9947">
          <cell r="F9947" t="str">
            <v>NA</v>
          </cell>
          <cell r="G9947" t="str">
            <v>NA</v>
          </cell>
        </row>
        <row r="9948">
          <cell r="F9948" t="str">
            <v>NA</v>
          </cell>
          <cell r="G9948" t="str">
            <v>NA</v>
          </cell>
        </row>
        <row r="9949">
          <cell r="F9949" t="str">
            <v>NA</v>
          </cell>
          <cell r="G9949" t="str">
            <v>NA</v>
          </cell>
        </row>
        <row r="9950">
          <cell r="F9950" t="str">
            <v>NA</v>
          </cell>
          <cell r="G9950" t="str">
            <v>NA</v>
          </cell>
        </row>
        <row r="9951">
          <cell r="F9951" t="str">
            <v>NA</v>
          </cell>
          <cell r="G9951" t="str">
            <v>NA</v>
          </cell>
        </row>
        <row r="9952">
          <cell r="F9952" t="str">
            <v>NA</v>
          </cell>
          <cell r="G9952" t="str">
            <v>NA</v>
          </cell>
        </row>
        <row r="9953">
          <cell r="F9953" t="str">
            <v>NA</v>
          </cell>
          <cell r="G9953" t="str">
            <v>NA</v>
          </cell>
        </row>
        <row r="9954">
          <cell r="F9954" t="str">
            <v>NA</v>
          </cell>
          <cell r="G9954" t="str">
            <v>NA</v>
          </cell>
        </row>
        <row r="9955">
          <cell r="F9955" t="str">
            <v>NA</v>
          </cell>
          <cell r="G9955" t="str">
            <v>NA</v>
          </cell>
        </row>
        <row r="9956">
          <cell r="F9956" t="str">
            <v>NA</v>
          </cell>
          <cell r="G9956" t="str">
            <v>NA</v>
          </cell>
        </row>
        <row r="9957">
          <cell r="F9957" t="str">
            <v>NA</v>
          </cell>
          <cell r="G9957" t="str">
            <v>NA</v>
          </cell>
        </row>
        <row r="9958">
          <cell r="F9958" t="str">
            <v>NA</v>
          </cell>
          <cell r="G9958" t="str">
            <v>NA</v>
          </cell>
        </row>
        <row r="9959">
          <cell r="F9959" t="str">
            <v>NA</v>
          </cell>
          <cell r="G9959" t="str">
            <v>NA</v>
          </cell>
        </row>
        <row r="9960">
          <cell r="F9960" t="str">
            <v>NA</v>
          </cell>
          <cell r="G9960" t="str">
            <v>NA</v>
          </cell>
        </row>
        <row r="9961">
          <cell r="F9961" t="str">
            <v>NA</v>
          </cell>
          <cell r="G9961" t="str">
            <v>NA</v>
          </cell>
        </row>
        <row r="9962">
          <cell r="F9962" t="str">
            <v>NA</v>
          </cell>
          <cell r="G9962" t="str">
            <v>NA</v>
          </cell>
        </row>
        <row r="9963">
          <cell r="F9963" t="str">
            <v>NA</v>
          </cell>
          <cell r="G9963" t="str">
            <v>NA</v>
          </cell>
        </row>
        <row r="9964">
          <cell r="F9964" t="str">
            <v>NA</v>
          </cell>
          <cell r="G9964" t="str">
            <v>NA</v>
          </cell>
        </row>
        <row r="9965">
          <cell r="F9965" t="str">
            <v>NA</v>
          </cell>
          <cell r="G9965" t="str">
            <v>NA</v>
          </cell>
        </row>
        <row r="9966">
          <cell r="F9966" t="str">
            <v>NA</v>
          </cell>
          <cell r="G9966" t="str">
            <v>NA</v>
          </cell>
        </row>
        <row r="9967">
          <cell r="F9967" t="str">
            <v>NA</v>
          </cell>
          <cell r="G9967" t="str">
            <v>NA</v>
          </cell>
        </row>
        <row r="9968">
          <cell r="F9968" t="str">
            <v>NA</v>
          </cell>
          <cell r="G9968" t="str">
            <v>NA</v>
          </cell>
        </row>
        <row r="9969">
          <cell r="F9969" t="str">
            <v>NA</v>
          </cell>
          <cell r="G9969" t="str">
            <v>NA</v>
          </cell>
        </row>
        <row r="9970">
          <cell r="F9970" t="str">
            <v>NA</v>
          </cell>
          <cell r="G9970" t="str">
            <v>NA</v>
          </cell>
        </row>
        <row r="9971">
          <cell r="F9971" t="str">
            <v>NA</v>
          </cell>
          <cell r="G9971" t="str">
            <v>NA</v>
          </cell>
        </row>
        <row r="9972">
          <cell r="F9972" t="str">
            <v>NA</v>
          </cell>
          <cell r="G9972" t="str">
            <v>NA</v>
          </cell>
        </row>
        <row r="9973">
          <cell r="F9973" t="str">
            <v>NA</v>
          </cell>
          <cell r="G9973" t="str">
            <v>NA</v>
          </cell>
        </row>
        <row r="9974">
          <cell r="F9974" t="str">
            <v>NA</v>
          </cell>
          <cell r="G9974" t="str">
            <v>NA</v>
          </cell>
        </row>
        <row r="9975">
          <cell r="F9975" t="str">
            <v>NA</v>
          </cell>
          <cell r="G9975" t="str">
            <v>NA</v>
          </cell>
        </row>
        <row r="9976">
          <cell r="F9976" t="str">
            <v>NA</v>
          </cell>
          <cell r="G9976" t="str">
            <v>NA</v>
          </cell>
        </row>
        <row r="9977">
          <cell r="F9977" t="str">
            <v>NA</v>
          </cell>
          <cell r="G9977" t="str">
            <v>NA</v>
          </cell>
        </row>
        <row r="9978">
          <cell r="F9978" t="str">
            <v>NA</v>
          </cell>
          <cell r="G9978" t="str">
            <v>NA</v>
          </cell>
        </row>
        <row r="9979">
          <cell r="F9979" t="str">
            <v>NA</v>
          </cell>
          <cell r="G9979" t="str">
            <v>NA</v>
          </cell>
        </row>
        <row r="9980">
          <cell r="F9980" t="str">
            <v>NA</v>
          </cell>
          <cell r="G9980" t="str">
            <v>NA</v>
          </cell>
        </row>
        <row r="9981">
          <cell r="F9981" t="str">
            <v>NA</v>
          </cell>
          <cell r="G9981" t="str">
            <v>NA</v>
          </cell>
        </row>
        <row r="9982">
          <cell r="F9982" t="str">
            <v>NA</v>
          </cell>
          <cell r="G9982" t="str">
            <v>NA</v>
          </cell>
        </row>
        <row r="9983">
          <cell r="F9983" t="str">
            <v>NA</v>
          </cell>
          <cell r="G9983" t="str">
            <v>NA</v>
          </cell>
        </row>
        <row r="9984">
          <cell r="F9984" t="str">
            <v>NA</v>
          </cell>
          <cell r="G9984" t="str">
            <v>NA</v>
          </cell>
        </row>
        <row r="9985">
          <cell r="F9985" t="str">
            <v>NA</v>
          </cell>
          <cell r="G9985" t="str">
            <v>NA</v>
          </cell>
        </row>
        <row r="9986">
          <cell r="F9986" t="str">
            <v>NA</v>
          </cell>
          <cell r="G9986" t="str">
            <v>NA</v>
          </cell>
        </row>
        <row r="9987">
          <cell r="F9987" t="str">
            <v>NA</v>
          </cell>
          <cell r="G9987" t="str">
            <v>NA</v>
          </cell>
        </row>
        <row r="9988">
          <cell r="F9988" t="str">
            <v>NA</v>
          </cell>
          <cell r="G9988" t="str">
            <v>NA</v>
          </cell>
        </row>
        <row r="9989">
          <cell r="F9989" t="str">
            <v>NA</v>
          </cell>
          <cell r="G9989" t="str">
            <v>NA</v>
          </cell>
        </row>
        <row r="9990">
          <cell r="F9990" t="str">
            <v>NA</v>
          </cell>
          <cell r="G9990" t="str">
            <v>NA</v>
          </cell>
        </row>
        <row r="9991">
          <cell r="F9991" t="str">
            <v>NA</v>
          </cell>
          <cell r="G9991" t="str">
            <v>NA</v>
          </cell>
        </row>
        <row r="9992">
          <cell r="F9992" t="str">
            <v>NA</v>
          </cell>
          <cell r="G9992" t="str">
            <v>NA</v>
          </cell>
        </row>
        <row r="9993">
          <cell r="F9993" t="str">
            <v>NA</v>
          </cell>
          <cell r="G9993" t="str">
            <v>NA</v>
          </cell>
        </row>
        <row r="9994">
          <cell r="F9994" t="str">
            <v>NA</v>
          </cell>
          <cell r="G9994" t="str">
            <v>NA</v>
          </cell>
        </row>
        <row r="9995">
          <cell r="F9995" t="str">
            <v>NA</v>
          </cell>
          <cell r="G9995" t="str">
            <v>NA</v>
          </cell>
        </row>
        <row r="9996">
          <cell r="F9996" t="str">
            <v>NA</v>
          </cell>
          <cell r="G9996" t="str">
            <v>NA</v>
          </cell>
        </row>
        <row r="9997">
          <cell r="F9997" t="str">
            <v>NA</v>
          </cell>
          <cell r="G9997" t="str">
            <v>NA</v>
          </cell>
        </row>
        <row r="9998">
          <cell r="F9998" t="str">
            <v>NA</v>
          </cell>
          <cell r="G9998" t="str">
            <v>NA</v>
          </cell>
        </row>
        <row r="9999">
          <cell r="F9999" t="str">
            <v>NA</v>
          </cell>
          <cell r="G9999" t="str">
            <v>NA</v>
          </cell>
        </row>
        <row r="10000">
          <cell r="F10000" t="str">
            <v>NA</v>
          </cell>
          <cell r="G10000" t="str">
            <v>NA</v>
          </cell>
        </row>
        <row r="10001">
          <cell r="F10001" t="str">
            <v>NA</v>
          </cell>
          <cell r="G10001" t="str">
            <v>NA</v>
          </cell>
        </row>
        <row r="10002">
          <cell r="F10002" t="str">
            <v>NA</v>
          </cell>
          <cell r="G10002" t="str">
            <v>NA</v>
          </cell>
        </row>
        <row r="10003">
          <cell r="F10003" t="str">
            <v>NA</v>
          </cell>
          <cell r="G10003" t="str">
            <v>NA</v>
          </cell>
        </row>
        <row r="10004">
          <cell r="F10004" t="str">
            <v>NA</v>
          </cell>
          <cell r="G10004" t="str">
            <v>NA</v>
          </cell>
        </row>
        <row r="10005">
          <cell r="F10005" t="str">
            <v>NA</v>
          </cell>
          <cell r="G10005" t="str">
            <v>NA</v>
          </cell>
        </row>
        <row r="10006">
          <cell r="F10006" t="str">
            <v>NA</v>
          </cell>
          <cell r="G10006" t="str">
            <v>NA</v>
          </cell>
        </row>
        <row r="10007">
          <cell r="F10007" t="str">
            <v>NA</v>
          </cell>
          <cell r="G10007" t="str">
            <v>NA</v>
          </cell>
        </row>
        <row r="10008">
          <cell r="F10008" t="str">
            <v>NA</v>
          </cell>
          <cell r="G10008" t="str">
            <v>NA</v>
          </cell>
        </row>
        <row r="10009">
          <cell r="F10009" t="str">
            <v>NA</v>
          </cell>
          <cell r="G10009" t="str">
            <v>NA</v>
          </cell>
        </row>
        <row r="10010">
          <cell r="F10010" t="str">
            <v>NA</v>
          </cell>
          <cell r="G10010" t="str">
            <v>NA</v>
          </cell>
        </row>
        <row r="10011">
          <cell r="F10011" t="str">
            <v>NA</v>
          </cell>
          <cell r="G10011" t="str">
            <v>NA</v>
          </cell>
        </row>
        <row r="10012">
          <cell r="F10012" t="str">
            <v>NA</v>
          </cell>
          <cell r="G10012" t="str">
            <v>NA</v>
          </cell>
        </row>
        <row r="10013">
          <cell r="F10013" t="str">
            <v>NA</v>
          </cell>
          <cell r="G10013" t="str">
            <v>NA</v>
          </cell>
        </row>
        <row r="10014">
          <cell r="F10014" t="str">
            <v>NA</v>
          </cell>
          <cell r="G10014" t="str">
            <v>NA</v>
          </cell>
        </row>
        <row r="10015">
          <cell r="F10015" t="str">
            <v>NA</v>
          </cell>
          <cell r="G10015" t="str">
            <v>NA</v>
          </cell>
        </row>
        <row r="10016">
          <cell r="F10016" t="str">
            <v>NA</v>
          </cell>
          <cell r="G10016" t="str">
            <v>NA</v>
          </cell>
        </row>
        <row r="10017">
          <cell r="F10017" t="str">
            <v>NA</v>
          </cell>
          <cell r="G10017" t="str">
            <v>NA</v>
          </cell>
        </row>
        <row r="10018">
          <cell r="F10018" t="str">
            <v>NA</v>
          </cell>
          <cell r="G10018" t="str">
            <v>NA</v>
          </cell>
        </row>
        <row r="10019">
          <cell r="F10019" t="str">
            <v>NA</v>
          </cell>
          <cell r="G10019" t="str">
            <v>NA</v>
          </cell>
        </row>
        <row r="10020">
          <cell r="F10020" t="str">
            <v>NA</v>
          </cell>
          <cell r="G10020" t="str">
            <v>NA</v>
          </cell>
        </row>
        <row r="10021">
          <cell r="F10021" t="str">
            <v>NA</v>
          </cell>
          <cell r="G10021" t="str">
            <v>NA</v>
          </cell>
        </row>
        <row r="10022">
          <cell r="F10022" t="str">
            <v>NA</v>
          </cell>
          <cell r="G10022" t="str">
            <v>NA</v>
          </cell>
        </row>
        <row r="10023">
          <cell r="F10023" t="str">
            <v>NA</v>
          </cell>
          <cell r="G10023" t="str">
            <v>NA</v>
          </cell>
        </row>
        <row r="10024">
          <cell r="F10024" t="str">
            <v>NA</v>
          </cell>
          <cell r="G10024" t="str">
            <v>NA</v>
          </cell>
        </row>
        <row r="10025">
          <cell r="F10025" t="str">
            <v>NA</v>
          </cell>
          <cell r="G10025" t="str">
            <v>NA</v>
          </cell>
        </row>
        <row r="10026">
          <cell r="F10026" t="str">
            <v>NA</v>
          </cell>
          <cell r="G10026" t="str">
            <v>NA</v>
          </cell>
        </row>
        <row r="10027">
          <cell r="F10027" t="str">
            <v>NA</v>
          </cell>
          <cell r="G10027" t="str">
            <v>NA</v>
          </cell>
        </row>
        <row r="10028">
          <cell r="F10028" t="str">
            <v>NA</v>
          </cell>
          <cell r="G10028" t="str">
            <v>NA</v>
          </cell>
        </row>
        <row r="10029">
          <cell r="F10029" t="str">
            <v>NA</v>
          </cell>
          <cell r="G10029" t="str">
            <v>NA</v>
          </cell>
        </row>
        <row r="10030">
          <cell r="F10030" t="str">
            <v>NA</v>
          </cell>
          <cell r="G10030" t="str">
            <v>NA</v>
          </cell>
        </row>
        <row r="10031">
          <cell r="F10031" t="str">
            <v>NA</v>
          </cell>
          <cell r="G10031" t="str">
            <v>NA</v>
          </cell>
        </row>
        <row r="10032">
          <cell r="F10032" t="str">
            <v>NA</v>
          </cell>
          <cell r="G10032" t="str">
            <v>NA</v>
          </cell>
        </row>
        <row r="10033">
          <cell r="F10033" t="str">
            <v>NA</v>
          </cell>
          <cell r="G10033" t="str">
            <v>NA</v>
          </cell>
        </row>
        <row r="10034">
          <cell r="F10034" t="str">
            <v>NA</v>
          </cell>
          <cell r="G10034" t="str">
            <v>NA</v>
          </cell>
        </row>
        <row r="10035">
          <cell r="F10035" t="str">
            <v>NA</v>
          </cell>
          <cell r="G10035" t="str">
            <v>NA</v>
          </cell>
        </row>
        <row r="10036">
          <cell r="F10036" t="str">
            <v>NA</v>
          </cell>
          <cell r="G10036" t="str">
            <v>NA</v>
          </cell>
        </row>
        <row r="10037">
          <cell r="F10037" t="str">
            <v>NA</v>
          </cell>
          <cell r="G10037" t="str">
            <v>NA</v>
          </cell>
        </row>
        <row r="10038">
          <cell r="F10038" t="str">
            <v>NA</v>
          </cell>
          <cell r="G10038" t="str">
            <v>NA</v>
          </cell>
        </row>
        <row r="10039">
          <cell r="F10039" t="str">
            <v>NA</v>
          </cell>
          <cell r="G10039" t="str">
            <v>NA</v>
          </cell>
        </row>
        <row r="10040">
          <cell r="F10040" t="str">
            <v>NA</v>
          </cell>
          <cell r="G10040" t="str">
            <v>NA</v>
          </cell>
        </row>
        <row r="10041">
          <cell r="F10041" t="str">
            <v>NA</v>
          </cell>
          <cell r="G10041" t="str">
            <v>NA</v>
          </cell>
        </row>
        <row r="10042">
          <cell r="F10042" t="str">
            <v>NA</v>
          </cell>
          <cell r="G10042" t="str">
            <v>NA</v>
          </cell>
        </row>
        <row r="10043">
          <cell r="F10043" t="str">
            <v>NA</v>
          </cell>
          <cell r="G10043" t="str">
            <v>NA</v>
          </cell>
        </row>
        <row r="10044">
          <cell r="F10044" t="str">
            <v>NA</v>
          </cell>
          <cell r="G10044" t="str">
            <v>NA</v>
          </cell>
        </row>
        <row r="10045">
          <cell r="F10045" t="str">
            <v>NA</v>
          </cell>
          <cell r="G10045" t="str">
            <v>NA</v>
          </cell>
        </row>
        <row r="10046">
          <cell r="F10046" t="str">
            <v>NA</v>
          </cell>
          <cell r="G10046" t="str">
            <v>NA</v>
          </cell>
        </row>
        <row r="10047">
          <cell r="F10047" t="str">
            <v>NA</v>
          </cell>
          <cell r="G10047" t="str">
            <v>NA</v>
          </cell>
        </row>
        <row r="10048">
          <cell r="F10048" t="str">
            <v>NA</v>
          </cell>
          <cell r="G10048" t="str">
            <v>NA</v>
          </cell>
        </row>
        <row r="10049">
          <cell r="F10049" t="str">
            <v>NA</v>
          </cell>
          <cell r="G10049" t="str">
            <v>NA</v>
          </cell>
        </row>
        <row r="10050">
          <cell r="F10050" t="str">
            <v>NA</v>
          </cell>
          <cell r="G10050" t="str">
            <v>NA</v>
          </cell>
        </row>
        <row r="10051">
          <cell r="F10051" t="str">
            <v>NA</v>
          </cell>
          <cell r="G10051" t="str">
            <v>NA</v>
          </cell>
        </row>
        <row r="10052">
          <cell r="F10052" t="str">
            <v>NA</v>
          </cell>
          <cell r="G10052" t="str">
            <v>NA</v>
          </cell>
        </row>
        <row r="10053">
          <cell r="F10053" t="str">
            <v>NA</v>
          </cell>
          <cell r="G10053" t="str">
            <v>NA</v>
          </cell>
        </row>
        <row r="10054">
          <cell r="F10054" t="str">
            <v>NA</v>
          </cell>
          <cell r="G10054" t="str">
            <v>NA</v>
          </cell>
        </row>
        <row r="10055">
          <cell r="F10055" t="str">
            <v>NA</v>
          </cell>
          <cell r="G10055" t="str">
            <v>NA</v>
          </cell>
        </row>
        <row r="10056">
          <cell r="F10056" t="str">
            <v>NA</v>
          </cell>
          <cell r="G10056" t="str">
            <v>NA</v>
          </cell>
        </row>
        <row r="10057">
          <cell r="F10057" t="str">
            <v>NA</v>
          </cell>
          <cell r="G10057" t="str">
            <v>NA</v>
          </cell>
        </row>
        <row r="10058">
          <cell r="F10058" t="str">
            <v>NA</v>
          </cell>
          <cell r="G10058" t="str">
            <v>NA</v>
          </cell>
        </row>
        <row r="10059">
          <cell r="F10059" t="str">
            <v>NA</v>
          </cell>
          <cell r="G10059" t="str">
            <v>NA</v>
          </cell>
        </row>
        <row r="10060">
          <cell r="F10060" t="str">
            <v>NA</v>
          </cell>
          <cell r="G10060" t="str">
            <v>NA</v>
          </cell>
        </row>
        <row r="10061">
          <cell r="F10061" t="str">
            <v>NA</v>
          </cell>
          <cell r="G10061" t="str">
            <v>NA</v>
          </cell>
        </row>
        <row r="10062">
          <cell r="F10062" t="str">
            <v>NA</v>
          </cell>
          <cell r="G10062" t="str">
            <v>NA</v>
          </cell>
        </row>
        <row r="10063">
          <cell r="F10063" t="str">
            <v>NA</v>
          </cell>
          <cell r="G10063" t="str">
            <v>NA</v>
          </cell>
        </row>
        <row r="10064">
          <cell r="F10064" t="str">
            <v>NA</v>
          </cell>
          <cell r="G10064" t="str">
            <v>NA</v>
          </cell>
        </row>
        <row r="10065">
          <cell r="F10065" t="str">
            <v>NA</v>
          </cell>
          <cell r="G10065" t="str">
            <v>NA</v>
          </cell>
        </row>
        <row r="10066">
          <cell r="F10066" t="str">
            <v>NA</v>
          </cell>
          <cell r="G10066" t="str">
            <v>NA</v>
          </cell>
        </row>
        <row r="10067">
          <cell r="F10067" t="str">
            <v>NA</v>
          </cell>
          <cell r="G10067" t="str">
            <v>NA</v>
          </cell>
        </row>
        <row r="10068">
          <cell r="F10068" t="str">
            <v>NA</v>
          </cell>
          <cell r="G10068" t="str">
            <v>NA</v>
          </cell>
        </row>
        <row r="10069">
          <cell r="F10069" t="str">
            <v>NA</v>
          </cell>
          <cell r="G10069" t="str">
            <v>NA</v>
          </cell>
        </row>
        <row r="10070">
          <cell r="F10070" t="str">
            <v>NA</v>
          </cell>
          <cell r="G10070" t="str">
            <v>NA</v>
          </cell>
        </row>
        <row r="10071">
          <cell r="F10071" t="str">
            <v>NA</v>
          </cell>
          <cell r="G10071" t="str">
            <v>NA</v>
          </cell>
        </row>
        <row r="10072">
          <cell r="F10072" t="str">
            <v>NA</v>
          </cell>
          <cell r="G10072" t="str">
            <v>NA</v>
          </cell>
        </row>
        <row r="10073">
          <cell r="F10073" t="str">
            <v>NA</v>
          </cell>
          <cell r="G10073" t="str">
            <v>NA</v>
          </cell>
        </row>
        <row r="10074">
          <cell r="F10074" t="str">
            <v>NA</v>
          </cell>
          <cell r="G10074" t="str">
            <v>NA</v>
          </cell>
        </row>
        <row r="10075">
          <cell r="F10075" t="str">
            <v>NA</v>
          </cell>
          <cell r="G10075" t="str">
            <v>NA</v>
          </cell>
        </row>
        <row r="10076">
          <cell r="F10076" t="str">
            <v>NA</v>
          </cell>
          <cell r="G10076" t="str">
            <v>NA</v>
          </cell>
        </row>
        <row r="10077">
          <cell r="F10077" t="str">
            <v>NA</v>
          </cell>
          <cell r="G10077" t="str">
            <v>NA</v>
          </cell>
        </row>
        <row r="10078">
          <cell r="F10078" t="str">
            <v>NA</v>
          </cell>
          <cell r="G10078" t="str">
            <v>NA</v>
          </cell>
        </row>
        <row r="10079">
          <cell r="F10079" t="str">
            <v>NA</v>
          </cell>
          <cell r="G10079" t="str">
            <v>NA</v>
          </cell>
        </row>
        <row r="10080">
          <cell r="F10080" t="str">
            <v>NA</v>
          </cell>
          <cell r="G10080" t="str">
            <v>NA</v>
          </cell>
        </row>
        <row r="10081">
          <cell r="F10081" t="str">
            <v>NA</v>
          </cell>
          <cell r="G10081" t="str">
            <v>NA</v>
          </cell>
        </row>
        <row r="10082">
          <cell r="F10082" t="str">
            <v>NA</v>
          </cell>
          <cell r="G10082" t="str">
            <v>NA</v>
          </cell>
        </row>
        <row r="10083">
          <cell r="F10083" t="str">
            <v>NA</v>
          </cell>
          <cell r="G10083" t="str">
            <v>NA</v>
          </cell>
        </row>
        <row r="10084">
          <cell r="F10084" t="str">
            <v>NA</v>
          </cell>
          <cell r="G10084" t="str">
            <v>NA</v>
          </cell>
        </row>
        <row r="10085">
          <cell r="F10085" t="str">
            <v>NA</v>
          </cell>
          <cell r="G10085" t="str">
            <v>NA</v>
          </cell>
        </row>
        <row r="10086">
          <cell r="F10086" t="str">
            <v>NA</v>
          </cell>
          <cell r="G10086" t="str">
            <v>NA</v>
          </cell>
        </row>
        <row r="10087">
          <cell r="F10087" t="str">
            <v>NA</v>
          </cell>
          <cell r="G10087" t="str">
            <v>NA</v>
          </cell>
        </row>
        <row r="10088">
          <cell r="F10088" t="str">
            <v>NA</v>
          </cell>
          <cell r="G10088" t="str">
            <v>NA</v>
          </cell>
        </row>
        <row r="10089">
          <cell r="F10089" t="str">
            <v>NA</v>
          </cell>
          <cell r="G10089" t="str">
            <v>NA</v>
          </cell>
        </row>
        <row r="10090">
          <cell r="F10090" t="str">
            <v>NA</v>
          </cell>
          <cell r="G10090" t="str">
            <v>NA</v>
          </cell>
        </row>
        <row r="10091">
          <cell r="F10091" t="str">
            <v>NA</v>
          </cell>
          <cell r="G10091" t="str">
            <v>NA</v>
          </cell>
        </row>
        <row r="10092">
          <cell r="F10092" t="str">
            <v>NA</v>
          </cell>
          <cell r="G10092" t="str">
            <v>NA</v>
          </cell>
        </row>
        <row r="10093">
          <cell r="F10093" t="str">
            <v>NA</v>
          </cell>
          <cell r="G10093" t="str">
            <v>NA</v>
          </cell>
        </row>
        <row r="10094">
          <cell r="F10094" t="str">
            <v>NA</v>
          </cell>
          <cell r="G10094" t="str">
            <v>NA</v>
          </cell>
        </row>
        <row r="10095">
          <cell r="F10095" t="str">
            <v>NA</v>
          </cell>
          <cell r="G10095" t="str">
            <v>NA</v>
          </cell>
        </row>
        <row r="10096">
          <cell r="F10096" t="str">
            <v>NA</v>
          </cell>
          <cell r="G10096" t="str">
            <v>NA</v>
          </cell>
        </row>
        <row r="10097">
          <cell r="F10097" t="str">
            <v>NA</v>
          </cell>
          <cell r="G10097" t="str">
            <v>NA</v>
          </cell>
        </row>
        <row r="10098">
          <cell r="F10098" t="str">
            <v>NA</v>
          </cell>
          <cell r="G10098" t="str">
            <v>NA</v>
          </cell>
        </row>
        <row r="10099">
          <cell r="F10099" t="str">
            <v>NA</v>
          </cell>
          <cell r="G10099" t="str">
            <v>NA</v>
          </cell>
        </row>
        <row r="10100">
          <cell r="F10100" t="str">
            <v>NA</v>
          </cell>
          <cell r="G10100" t="str">
            <v>NA</v>
          </cell>
        </row>
        <row r="10101">
          <cell r="F10101" t="str">
            <v>NA</v>
          </cell>
          <cell r="G10101" t="str">
            <v>NA</v>
          </cell>
        </row>
        <row r="10102">
          <cell r="F10102" t="str">
            <v>NA</v>
          </cell>
          <cell r="G10102" t="str">
            <v>NA</v>
          </cell>
        </row>
        <row r="10103">
          <cell r="F10103" t="str">
            <v>NA</v>
          </cell>
          <cell r="G10103" t="str">
            <v>NA</v>
          </cell>
        </row>
        <row r="10104">
          <cell r="F10104" t="str">
            <v>NA</v>
          </cell>
          <cell r="G10104" t="str">
            <v>NA</v>
          </cell>
        </row>
        <row r="10105">
          <cell r="F10105" t="str">
            <v>NA</v>
          </cell>
          <cell r="G10105" t="str">
            <v>NA</v>
          </cell>
        </row>
        <row r="10106">
          <cell r="F10106" t="str">
            <v>NA</v>
          </cell>
          <cell r="G10106" t="str">
            <v>NA</v>
          </cell>
        </row>
        <row r="10107">
          <cell r="F10107" t="str">
            <v>NA</v>
          </cell>
          <cell r="G10107" t="str">
            <v>NA</v>
          </cell>
        </row>
        <row r="10108">
          <cell r="F10108" t="str">
            <v>NA</v>
          </cell>
          <cell r="G10108" t="str">
            <v>NA</v>
          </cell>
        </row>
        <row r="10109">
          <cell r="F10109" t="str">
            <v>NA</v>
          </cell>
          <cell r="G10109" t="str">
            <v>NA</v>
          </cell>
        </row>
        <row r="10110">
          <cell r="F10110" t="str">
            <v>NA</v>
          </cell>
          <cell r="G10110" t="str">
            <v>NA</v>
          </cell>
        </row>
        <row r="10111">
          <cell r="F10111" t="str">
            <v>NA</v>
          </cell>
          <cell r="G10111" t="str">
            <v>NA</v>
          </cell>
        </row>
        <row r="10112">
          <cell r="F10112" t="str">
            <v>NA</v>
          </cell>
          <cell r="G10112" t="str">
            <v>NA</v>
          </cell>
        </row>
        <row r="10113">
          <cell r="F10113" t="str">
            <v>NA</v>
          </cell>
          <cell r="G10113" t="str">
            <v>NA</v>
          </cell>
        </row>
        <row r="10114">
          <cell r="F10114" t="str">
            <v>NA</v>
          </cell>
          <cell r="G10114" t="str">
            <v>NA</v>
          </cell>
        </row>
        <row r="10115">
          <cell r="F10115" t="str">
            <v>NA</v>
          </cell>
          <cell r="G10115" t="str">
            <v>NA</v>
          </cell>
        </row>
        <row r="10116">
          <cell r="F10116" t="str">
            <v>NA</v>
          </cell>
          <cell r="G10116" t="str">
            <v>NA</v>
          </cell>
        </row>
        <row r="10117">
          <cell r="F10117" t="str">
            <v>NA</v>
          </cell>
          <cell r="G10117" t="str">
            <v>NA</v>
          </cell>
        </row>
        <row r="10118">
          <cell r="F10118" t="str">
            <v>NA</v>
          </cell>
          <cell r="G10118" t="str">
            <v>NA</v>
          </cell>
        </row>
        <row r="10119">
          <cell r="F10119" t="str">
            <v>NA</v>
          </cell>
          <cell r="G10119" t="str">
            <v>NA</v>
          </cell>
        </row>
        <row r="10120">
          <cell r="F10120" t="str">
            <v>NA</v>
          </cell>
          <cell r="G10120" t="str">
            <v>NA</v>
          </cell>
        </row>
        <row r="10121">
          <cell r="F10121" t="str">
            <v>NA</v>
          </cell>
          <cell r="G10121" t="str">
            <v>NA</v>
          </cell>
        </row>
        <row r="10122">
          <cell r="F10122" t="str">
            <v>NA</v>
          </cell>
          <cell r="G10122" t="str">
            <v>NA</v>
          </cell>
        </row>
        <row r="10123">
          <cell r="F10123" t="str">
            <v>NA</v>
          </cell>
          <cell r="G10123" t="str">
            <v>NA</v>
          </cell>
        </row>
        <row r="10124">
          <cell r="F10124" t="str">
            <v>NA</v>
          </cell>
          <cell r="G10124" t="str">
            <v>NA</v>
          </cell>
        </row>
        <row r="10125">
          <cell r="F10125" t="str">
            <v>NA</v>
          </cell>
          <cell r="G10125" t="str">
            <v>NA</v>
          </cell>
        </row>
        <row r="10126">
          <cell r="F10126" t="str">
            <v>NA</v>
          </cell>
          <cell r="G10126" t="str">
            <v>NA</v>
          </cell>
        </row>
        <row r="10127">
          <cell r="F10127" t="str">
            <v>NA</v>
          </cell>
          <cell r="G10127" t="str">
            <v>NA</v>
          </cell>
        </row>
        <row r="10128">
          <cell r="F10128" t="str">
            <v>NA</v>
          </cell>
          <cell r="G10128" t="str">
            <v>NA</v>
          </cell>
        </row>
        <row r="10129">
          <cell r="F10129" t="str">
            <v>NA</v>
          </cell>
          <cell r="G10129" t="str">
            <v>NA</v>
          </cell>
        </row>
        <row r="10130">
          <cell r="F10130" t="str">
            <v>NA</v>
          </cell>
          <cell r="G10130" t="str">
            <v>NA</v>
          </cell>
        </row>
        <row r="10131">
          <cell r="F10131" t="str">
            <v>NA</v>
          </cell>
          <cell r="G10131" t="str">
            <v>NA</v>
          </cell>
        </row>
        <row r="10132">
          <cell r="F10132" t="str">
            <v>NA</v>
          </cell>
          <cell r="G10132" t="str">
            <v>NA</v>
          </cell>
        </row>
        <row r="10133">
          <cell r="F10133" t="str">
            <v>NA</v>
          </cell>
          <cell r="G10133" t="str">
            <v>NA</v>
          </cell>
        </row>
        <row r="10134">
          <cell r="F10134" t="str">
            <v>NA</v>
          </cell>
          <cell r="G10134" t="str">
            <v>NA</v>
          </cell>
        </row>
        <row r="10135">
          <cell r="F10135" t="str">
            <v>NA</v>
          </cell>
          <cell r="G10135" t="str">
            <v>NA</v>
          </cell>
        </row>
        <row r="10136">
          <cell r="F10136" t="str">
            <v>NA</v>
          </cell>
          <cell r="G10136" t="str">
            <v>NA</v>
          </cell>
        </row>
        <row r="10137">
          <cell r="F10137" t="str">
            <v>NA</v>
          </cell>
          <cell r="G10137" t="str">
            <v>NA</v>
          </cell>
        </row>
        <row r="10138">
          <cell r="F10138" t="str">
            <v>NA</v>
          </cell>
          <cell r="G10138" t="str">
            <v>NA</v>
          </cell>
        </row>
        <row r="10139">
          <cell r="F10139" t="str">
            <v>NA</v>
          </cell>
          <cell r="G10139" t="str">
            <v>NA</v>
          </cell>
        </row>
        <row r="10140">
          <cell r="F10140" t="str">
            <v>NA</v>
          </cell>
          <cell r="G10140" t="str">
            <v>NA</v>
          </cell>
        </row>
        <row r="10141">
          <cell r="F10141" t="str">
            <v>NA</v>
          </cell>
          <cell r="G10141" t="str">
            <v>NA</v>
          </cell>
        </row>
        <row r="10142">
          <cell r="F10142" t="str">
            <v>NA</v>
          </cell>
          <cell r="G10142" t="str">
            <v>NA</v>
          </cell>
        </row>
        <row r="10143">
          <cell r="F10143" t="str">
            <v>NA</v>
          </cell>
          <cell r="G10143" t="str">
            <v>NA</v>
          </cell>
        </row>
        <row r="10144">
          <cell r="F10144" t="str">
            <v>NA</v>
          </cell>
          <cell r="G10144" t="str">
            <v>NA</v>
          </cell>
        </row>
        <row r="10145">
          <cell r="F10145" t="str">
            <v>NA</v>
          </cell>
          <cell r="G10145" t="str">
            <v>NA</v>
          </cell>
        </row>
        <row r="10146">
          <cell r="F10146" t="str">
            <v>NA</v>
          </cell>
          <cell r="G10146" t="str">
            <v>NA</v>
          </cell>
        </row>
        <row r="10147">
          <cell r="F10147" t="str">
            <v>NA</v>
          </cell>
          <cell r="G10147" t="str">
            <v>NA</v>
          </cell>
        </row>
        <row r="10148">
          <cell r="F10148" t="str">
            <v>NA</v>
          </cell>
          <cell r="G10148" t="str">
            <v>NA</v>
          </cell>
        </row>
        <row r="10149">
          <cell r="F10149" t="str">
            <v>NA</v>
          </cell>
          <cell r="G10149" t="str">
            <v>NA</v>
          </cell>
        </row>
        <row r="10150">
          <cell r="F10150" t="str">
            <v>NA</v>
          </cell>
          <cell r="G10150" t="str">
            <v>NA</v>
          </cell>
        </row>
        <row r="10151">
          <cell r="F10151" t="str">
            <v>NA</v>
          </cell>
          <cell r="G10151" t="str">
            <v>NA</v>
          </cell>
        </row>
        <row r="10152">
          <cell r="F10152" t="str">
            <v>NA</v>
          </cell>
          <cell r="G10152" t="str">
            <v>NA</v>
          </cell>
        </row>
        <row r="10153">
          <cell r="F10153" t="str">
            <v>NA</v>
          </cell>
          <cell r="G10153" t="str">
            <v>NA</v>
          </cell>
        </row>
        <row r="10154">
          <cell r="F10154" t="str">
            <v>NA</v>
          </cell>
          <cell r="G10154" t="str">
            <v>NA</v>
          </cell>
        </row>
        <row r="10155">
          <cell r="F10155" t="str">
            <v>NA</v>
          </cell>
          <cell r="G10155" t="str">
            <v>NA</v>
          </cell>
        </row>
        <row r="10156">
          <cell r="F10156" t="str">
            <v>NA</v>
          </cell>
          <cell r="G10156" t="str">
            <v>NA</v>
          </cell>
        </row>
        <row r="10157">
          <cell r="F10157" t="str">
            <v>NA</v>
          </cell>
          <cell r="G10157" t="str">
            <v>NA</v>
          </cell>
        </row>
        <row r="10158">
          <cell r="F10158" t="str">
            <v>NA</v>
          </cell>
          <cell r="G10158" t="str">
            <v>NA</v>
          </cell>
        </row>
        <row r="10159">
          <cell r="F10159" t="str">
            <v>NA</v>
          </cell>
          <cell r="G10159" t="str">
            <v>NA</v>
          </cell>
        </row>
        <row r="10160">
          <cell r="F10160" t="str">
            <v>NA</v>
          </cell>
          <cell r="G10160" t="str">
            <v>NA</v>
          </cell>
        </row>
        <row r="10161">
          <cell r="F10161" t="str">
            <v>NA</v>
          </cell>
          <cell r="G10161" t="str">
            <v>NA</v>
          </cell>
        </row>
        <row r="10162">
          <cell r="F10162" t="str">
            <v>NA</v>
          </cell>
          <cell r="G10162" t="str">
            <v>NA</v>
          </cell>
        </row>
        <row r="10163">
          <cell r="F10163" t="str">
            <v>NA</v>
          </cell>
          <cell r="G10163" t="str">
            <v>NA</v>
          </cell>
        </row>
        <row r="10164">
          <cell r="F10164" t="str">
            <v>NA</v>
          </cell>
          <cell r="G10164" t="str">
            <v>NA</v>
          </cell>
        </row>
        <row r="10165">
          <cell r="F10165" t="str">
            <v>NA</v>
          </cell>
          <cell r="G10165" t="str">
            <v>NA</v>
          </cell>
        </row>
        <row r="10166">
          <cell r="F10166" t="str">
            <v>NA</v>
          </cell>
          <cell r="G10166" t="str">
            <v>NA</v>
          </cell>
        </row>
        <row r="10167">
          <cell r="F10167" t="str">
            <v>NA</v>
          </cell>
          <cell r="G10167" t="str">
            <v>NA</v>
          </cell>
        </row>
        <row r="10168">
          <cell r="F10168" t="str">
            <v>NA</v>
          </cell>
          <cell r="G10168" t="str">
            <v>NA</v>
          </cell>
        </row>
        <row r="10169">
          <cell r="F10169" t="str">
            <v>NA</v>
          </cell>
          <cell r="G10169" t="str">
            <v>NA</v>
          </cell>
        </row>
        <row r="10170">
          <cell r="F10170" t="str">
            <v>NA</v>
          </cell>
          <cell r="G10170" t="str">
            <v>NA</v>
          </cell>
        </row>
        <row r="10171">
          <cell r="F10171" t="str">
            <v>NA</v>
          </cell>
          <cell r="G10171" t="str">
            <v>NA</v>
          </cell>
        </row>
        <row r="10172">
          <cell r="F10172" t="str">
            <v>NA</v>
          </cell>
          <cell r="G10172" t="str">
            <v>NA</v>
          </cell>
        </row>
        <row r="10173">
          <cell r="F10173" t="str">
            <v>NA</v>
          </cell>
          <cell r="G10173" t="str">
            <v>NA</v>
          </cell>
        </row>
        <row r="10174">
          <cell r="F10174" t="str">
            <v>NA</v>
          </cell>
          <cell r="G10174" t="str">
            <v>NA</v>
          </cell>
        </row>
        <row r="10175">
          <cell r="F10175" t="str">
            <v>NA</v>
          </cell>
          <cell r="G10175" t="str">
            <v>NA</v>
          </cell>
        </row>
        <row r="10176">
          <cell r="F10176" t="str">
            <v>NA</v>
          </cell>
          <cell r="G10176" t="str">
            <v>NA</v>
          </cell>
        </row>
        <row r="10177">
          <cell r="F10177" t="str">
            <v>NA</v>
          </cell>
          <cell r="G10177" t="str">
            <v>NA</v>
          </cell>
        </row>
        <row r="10178">
          <cell r="F10178" t="str">
            <v>NA</v>
          </cell>
          <cell r="G10178" t="str">
            <v>NA</v>
          </cell>
        </row>
        <row r="10179">
          <cell r="F10179" t="str">
            <v>NA</v>
          </cell>
          <cell r="G10179" t="str">
            <v>NA</v>
          </cell>
        </row>
        <row r="10180">
          <cell r="F10180" t="str">
            <v>NA</v>
          </cell>
          <cell r="G10180" t="str">
            <v>NA</v>
          </cell>
        </row>
        <row r="10181">
          <cell r="F10181" t="str">
            <v>NA</v>
          </cell>
          <cell r="G10181" t="str">
            <v>NA</v>
          </cell>
        </row>
        <row r="10182">
          <cell r="F10182" t="str">
            <v>NA</v>
          </cell>
          <cell r="G10182" t="str">
            <v>NA</v>
          </cell>
        </row>
        <row r="10183">
          <cell r="F10183" t="str">
            <v>NA</v>
          </cell>
          <cell r="G10183" t="str">
            <v>NA</v>
          </cell>
        </row>
        <row r="10184">
          <cell r="F10184" t="str">
            <v>NA</v>
          </cell>
          <cell r="G10184" t="str">
            <v>NA</v>
          </cell>
        </row>
        <row r="10185">
          <cell r="F10185" t="str">
            <v>NA</v>
          </cell>
          <cell r="G10185" t="str">
            <v>NA</v>
          </cell>
        </row>
        <row r="10186">
          <cell r="F10186" t="str">
            <v>NA</v>
          </cell>
          <cell r="G10186" t="str">
            <v>NA</v>
          </cell>
        </row>
        <row r="10187">
          <cell r="F10187" t="str">
            <v>NA</v>
          </cell>
          <cell r="G10187" t="str">
            <v>NA</v>
          </cell>
        </row>
        <row r="10188">
          <cell r="F10188" t="str">
            <v>NA</v>
          </cell>
          <cell r="G10188" t="str">
            <v>NA</v>
          </cell>
        </row>
        <row r="10189">
          <cell r="F10189" t="str">
            <v>NA</v>
          </cell>
          <cell r="G10189" t="str">
            <v>NA</v>
          </cell>
        </row>
        <row r="10190">
          <cell r="F10190" t="str">
            <v>NA</v>
          </cell>
          <cell r="G10190" t="str">
            <v>NA</v>
          </cell>
        </row>
        <row r="10191">
          <cell r="F10191" t="str">
            <v>NA</v>
          </cell>
          <cell r="G10191" t="str">
            <v>NA</v>
          </cell>
        </row>
        <row r="10192">
          <cell r="F10192" t="str">
            <v>NA</v>
          </cell>
          <cell r="G10192" t="str">
            <v>NA</v>
          </cell>
        </row>
        <row r="10193">
          <cell r="F10193" t="str">
            <v>NA</v>
          </cell>
          <cell r="G10193" t="str">
            <v>NA</v>
          </cell>
        </row>
        <row r="10194">
          <cell r="F10194" t="str">
            <v>NA</v>
          </cell>
          <cell r="G10194" t="str">
            <v>NA</v>
          </cell>
        </row>
        <row r="10195">
          <cell r="F10195" t="str">
            <v>NA</v>
          </cell>
          <cell r="G10195" t="str">
            <v>NA</v>
          </cell>
        </row>
        <row r="10196">
          <cell r="F10196" t="str">
            <v>NA</v>
          </cell>
          <cell r="G10196" t="str">
            <v>NA</v>
          </cell>
        </row>
        <row r="10197">
          <cell r="F10197" t="str">
            <v>NA</v>
          </cell>
          <cell r="G10197" t="str">
            <v>NA</v>
          </cell>
        </row>
        <row r="10198">
          <cell r="F10198" t="str">
            <v>NA</v>
          </cell>
          <cell r="G10198" t="str">
            <v>NA</v>
          </cell>
        </row>
        <row r="10199">
          <cell r="F10199" t="str">
            <v>NA</v>
          </cell>
          <cell r="G10199" t="str">
            <v>NA</v>
          </cell>
        </row>
        <row r="10200">
          <cell r="F10200" t="str">
            <v>NA</v>
          </cell>
          <cell r="G10200" t="str">
            <v>NA</v>
          </cell>
        </row>
        <row r="10201">
          <cell r="F10201" t="str">
            <v>NA</v>
          </cell>
          <cell r="G10201" t="str">
            <v>NA</v>
          </cell>
        </row>
        <row r="10202">
          <cell r="F10202" t="str">
            <v>NA</v>
          </cell>
          <cell r="G10202" t="str">
            <v>NA</v>
          </cell>
        </row>
        <row r="10203">
          <cell r="F10203" t="str">
            <v>NA</v>
          </cell>
          <cell r="G10203" t="str">
            <v>NA</v>
          </cell>
        </row>
        <row r="10204">
          <cell r="F10204" t="str">
            <v>NA</v>
          </cell>
          <cell r="G10204" t="str">
            <v>NA</v>
          </cell>
        </row>
        <row r="10205">
          <cell r="F10205" t="str">
            <v>NA</v>
          </cell>
          <cell r="G10205" t="str">
            <v>NA</v>
          </cell>
        </row>
        <row r="10206">
          <cell r="F10206" t="str">
            <v>NA</v>
          </cell>
          <cell r="G10206" t="str">
            <v>NA</v>
          </cell>
        </row>
        <row r="10207">
          <cell r="F10207" t="str">
            <v>NA</v>
          </cell>
          <cell r="G10207" t="str">
            <v>NA</v>
          </cell>
        </row>
        <row r="10208">
          <cell r="F10208" t="str">
            <v>NA</v>
          </cell>
          <cell r="G10208" t="str">
            <v>NA</v>
          </cell>
        </row>
        <row r="10209">
          <cell r="F10209" t="str">
            <v>NA</v>
          </cell>
          <cell r="G10209" t="str">
            <v>NA</v>
          </cell>
        </row>
        <row r="10210">
          <cell r="F10210" t="str">
            <v>NA</v>
          </cell>
          <cell r="G10210" t="str">
            <v>NA</v>
          </cell>
        </row>
        <row r="10211">
          <cell r="F10211" t="str">
            <v>NA</v>
          </cell>
          <cell r="G10211" t="str">
            <v>NA</v>
          </cell>
        </row>
        <row r="10212">
          <cell r="F10212" t="str">
            <v>NA</v>
          </cell>
          <cell r="G10212" t="str">
            <v>NA</v>
          </cell>
        </row>
        <row r="10213">
          <cell r="F10213" t="str">
            <v>NA</v>
          </cell>
          <cell r="G10213" t="str">
            <v>NA</v>
          </cell>
        </row>
        <row r="10214">
          <cell r="F10214" t="str">
            <v>NA</v>
          </cell>
          <cell r="G10214" t="str">
            <v>NA</v>
          </cell>
        </row>
        <row r="10215">
          <cell r="F10215" t="str">
            <v>NA</v>
          </cell>
          <cell r="G10215" t="str">
            <v>NA</v>
          </cell>
        </row>
        <row r="10216">
          <cell r="F10216" t="str">
            <v>NA</v>
          </cell>
          <cell r="G10216" t="str">
            <v>NA</v>
          </cell>
        </row>
        <row r="10217">
          <cell r="F10217" t="str">
            <v>NA</v>
          </cell>
          <cell r="G10217" t="str">
            <v>NA</v>
          </cell>
        </row>
        <row r="10218">
          <cell r="F10218" t="str">
            <v>NA</v>
          </cell>
          <cell r="G10218" t="str">
            <v>NA</v>
          </cell>
        </row>
        <row r="10219">
          <cell r="F10219" t="str">
            <v>NA</v>
          </cell>
          <cell r="G10219" t="str">
            <v>NA</v>
          </cell>
        </row>
        <row r="10220">
          <cell r="F10220" t="str">
            <v>NA</v>
          </cell>
          <cell r="G10220" t="str">
            <v>NA</v>
          </cell>
        </row>
        <row r="10221">
          <cell r="F10221" t="str">
            <v>NA</v>
          </cell>
          <cell r="G10221" t="str">
            <v>NA</v>
          </cell>
        </row>
        <row r="10222">
          <cell r="F10222" t="str">
            <v>NA</v>
          </cell>
          <cell r="G10222" t="str">
            <v>NA</v>
          </cell>
        </row>
        <row r="10223">
          <cell r="F10223" t="str">
            <v>NA</v>
          </cell>
          <cell r="G10223" t="str">
            <v>NA</v>
          </cell>
        </row>
        <row r="10224">
          <cell r="F10224" t="str">
            <v>NA</v>
          </cell>
          <cell r="G10224" t="str">
            <v>NA</v>
          </cell>
        </row>
        <row r="10225">
          <cell r="F10225" t="str">
            <v>NA</v>
          </cell>
          <cell r="G10225" t="str">
            <v>NA</v>
          </cell>
        </row>
        <row r="10226">
          <cell r="F10226" t="str">
            <v>NA</v>
          </cell>
          <cell r="G10226" t="str">
            <v>NA</v>
          </cell>
        </row>
        <row r="10227">
          <cell r="F10227" t="str">
            <v>NA</v>
          </cell>
          <cell r="G10227" t="str">
            <v>NA</v>
          </cell>
        </row>
        <row r="10228">
          <cell r="F10228" t="str">
            <v>NA</v>
          </cell>
          <cell r="G10228" t="str">
            <v>NA</v>
          </cell>
        </row>
        <row r="10229">
          <cell r="F10229" t="str">
            <v>NA</v>
          </cell>
          <cell r="G10229" t="str">
            <v>NA</v>
          </cell>
        </row>
        <row r="10230">
          <cell r="F10230" t="str">
            <v>NA</v>
          </cell>
          <cell r="G10230" t="str">
            <v>NA</v>
          </cell>
        </row>
        <row r="10231">
          <cell r="F10231" t="str">
            <v>NA</v>
          </cell>
          <cell r="G10231" t="str">
            <v>NA</v>
          </cell>
        </row>
        <row r="10232">
          <cell r="F10232" t="str">
            <v>NA</v>
          </cell>
          <cell r="G10232" t="str">
            <v>NA</v>
          </cell>
        </row>
        <row r="10233">
          <cell r="F10233" t="str">
            <v>NA</v>
          </cell>
          <cell r="G10233" t="str">
            <v>NA</v>
          </cell>
        </row>
        <row r="10234">
          <cell r="F10234" t="str">
            <v>NA</v>
          </cell>
          <cell r="G10234" t="str">
            <v>NA</v>
          </cell>
        </row>
        <row r="10235">
          <cell r="F10235" t="str">
            <v>NA</v>
          </cell>
          <cell r="G10235" t="str">
            <v>NA</v>
          </cell>
        </row>
        <row r="10236">
          <cell r="F10236" t="str">
            <v>NA</v>
          </cell>
          <cell r="G10236" t="str">
            <v>NA</v>
          </cell>
        </row>
        <row r="10237">
          <cell r="F10237" t="str">
            <v>NA</v>
          </cell>
          <cell r="G10237" t="str">
            <v>NA</v>
          </cell>
        </row>
        <row r="10238">
          <cell r="F10238" t="str">
            <v>NA</v>
          </cell>
          <cell r="G10238" t="str">
            <v>NA</v>
          </cell>
        </row>
        <row r="10239">
          <cell r="F10239" t="str">
            <v>NA</v>
          </cell>
          <cell r="G10239" t="str">
            <v>NA</v>
          </cell>
        </row>
        <row r="10240">
          <cell r="F10240" t="str">
            <v>NA</v>
          </cell>
          <cell r="G10240" t="str">
            <v>NA</v>
          </cell>
        </row>
        <row r="10241">
          <cell r="F10241" t="str">
            <v>NA</v>
          </cell>
          <cell r="G10241" t="str">
            <v>NA</v>
          </cell>
        </row>
        <row r="10242">
          <cell r="F10242" t="str">
            <v>NA</v>
          </cell>
          <cell r="G10242" t="str">
            <v>NA</v>
          </cell>
        </row>
        <row r="10243">
          <cell r="F10243" t="str">
            <v>NA</v>
          </cell>
          <cell r="G10243" t="str">
            <v>NA</v>
          </cell>
        </row>
        <row r="10244">
          <cell r="F10244" t="str">
            <v>NA</v>
          </cell>
          <cell r="G10244" t="str">
            <v>NA</v>
          </cell>
        </row>
        <row r="10245">
          <cell r="F10245" t="str">
            <v>NA</v>
          </cell>
          <cell r="G10245" t="str">
            <v>NA</v>
          </cell>
        </row>
        <row r="10246">
          <cell r="F10246" t="str">
            <v>NA</v>
          </cell>
          <cell r="G10246" t="str">
            <v>NA</v>
          </cell>
        </row>
        <row r="10247">
          <cell r="F10247" t="str">
            <v>NA</v>
          </cell>
          <cell r="G10247" t="str">
            <v>NA</v>
          </cell>
        </row>
        <row r="10248">
          <cell r="F10248" t="str">
            <v>NA</v>
          </cell>
          <cell r="G10248" t="str">
            <v>NA</v>
          </cell>
        </row>
        <row r="10249">
          <cell r="F10249" t="str">
            <v>NA</v>
          </cell>
          <cell r="G10249" t="str">
            <v>NA</v>
          </cell>
        </row>
        <row r="10250">
          <cell r="F10250" t="str">
            <v>NA</v>
          </cell>
          <cell r="G10250" t="str">
            <v>NA</v>
          </cell>
        </row>
        <row r="10251">
          <cell r="F10251" t="str">
            <v>NA</v>
          </cell>
          <cell r="G10251" t="str">
            <v>NA</v>
          </cell>
        </row>
        <row r="10252">
          <cell r="F10252" t="str">
            <v>NA</v>
          </cell>
          <cell r="G10252" t="str">
            <v>NA</v>
          </cell>
        </row>
        <row r="10253">
          <cell r="F10253" t="str">
            <v>NA</v>
          </cell>
          <cell r="G10253" t="str">
            <v>NA</v>
          </cell>
        </row>
        <row r="10254">
          <cell r="F10254" t="str">
            <v>NA</v>
          </cell>
          <cell r="G10254" t="str">
            <v>NA</v>
          </cell>
        </row>
        <row r="10255">
          <cell r="F10255" t="str">
            <v>NA</v>
          </cell>
          <cell r="G10255" t="str">
            <v>NA</v>
          </cell>
        </row>
        <row r="10256">
          <cell r="F10256" t="str">
            <v>NA</v>
          </cell>
          <cell r="G10256" t="str">
            <v>NA</v>
          </cell>
        </row>
        <row r="10257">
          <cell r="F10257" t="str">
            <v>NA</v>
          </cell>
          <cell r="G10257" t="str">
            <v>NA</v>
          </cell>
        </row>
        <row r="10258">
          <cell r="F10258" t="str">
            <v>NA</v>
          </cell>
          <cell r="G10258" t="str">
            <v>NA</v>
          </cell>
        </row>
        <row r="10259">
          <cell r="F10259" t="str">
            <v>NA</v>
          </cell>
          <cell r="G10259" t="str">
            <v>NA</v>
          </cell>
        </row>
        <row r="10260">
          <cell r="F10260" t="str">
            <v>NA</v>
          </cell>
          <cell r="G10260" t="str">
            <v>NA</v>
          </cell>
        </row>
        <row r="10261">
          <cell r="F10261" t="str">
            <v>NA</v>
          </cell>
          <cell r="G10261" t="str">
            <v>NA</v>
          </cell>
        </row>
        <row r="10262">
          <cell r="F10262" t="str">
            <v>NA</v>
          </cell>
          <cell r="G10262" t="str">
            <v>NA</v>
          </cell>
        </row>
        <row r="10263">
          <cell r="F10263" t="str">
            <v>NA</v>
          </cell>
          <cell r="G10263" t="str">
            <v>NA</v>
          </cell>
        </row>
        <row r="10264">
          <cell r="F10264" t="str">
            <v>NA</v>
          </cell>
          <cell r="G10264" t="str">
            <v>NA</v>
          </cell>
        </row>
        <row r="10265">
          <cell r="F10265" t="str">
            <v>NA</v>
          </cell>
          <cell r="G10265" t="str">
            <v>NA</v>
          </cell>
        </row>
        <row r="10266">
          <cell r="F10266" t="str">
            <v>NA</v>
          </cell>
          <cell r="G10266" t="str">
            <v>NA</v>
          </cell>
        </row>
        <row r="10267">
          <cell r="F10267" t="str">
            <v>NA</v>
          </cell>
          <cell r="G10267" t="str">
            <v>NA</v>
          </cell>
        </row>
        <row r="10268">
          <cell r="F10268" t="str">
            <v>NA</v>
          </cell>
          <cell r="G10268" t="str">
            <v>NA</v>
          </cell>
        </row>
        <row r="10269">
          <cell r="F10269" t="str">
            <v>NA</v>
          </cell>
          <cell r="G10269" t="str">
            <v>NA</v>
          </cell>
        </row>
        <row r="10270">
          <cell r="F10270" t="str">
            <v>NA</v>
          </cell>
          <cell r="G10270" t="str">
            <v>NA</v>
          </cell>
        </row>
        <row r="10271">
          <cell r="F10271" t="str">
            <v>NA</v>
          </cell>
          <cell r="G10271" t="str">
            <v>NA</v>
          </cell>
        </row>
        <row r="10272">
          <cell r="F10272" t="str">
            <v>NA</v>
          </cell>
          <cell r="G10272" t="str">
            <v>NA</v>
          </cell>
        </row>
        <row r="10273">
          <cell r="F10273" t="str">
            <v>NA</v>
          </cell>
          <cell r="G10273" t="str">
            <v>NA</v>
          </cell>
        </row>
        <row r="10274">
          <cell r="F10274" t="str">
            <v>NA</v>
          </cell>
          <cell r="G10274" t="str">
            <v>NA</v>
          </cell>
        </row>
        <row r="10275">
          <cell r="F10275" t="str">
            <v>NA</v>
          </cell>
          <cell r="G10275" t="str">
            <v>NA</v>
          </cell>
        </row>
        <row r="10276">
          <cell r="F10276" t="str">
            <v>NA</v>
          </cell>
          <cell r="G10276" t="str">
            <v>NA</v>
          </cell>
        </row>
        <row r="10277">
          <cell r="F10277" t="str">
            <v>NA</v>
          </cell>
          <cell r="G10277" t="str">
            <v>NA</v>
          </cell>
        </row>
        <row r="10278">
          <cell r="F10278" t="str">
            <v>NA</v>
          </cell>
          <cell r="G10278" t="str">
            <v>NA</v>
          </cell>
        </row>
        <row r="10279">
          <cell r="F10279" t="str">
            <v>NA</v>
          </cell>
          <cell r="G10279" t="str">
            <v>NA</v>
          </cell>
        </row>
        <row r="10280">
          <cell r="F10280" t="str">
            <v>NA</v>
          </cell>
          <cell r="G10280" t="str">
            <v>NA</v>
          </cell>
        </row>
        <row r="10281">
          <cell r="F10281" t="str">
            <v>NA</v>
          </cell>
          <cell r="G10281" t="str">
            <v>NA</v>
          </cell>
        </row>
        <row r="10282">
          <cell r="F10282" t="str">
            <v>NA</v>
          </cell>
          <cell r="G10282" t="str">
            <v>NA</v>
          </cell>
        </row>
        <row r="10283">
          <cell r="F10283" t="str">
            <v>NA</v>
          </cell>
          <cell r="G10283" t="str">
            <v>NA</v>
          </cell>
        </row>
        <row r="10284">
          <cell r="F10284" t="str">
            <v>NA</v>
          </cell>
          <cell r="G10284" t="str">
            <v>NA</v>
          </cell>
        </row>
        <row r="10285">
          <cell r="F10285" t="str">
            <v>NA</v>
          </cell>
          <cell r="G10285" t="str">
            <v>NA</v>
          </cell>
        </row>
        <row r="10286">
          <cell r="F10286" t="str">
            <v>NA</v>
          </cell>
          <cell r="G10286" t="str">
            <v>NA</v>
          </cell>
        </row>
        <row r="10287">
          <cell r="F10287" t="str">
            <v>NA</v>
          </cell>
          <cell r="G10287" t="str">
            <v>NA</v>
          </cell>
        </row>
        <row r="10288">
          <cell r="F10288" t="str">
            <v>NA</v>
          </cell>
          <cell r="G10288" t="str">
            <v>NA</v>
          </cell>
        </row>
        <row r="10289">
          <cell r="F10289" t="str">
            <v>NA</v>
          </cell>
          <cell r="G10289" t="str">
            <v>NA</v>
          </cell>
        </row>
        <row r="10290">
          <cell r="F10290" t="str">
            <v>NA</v>
          </cell>
          <cell r="G10290" t="str">
            <v>NA</v>
          </cell>
        </row>
        <row r="10291">
          <cell r="F10291" t="str">
            <v>NA</v>
          </cell>
          <cell r="G10291" t="str">
            <v>NA</v>
          </cell>
        </row>
        <row r="10292">
          <cell r="F10292" t="str">
            <v>NA</v>
          </cell>
          <cell r="G10292" t="str">
            <v>NA</v>
          </cell>
        </row>
        <row r="10293">
          <cell r="F10293" t="str">
            <v>NA</v>
          </cell>
          <cell r="G10293" t="str">
            <v>NA</v>
          </cell>
        </row>
        <row r="10294">
          <cell r="F10294" t="str">
            <v>NA</v>
          </cell>
          <cell r="G10294" t="str">
            <v>NA</v>
          </cell>
        </row>
        <row r="10295">
          <cell r="F10295" t="str">
            <v>NA</v>
          </cell>
          <cell r="G10295" t="str">
            <v>NA</v>
          </cell>
        </row>
        <row r="10296">
          <cell r="F10296" t="str">
            <v>NA</v>
          </cell>
          <cell r="G10296" t="str">
            <v>NA</v>
          </cell>
        </row>
        <row r="10297">
          <cell r="F10297" t="str">
            <v>NA</v>
          </cell>
          <cell r="G10297" t="str">
            <v>NA</v>
          </cell>
        </row>
        <row r="10298">
          <cell r="F10298" t="str">
            <v>NA</v>
          </cell>
          <cell r="G10298" t="str">
            <v>NA</v>
          </cell>
        </row>
        <row r="10299">
          <cell r="F10299" t="str">
            <v>NA</v>
          </cell>
          <cell r="G10299" t="str">
            <v>NA</v>
          </cell>
        </row>
        <row r="10300">
          <cell r="F10300" t="str">
            <v>NA</v>
          </cell>
          <cell r="G10300" t="str">
            <v>NA</v>
          </cell>
        </row>
        <row r="10301">
          <cell r="F10301" t="str">
            <v>NA</v>
          </cell>
          <cell r="G10301" t="str">
            <v>NA</v>
          </cell>
        </row>
        <row r="10302">
          <cell r="F10302" t="str">
            <v>NA</v>
          </cell>
          <cell r="G10302" t="str">
            <v>NA</v>
          </cell>
        </row>
        <row r="10303">
          <cell r="F10303" t="str">
            <v>NA</v>
          </cell>
          <cell r="G10303" t="str">
            <v>NA</v>
          </cell>
        </row>
        <row r="10304">
          <cell r="F10304" t="str">
            <v>NA</v>
          </cell>
          <cell r="G10304" t="str">
            <v>NA</v>
          </cell>
        </row>
        <row r="10305">
          <cell r="F10305" t="str">
            <v>NA</v>
          </cell>
          <cell r="G10305" t="str">
            <v>NA</v>
          </cell>
        </row>
        <row r="10306">
          <cell r="F10306" t="str">
            <v>NA</v>
          </cell>
          <cell r="G10306" t="str">
            <v>NA</v>
          </cell>
        </row>
        <row r="10307">
          <cell r="F10307" t="str">
            <v>NA</v>
          </cell>
          <cell r="G10307" t="str">
            <v>NA</v>
          </cell>
        </row>
        <row r="10308">
          <cell r="F10308" t="str">
            <v>NA</v>
          </cell>
          <cell r="G10308" t="str">
            <v>NA</v>
          </cell>
        </row>
        <row r="10309">
          <cell r="F10309" t="str">
            <v>NA</v>
          </cell>
          <cell r="G10309" t="str">
            <v>NA</v>
          </cell>
        </row>
        <row r="10310">
          <cell r="F10310" t="str">
            <v>NA</v>
          </cell>
          <cell r="G10310" t="str">
            <v>NA</v>
          </cell>
        </row>
        <row r="10311">
          <cell r="F10311" t="str">
            <v>NA</v>
          </cell>
          <cell r="G10311" t="str">
            <v>NA</v>
          </cell>
        </row>
        <row r="10312">
          <cell r="F10312" t="str">
            <v>NA</v>
          </cell>
          <cell r="G10312" t="str">
            <v>NA</v>
          </cell>
        </row>
        <row r="10313">
          <cell r="F10313" t="str">
            <v>NA</v>
          </cell>
          <cell r="G10313" t="str">
            <v>NA</v>
          </cell>
        </row>
        <row r="10314">
          <cell r="F10314" t="str">
            <v>NA</v>
          </cell>
          <cell r="G10314" t="str">
            <v>NA</v>
          </cell>
        </row>
        <row r="10315">
          <cell r="F10315" t="str">
            <v>NA</v>
          </cell>
          <cell r="G10315" t="str">
            <v>NA</v>
          </cell>
        </row>
        <row r="10316">
          <cell r="F10316" t="str">
            <v>NA</v>
          </cell>
          <cell r="G10316" t="str">
            <v>NA</v>
          </cell>
        </row>
        <row r="10317">
          <cell r="F10317" t="str">
            <v>NA</v>
          </cell>
          <cell r="G10317" t="str">
            <v>NA</v>
          </cell>
        </row>
        <row r="10318">
          <cell r="F10318" t="str">
            <v>NA</v>
          </cell>
          <cell r="G10318" t="str">
            <v>NA</v>
          </cell>
        </row>
        <row r="10319">
          <cell r="F10319" t="str">
            <v>NA</v>
          </cell>
          <cell r="G10319" t="str">
            <v>NA</v>
          </cell>
        </row>
        <row r="10320">
          <cell r="F10320" t="str">
            <v>NA</v>
          </cell>
          <cell r="G10320" t="str">
            <v>NA</v>
          </cell>
        </row>
        <row r="10321">
          <cell r="F10321" t="str">
            <v>NA</v>
          </cell>
          <cell r="G10321" t="str">
            <v>NA</v>
          </cell>
        </row>
        <row r="10322">
          <cell r="F10322" t="str">
            <v>NA</v>
          </cell>
          <cell r="G10322" t="str">
            <v>NA</v>
          </cell>
        </row>
        <row r="10323">
          <cell r="F10323" t="str">
            <v>NA</v>
          </cell>
          <cell r="G10323" t="str">
            <v>NA</v>
          </cell>
        </row>
        <row r="10324">
          <cell r="F10324" t="str">
            <v>NA</v>
          </cell>
          <cell r="G10324" t="str">
            <v>NA</v>
          </cell>
        </row>
        <row r="10325">
          <cell r="F10325" t="str">
            <v>NA</v>
          </cell>
          <cell r="G10325" t="str">
            <v>NA</v>
          </cell>
        </row>
        <row r="10326">
          <cell r="F10326" t="str">
            <v>NA</v>
          </cell>
          <cell r="G10326" t="str">
            <v>NA</v>
          </cell>
        </row>
        <row r="10327">
          <cell r="F10327" t="str">
            <v>NA</v>
          </cell>
          <cell r="G10327" t="str">
            <v>NA</v>
          </cell>
        </row>
        <row r="10328">
          <cell r="F10328" t="str">
            <v>NA</v>
          </cell>
          <cell r="G10328" t="str">
            <v>NA</v>
          </cell>
        </row>
        <row r="10329">
          <cell r="F10329" t="str">
            <v>NA</v>
          </cell>
          <cell r="G10329" t="str">
            <v>NA</v>
          </cell>
        </row>
        <row r="10330">
          <cell r="F10330" t="str">
            <v>NA</v>
          </cell>
          <cell r="G10330" t="str">
            <v>NA</v>
          </cell>
        </row>
        <row r="10331">
          <cell r="F10331" t="str">
            <v>NA</v>
          </cell>
          <cell r="G10331" t="str">
            <v>NA</v>
          </cell>
        </row>
        <row r="10332">
          <cell r="F10332" t="str">
            <v>NA</v>
          </cell>
          <cell r="G10332" t="str">
            <v>NA</v>
          </cell>
        </row>
        <row r="10333">
          <cell r="F10333" t="str">
            <v>NA</v>
          </cell>
          <cell r="G10333" t="str">
            <v>NA</v>
          </cell>
        </row>
        <row r="10334">
          <cell r="F10334" t="str">
            <v>NA</v>
          </cell>
          <cell r="G10334" t="str">
            <v>NA</v>
          </cell>
        </row>
        <row r="10335">
          <cell r="F10335" t="str">
            <v>NA</v>
          </cell>
          <cell r="G10335" t="str">
            <v>NA</v>
          </cell>
        </row>
        <row r="10336">
          <cell r="F10336" t="str">
            <v>NA</v>
          </cell>
          <cell r="G10336" t="str">
            <v>NA</v>
          </cell>
        </row>
        <row r="10337">
          <cell r="F10337" t="str">
            <v>NA</v>
          </cell>
          <cell r="G10337" t="str">
            <v>NA</v>
          </cell>
        </row>
        <row r="10338">
          <cell r="F10338" t="str">
            <v>NA</v>
          </cell>
          <cell r="G10338" t="str">
            <v>NA</v>
          </cell>
        </row>
        <row r="10339">
          <cell r="F10339" t="str">
            <v>NA</v>
          </cell>
          <cell r="G10339" t="str">
            <v>NA</v>
          </cell>
        </row>
        <row r="10340">
          <cell r="F10340" t="str">
            <v>NA</v>
          </cell>
          <cell r="G10340" t="str">
            <v>NA</v>
          </cell>
        </row>
        <row r="10341">
          <cell r="F10341" t="str">
            <v>NA</v>
          </cell>
          <cell r="G10341" t="str">
            <v>NA</v>
          </cell>
        </row>
        <row r="10342">
          <cell r="F10342" t="str">
            <v>NA</v>
          </cell>
          <cell r="G10342" t="str">
            <v>NA</v>
          </cell>
        </row>
        <row r="10343">
          <cell r="F10343" t="str">
            <v>NA</v>
          </cell>
          <cell r="G10343" t="str">
            <v>NA</v>
          </cell>
        </row>
        <row r="10344">
          <cell r="F10344" t="str">
            <v>NA</v>
          </cell>
          <cell r="G10344" t="str">
            <v>NA</v>
          </cell>
        </row>
        <row r="10345">
          <cell r="F10345" t="str">
            <v>NA</v>
          </cell>
          <cell r="G10345" t="str">
            <v>NA</v>
          </cell>
        </row>
        <row r="10346">
          <cell r="F10346" t="str">
            <v>NA</v>
          </cell>
          <cell r="G10346" t="str">
            <v>NA</v>
          </cell>
        </row>
        <row r="10347">
          <cell r="F10347" t="str">
            <v>NA</v>
          </cell>
          <cell r="G10347" t="str">
            <v>NA</v>
          </cell>
        </row>
        <row r="10348">
          <cell r="F10348" t="str">
            <v>NA</v>
          </cell>
          <cell r="G10348" t="str">
            <v>NA</v>
          </cell>
        </row>
        <row r="10349">
          <cell r="F10349" t="str">
            <v>NA</v>
          </cell>
          <cell r="G10349" t="str">
            <v>NA</v>
          </cell>
        </row>
        <row r="10350">
          <cell r="F10350" t="str">
            <v>NA</v>
          </cell>
          <cell r="G10350" t="str">
            <v>NA</v>
          </cell>
        </row>
        <row r="10351">
          <cell r="F10351" t="str">
            <v>NA</v>
          </cell>
          <cell r="G10351" t="str">
            <v>NA</v>
          </cell>
        </row>
        <row r="10352">
          <cell r="F10352" t="str">
            <v>NA</v>
          </cell>
          <cell r="G10352" t="str">
            <v>NA</v>
          </cell>
        </row>
        <row r="10353">
          <cell r="F10353" t="str">
            <v>NA</v>
          </cell>
          <cell r="G10353" t="str">
            <v>NA</v>
          </cell>
        </row>
        <row r="10354">
          <cell r="F10354" t="str">
            <v>NA</v>
          </cell>
          <cell r="G10354" t="str">
            <v>NA</v>
          </cell>
        </row>
        <row r="10355">
          <cell r="F10355" t="str">
            <v>NA</v>
          </cell>
          <cell r="G10355" t="str">
            <v>NA</v>
          </cell>
        </row>
        <row r="10356">
          <cell r="F10356" t="str">
            <v>NA</v>
          </cell>
          <cell r="G10356" t="str">
            <v>NA</v>
          </cell>
        </row>
        <row r="10357">
          <cell r="F10357" t="str">
            <v>NA</v>
          </cell>
          <cell r="G10357" t="str">
            <v>NA</v>
          </cell>
        </row>
        <row r="10358">
          <cell r="F10358" t="str">
            <v>NA</v>
          </cell>
          <cell r="G10358" t="str">
            <v>NA</v>
          </cell>
        </row>
        <row r="10359">
          <cell r="F10359" t="str">
            <v>NA</v>
          </cell>
          <cell r="G10359" t="str">
            <v>NA</v>
          </cell>
        </row>
        <row r="10360">
          <cell r="F10360" t="str">
            <v>NA</v>
          </cell>
          <cell r="G10360" t="str">
            <v>NA</v>
          </cell>
        </row>
        <row r="10361">
          <cell r="F10361" t="str">
            <v>NA</v>
          </cell>
          <cell r="G10361" t="str">
            <v>NA</v>
          </cell>
        </row>
        <row r="10362">
          <cell r="F10362" t="str">
            <v>NA</v>
          </cell>
          <cell r="G10362" t="str">
            <v>NA</v>
          </cell>
        </row>
        <row r="10363">
          <cell r="F10363" t="str">
            <v>NA</v>
          </cell>
          <cell r="G10363" t="str">
            <v>NA</v>
          </cell>
        </row>
        <row r="10364">
          <cell r="F10364" t="str">
            <v>NA</v>
          </cell>
          <cell r="G10364" t="str">
            <v>NA</v>
          </cell>
        </row>
        <row r="10365">
          <cell r="F10365" t="str">
            <v>NA</v>
          </cell>
          <cell r="G10365" t="str">
            <v>NA</v>
          </cell>
        </row>
        <row r="10366">
          <cell r="F10366" t="str">
            <v>NA</v>
          </cell>
          <cell r="G10366" t="str">
            <v>NA</v>
          </cell>
        </row>
        <row r="10367">
          <cell r="F10367" t="str">
            <v>NA</v>
          </cell>
          <cell r="G10367" t="str">
            <v>NA</v>
          </cell>
        </row>
        <row r="10368">
          <cell r="F10368" t="str">
            <v>NA</v>
          </cell>
          <cell r="G10368" t="str">
            <v>NA</v>
          </cell>
        </row>
        <row r="10369">
          <cell r="F10369" t="str">
            <v>NA</v>
          </cell>
          <cell r="G10369" t="str">
            <v>NA</v>
          </cell>
        </row>
        <row r="10370">
          <cell r="F10370" t="str">
            <v>NA</v>
          </cell>
          <cell r="G10370" t="str">
            <v>NA</v>
          </cell>
        </row>
        <row r="10371">
          <cell r="F10371" t="str">
            <v>NA</v>
          </cell>
          <cell r="G10371" t="str">
            <v>NA</v>
          </cell>
        </row>
        <row r="10372">
          <cell r="F10372" t="str">
            <v>NA</v>
          </cell>
          <cell r="G10372" t="str">
            <v>NA</v>
          </cell>
        </row>
        <row r="10373">
          <cell r="F10373" t="str">
            <v>NA</v>
          </cell>
          <cell r="G10373" t="str">
            <v>NA</v>
          </cell>
        </row>
        <row r="10374">
          <cell r="F10374" t="str">
            <v>NA</v>
          </cell>
          <cell r="G10374" t="str">
            <v>NA</v>
          </cell>
        </row>
        <row r="10375">
          <cell r="F10375" t="str">
            <v>NA</v>
          </cell>
          <cell r="G10375" t="str">
            <v>NA</v>
          </cell>
        </row>
        <row r="10376">
          <cell r="F10376" t="str">
            <v>NA</v>
          </cell>
          <cell r="G10376" t="str">
            <v>NA</v>
          </cell>
        </row>
        <row r="10377">
          <cell r="F10377" t="str">
            <v>NA</v>
          </cell>
          <cell r="G10377" t="str">
            <v>NA</v>
          </cell>
        </row>
        <row r="10378">
          <cell r="F10378" t="str">
            <v>NA</v>
          </cell>
          <cell r="G10378" t="str">
            <v>NA</v>
          </cell>
        </row>
        <row r="10379">
          <cell r="F10379" t="str">
            <v>NA</v>
          </cell>
          <cell r="G10379" t="str">
            <v>NA</v>
          </cell>
        </row>
        <row r="10380">
          <cell r="F10380" t="str">
            <v>NA</v>
          </cell>
          <cell r="G10380" t="str">
            <v>NA</v>
          </cell>
        </row>
        <row r="10381">
          <cell r="F10381" t="str">
            <v>NA</v>
          </cell>
          <cell r="G10381" t="str">
            <v>NA</v>
          </cell>
        </row>
        <row r="10382">
          <cell r="F10382" t="str">
            <v>NA</v>
          </cell>
          <cell r="G10382" t="str">
            <v>NA</v>
          </cell>
        </row>
        <row r="10383">
          <cell r="F10383" t="str">
            <v>NA</v>
          </cell>
          <cell r="G10383" t="str">
            <v>NA</v>
          </cell>
        </row>
        <row r="10384">
          <cell r="F10384" t="str">
            <v>NA</v>
          </cell>
          <cell r="G10384" t="str">
            <v>NA</v>
          </cell>
        </row>
        <row r="10385">
          <cell r="F10385" t="str">
            <v>NA</v>
          </cell>
          <cell r="G10385" t="str">
            <v>NA</v>
          </cell>
        </row>
        <row r="10386">
          <cell r="F10386" t="str">
            <v>NA</v>
          </cell>
          <cell r="G10386" t="str">
            <v>NA</v>
          </cell>
        </row>
        <row r="10387">
          <cell r="F10387" t="str">
            <v>NA</v>
          </cell>
          <cell r="G10387" t="str">
            <v>NA</v>
          </cell>
        </row>
        <row r="10388">
          <cell r="F10388" t="str">
            <v>NA</v>
          </cell>
          <cell r="G10388" t="str">
            <v>NA</v>
          </cell>
        </row>
        <row r="10389">
          <cell r="F10389" t="str">
            <v>NA</v>
          </cell>
          <cell r="G10389" t="str">
            <v>NA</v>
          </cell>
        </row>
        <row r="10390">
          <cell r="F10390" t="str">
            <v>NA</v>
          </cell>
          <cell r="G10390" t="str">
            <v>NA</v>
          </cell>
        </row>
        <row r="10391">
          <cell r="F10391" t="str">
            <v>NA</v>
          </cell>
          <cell r="G10391" t="str">
            <v>NA</v>
          </cell>
        </row>
        <row r="10392">
          <cell r="F10392" t="str">
            <v>NA</v>
          </cell>
          <cell r="G10392" t="str">
            <v>NA</v>
          </cell>
        </row>
        <row r="10393">
          <cell r="F10393" t="str">
            <v>NA</v>
          </cell>
          <cell r="G10393" t="str">
            <v>NA</v>
          </cell>
        </row>
        <row r="10394">
          <cell r="F10394" t="str">
            <v>NA</v>
          </cell>
          <cell r="G10394" t="str">
            <v>NA</v>
          </cell>
        </row>
        <row r="10395">
          <cell r="F10395" t="str">
            <v>NA</v>
          </cell>
          <cell r="G10395" t="str">
            <v>NA</v>
          </cell>
        </row>
        <row r="10396">
          <cell r="F10396" t="str">
            <v>NA</v>
          </cell>
          <cell r="G10396" t="str">
            <v>NA</v>
          </cell>
        </row>
        <row r="10397">
          <cell r="F10397" t="str">
            <v>NA</v>
          </cell>
          <cell r="G10397" t="str">
            <v>NA</v>
          </cell>
        </row>
        <row r="10398">
          <cell r="F10398" t="str">
            <v>NA</v>
          </cell>
          <cell r="G10398" t="str">
            <v>NA</v>
          </cell>
        </row>
        <row r="10399">
          <cell r="F10399" t="str">
            <v>NA</v>
          </cell>
          <cell r="G10399" t="str">
            <v>NA</v>
          </cell>
        </row>
        <row r="10400">
          <cell r="F10400" t="str">
            <v>NA</v>
          </cell>
          <cell r="G10400" t="str">
            <v>NA</v>
          </cell>
        </row>
        <row r="10401">
          <cell r="F10401" t="str">
            <v>NA</v>
          </cell>
          <cell r="G10401" t="str">
            <v>NA</v>
          </cell>
        </row>
        <row r="10402">
          <cell r="F10402" t="str">
            <v>NA</v>
          </cell>
          <cell r="G10402" t="str">
            <v>NA</v>
          </cell>
        </row>
        <row r="10403">
          <cell r="F10403" t="str">
            <v>NA</v>
          </cell>
          <cell r="G10403" t="str">
            <v>NA</v>
          </cell>
        </row>
        <row r="10404">
          <cell r="F10404" t="str">
            <v>NA</v>
          </cell>
          <cell r="G10404" t="str">
            <v>NA</v>
          </cell>
        </row>
        <row r="10405">
          <cell r="F10405" t="str">
            <v>NA</v>
          </cell>
          <cell r="G10405" t="str">
            <v>NA</v>
          </cell>
        </row>
        <row r="10406">
          <cell r="F10406" t="str">
            <v>NA</v>
          </cell>
          <cell r="G10406" t="str">
            <v>NA</v>
          </cell>
        </row>
        <row r="10407">
          <cell r="F10407" t="str">
            <v>NA</v>
          </cell>
          <cell r="G10407" t="str">
            <v>NA</v>
          </cell>
        </row>
        <row r="10408">
          <cell r="F10408" t="str">
            <v>NA</v>
          </cell>
          <cell r="G10408" t="str">
            <v>NA</v>
          </cell>
        </row>
        <row r="10409">
          <cell r="F10409" t="str">
            <v>NA</v>
          </cell>
          <cell r="G10409" t="str">
            <v>NA</v>
          </cell>
        </row>
        <row r="10410">
          <cell r="F10410" t="str">
            <v>NA</v>
          </cell>
          <cell r="G10410" t="str">
            <v>NA</v>
          </cell>
        </row>
        <row r="10411">
          <cell r="F10411" t="str">
            <v>NA</v>
          </cell>
          <cell r="G10411" t="str">
            <v>NA</v>
          </cell>
        </row>
        <row r="10412">
          <cell r="F10412" t="str">
            <v>NA</v>
          </cell>
          <cell r="G10412" t="str">
            <v>NA</v>
          </cell>
        </row>
        <row r="10413">
          <cell r="F10413" t="str">
            <v>NA</v>
          </cell>
          <cell r="G10413" t="str">
            <v>NA</v>
          </cell>
        </row>
        <row r="10414">
          <cell r="F10414" t="str">
            <v>NA</v>
          </cell>
          <cell r="G10414" t="str">
            <v>NA</v>
          </cell>
        </row>
        <row r="10415">
          <cell r="F10415" t="str">
            <v>NA</v>
          </cell>
          <cell r="G10415" t="str">
            <v>NA</v>
          </cell>
        </row>
        <row r="10416">
          <cell r="F10416" t="str">
            <v>NA</v>
          </cell>
          <cell r="G10416" t="str">
            <v>NA</v>
          </cell>
        </row>
        <row r="10417">
          <cell r="F10417" t="str">
            <v>NA</v>
          </cell>
          <cell r="G10417" t="str">
            <v>NA</v>
          </cell>
        </row>
        <row r="10418">
          <cell r="F10418" t="str">
            <v>NA</v>
          </cell>
          <cell r="G10418" t="str">
            <v>NA</v>
          </cell>
        </row>
        <row r="10419">
          <cell r="F10419" t="str">
            <v>NA</v>
          </cell>
          <cell r="G10419" t="str">
            <v>NA</v>
          </cell>
        </row>
        <row r="10420">
          <cell r="F10420" t="str">
            <v>NA</v>
          </cell>
          <cell r="G10420" t="str">
            <v>NA</v>
          </cell>
        </row>
        <row r="10421">
          <cell r="F10421" t="str">
            <v>NA</v>
          </cell>
          <cell r="G10421" t="str">
            <v>NA</v>
          </cell>
        </row>
        <row r="10422">
          <cell r="F10422" t="str">
            <v>NA</v>
          </cell>
          <cell r="G10422" t="str">
            <v>NA</v>
          </cell>
        </row>
        <row r="10423">
          <cell r="F10423" t="str">
            <v>NA</v>
          </cell>
          <cell r="G10423" t="str">
            <v>NA</v>
          </cell>
        </row>
        <row r="10424">
          <cell r="F10424" t="str">
            <v>NA</v>
          </cell>
          <cell r="G10424" t="str">
            <v>NA</v>
          </cell>
        </row>
        <row r="10425">
          <cell r="F10425" t="str">
            <v>NA</v>
          </cell>
          <cell r="G10425" t="str">
            <v>NA</v>
          </cell>
        </row>
        <row r="10426">
          <cell r="F10426" t="str">
            <v>NA</v>
          </cell>
          <cell r="G10426" t="str">
            <v>NA</v>
          </cell>
        </row>
        <row r="10427">
          <cell r="F10427" t="str">
            <v>NA</v>
          </cell>
          <cell r="G10427" t="str">
            <v>NA</v>
          </cell>
        </row>
        <row r="10428">
          <cell r="F10428" t="str">
            <v>NA</v>
          </cell>
          <cell r="G10428" t="str">
            <v>NA</v>
          </cell>
        </row>
        <row r="10429">
          <cell r="F10429" t="str">
            <v>NA</v>
          </cell>
          <cell r="G10429" t="str">
            <v>NA</v>
          </cell>
        </row>
        <row r="10430">
          <cell r="F10430" t="str">
            <v>NA</v>
          </cell>
          <cell r="G10430" t="str">
            <v>NA</v>
          </cell>
        </row>
        <row r="10431">
          <cell r="F10431" t="str">
            <v>NA</v>
          </cell>
          <cell r="G10431" t="str">
            <v>NA</v>
          </cell>
        </row>
        <row r="10432">
          <cell r="F10432" t="str">
            <v>NA</v>
          </cell>
          <cell r="G10432" t="str">
            <v>NA</v>
          </cell>
        </row>
        <row r="10433">
          <cell r="F10433" t="str">
            <v>NA</v>
          </cell>
          <cell r="G10433" t="str">
            <v>NA</v>
          </cell>
        </row>
        <row r="10434">
          <cell r="F10434" t="str">
            <v>NA</v>
          </cell>
          <cell r="G10434" t="str">
            <v>NA</v>
          </cell>
        </row>
        <row r="10435">
          <cell r="F10435" t="str">
            <v>NA</v>
          </cell>
          <cell r="G10435" t="str">
            <v>NA</v>
          </cell>
        </row>
        <row r="10436">
          <cell r="F10436" t="str">
            <v>NA</v>
          </cell>
          <cell r="G10436" t="str">
            <v>NA</v>
          </cell>
        </row>
        <row r="10437">
          <cell r="F10437" t="str">
            <v>NA</v>
          </cell>
          <cell r="G10437" t="str">
            <v>NA</v>
          </cell>
        </row>
        <row r="10438">
          <cell r="F10438" t="str">
            <v>NA</v>
          </cell>
          <cell r="G10438" t="str">
            <v>NA</v>
          </cell>
        </row>
        <row r="10439">
          <cell r="F10439" t="str">
            <v>NA</v>
          </cell>
          <cell r="G10439" t="str">
            <v>NA</v>
          </cell>
        </row>
        <row r="10440">
          <cell r="F10440" t="str">
            <v>NA</v>
          </cell>
          <cell r="G10440" t="str">
            <v>NA</v>
          </cell>
        </row>
        <row r="10441">
          <cell r="F10441" t="str">
            <v>NA</v>
          </cell>
          <cell r="G10441" t="str">
            <v>NA</v>
          </cell>
        </row>
        <row r="10442">
          <cell r="F10442" t="str">
            <v>NA</v>
          </cell>
          <cell r="G10442" t="str">
            <v>NA</v>
          </cell>
        </row>
        <row r="10443">
          <cell r="F10443" t="str">
            <v>NA</v>
          </cell>
          <cell r="G10443" t="str">
            <v>NA</v>
          </cell>
        </row>
        <row r="10444">
          <cell r="F10444" t="str">
            <v>NA</v>
          </cell>
          <cell r="G10444" t="str">
            <v>NA</v>
          </cell>
        </row>
        <row r="10445">
          <cell r="F10445" t="str">
            <v>NA</v>
          </cell>
          <cell r="G10445" t="str">
            <v>NA</v>
          </cell>
        </row>
        <row r="10446">
          <cell r="F10446" t="str">
            <v>NA</v>
          </cell>
          <cell r="G10446" t="str">
            <v>NA</v>
          </cell>
        </row>
        <row r="10447">
          <cell r="F10447" t="str">
            <v>NA</v>
          </cell>
          <cell r="G10447" t="str">
            <v>NA</v>
          </cell>
        </row>
        <row r="10448">
          <cell r="F10448" t="str">
            <v>NA</v>
          </cell>
          <cell r="G10448" t="str">
            <v>NA</v>
          </cell>
        </row>
        <row r="10449">
          <cell r="F10449" t="str">
            <v>NA</v>
          </cell>
          <cell r="G10449" t="str">
            <v>NA</v>
          </cell>
        </row>
        <row r="10450">
          <cell r="F10450" t="str">
            <v>NA</v>
          </cell>
          <cell r="G10450" t="str">
            <v>NA</v>
          </cell>
        </row>
        <row r="10451">
          <cell r="F10451" t="str">
            <v>NA</v>
          </cell>
          <cell r="G10451" t="str">
            <v>NA</v>
          </cell>
        </row>
        <row r="10452">
          <cell r="F10452" t="str">
            <v>NA</v>
          </cell>
          <cell r="G10452" t="str">
            <v>NA</v>
          </cell>
        </row>
        <row r="10453">
          <cell r="F10453" t="str">
            <v>NA</v>
          </cell>
          <cell r="G10453" t="str">
            <v>NA</v>
          </cell>
        </row>
        <row r="10454">
          <cell r="F10454" t="str">
            <v>NA</v>
          </cell>
          <cell r="G10454" t="str">
            <v>NA</v>
          </cell>
        </row>
        <row r="10455">
          <cell r="F10455" t="str">
            <v>NA</v>
          </cell>
          <cell r="G10455" t="str">
            <v>NA</v>
          </cell>
        </row>
        <row r="10456">
          <cell r="F10456" t="str">
            <v>NA</v>
          </cell>
          <cell r="G10456" t="str">
            <v>NA</v>
          </cell>
        </row>
        <row r="10457">
          <cell r="F10457" t="str">
            <v>NA</v>
          </cell>
          <cell r="G10457" t="str">
            <v>NA</v>
          </cell>
        </row>
        <row r="10458">
          <cell r="F10458" t="str">
            <v>NA</v>
          </cell>
          <cell r="G10458" t="str">
            <v>NA</v>
          </cell>
        </row>
        <row r="10459">
          <cell r="F10459" t="str">
            <v>NA</v>
          </cell>
          <cell r="G10459" t="str">
            <v>NA</v>
          </cell>
        </row>
        <row r="10460">
          <cell r="F10460" t="str">
            <v>NA</v>
          </cell>
          <cell r="G10460" t="str">
            <v>NA</v>
          </cell>
        </row>
        <row r="10461">
          <cell r="F10461" t="str">
            <v>NA</v>
          </cell>
          <cell r="G10461" t="str">
            <v>NA</v>
          </cell>
        </row>
        <row r="10462">
          <cell r="F10462" t="str">
            <v>NA</v>
          </cell>
          <cell r="G10462" t="str">
            <v>NA</v>
          </cell>
        </row>
        <row r="10463">
          <cell r="F10463" t="str">
            <v>NA</v>
          </cell>
          <cell r="G10463" t="str">
            <v>NA</v>
          </cell>
        </row>
        <row r="10464">
          <cell r="F10464" t="str">
            <v>NA</v>
          </cell>
          <cell r="G10464" t="str">
            <v>NA</v>
          </cell>
        </row>
        <row r="10465">
          <cell r="F10465" t="str">
            <v>NA</v>
          </cell>
          <cell r="G10465" t="str">
            <v>NA</v>
          </cell>
        </row>
        <row r="10466">
          <cell r="F10466" t="str">
            <v>NA</v>
          </cell>
          <cell r="G10466" t="str">
            <v>NA</v>
          </cell>
        </row>
        <row r="10467">
          <cell r="F10467" t="str">
            <v>NA</v>
          </cell>
          <cell r="G10467" t="str">
            <v>NA</v>
          </cell>
        </row>
        <row r="10468">
          <cell r="F10468" t="str">
            <v>NA</v>
          </cell>
          <cell r="G10468" t="str">
            <v>NA</v>
          </cell>
        </row>
        <row r="10469">
          <cell r="F10469" t="str">
            <v>NA</v>
          </cell>
          <cell r="G10469" t="str">
            <v>NA</v>
          </cell>
        </row>
        <row r="10470">
          <cell r="F10470" t="str">
            <v>NA</v>
          </cell>
          <cell r="G10470" t="str">
            <v>NA</v>
          </cell>
        </row>
        <row r="10471">
          <cell r="F10471" t="str">
            <v>NA</v>
          </cell>
          <cell r="G10471" t="str">
            <v>NA</v>
          </cell>
        </row>
        <row r="10472">
          <cell r="F10472" t="str">
            <v>NA</v>
          </cell>
          <cell r="G10472" t="str">
            <v>NA</v>
          </cell>
        </row>
        <row r="10473">
          <cell r="F10473" t="str">
            <v>NA</v>
          </cell>
          <cell r="G10473" t="str">
            <v>NA</v>
          </cell>
        </row>
        <row r="10474">
          <cell r="F10474" t="str">
            <v>NA</v>
          </cell>
          <cell r="G10474" t="str">
            <v>NA</v>
          </cell>
        </row>
        <row r="10475">
          <cell r="F10475" t="str">
            <v>NA</v>
          </cell>
          <cell r="G10475" t="str">
            <v>NA</v>
          </cell>
        </row>
        <row r="10476">
          <cell r="F10476" t="str">
            <v>NA</v>
          </cell>
          <cell r="G10476" t="str">
            <v>NA</v>
          </cell>
        </row>
        <row r="10477">
          <cell r="F10477" t="str">
            <v>NA</v>
          </cell>
          <cell r="G10477" t="str">
            <v>NA</v>
          </cell>
        </row>
        <row r="10478">
          <cell r="F10478" t="str">
            <v>NA</v>
          </cell>
          <cell r="G10478" t="str">
            <v>NA</v>
          </cell>
        </row>
        <row r="10479">
          <cell r="F10479" t="str">
            <v>NA</v>
          </cell>
          <cell r="G10479" t="str">
            <v>NA</v>
          </cell>
        </row>
        <row r="10480">
          <cell r="F10480" t="str">
            <v>NA</v>
          </cell>
          <cell r="G10480" t="str">
            <v>NA</v>
          </cell>
        </row>
        <row r="10481">
          <cell r="F10481" t="str">
            <v>NA</v>
          </cell>
          <cell r="G10481" t="str">
            <v>NA</v>
          </cell>
        </row>
        <row r="10482">
          <cell r="F10482" t="str">
            <v>NA</v>
          </cell>
          <cell r="G10482" t="str">
            <v>NA</v>
          </cell>
        </row>
        <row r="10483">
          <cell r="F10483" t="str">
            <v>NA</v>
          </cell>
          <cell r="G10483" t="str">
            <v>NA</v>
          </cell>
        </row>
        <row r="10484">
          <cell r="F10484" t="str">
            <v>NA</v>
          </cell>
          <cell r="G10484" t="str">
            <v>NA</v>
          </cell>
        </row>
        <row r="10485">
          <cell r="F10485" t="str">
            <v>NA</v>
          </cell>
          <cell r="G10485" t="str">
            <v>NA</v>
          </cell>
        </row>
        <row r="10486">
          <cell r="F10486" t="str">
            <v>NA</v>
          </cell>
          <cell r="G10486" t="str">
            <v>NA</v>
          </cell>
        </row>
        <row r="10487">
          <cell r="F10487" t="str">
            <v>NA</v>
          </cell>
          <cell r="G10487" t="str">
            <v>NA</v>
          </cell>
        </row>
        <row r="10488">
          <cell r="F10488" t="str">
            <v>NA</v>
          </cell>
          <cell r="G10488" t="str">
            <v>NA</v>
          </cell>
        </row>
        <row r="10489">
          <cell r="F10489" t="str">
            <v>NA</v>
          </cell>
          <cell r="G10489" t="str">
            <v>NA</v>
          </cell>
        </row>
        <row r="10490">
          <cell r="F10490" t="str">
            <v>NA</v>
          </cell>
          <cell r="G10490" t="str">
            <v>NA</v>
          </cell>
        </row>
        <row r="10491">
          <cell r="F10491" t="str">
            <v>NA</v>
          </cell>
          <cell r="G10491" t="str">
            <v>NA</v>
          </cell>
        </row>
        <row r="10492">
          <cell r="F10492" t="str">
            <v>NA</v>
          </cell>
          <cell r="G10492" t="str">
            <v>NA</v>
          </cell>
        </row>
        <row r="10493">
          <cell r="F10493" t="str">
            <v>NA</v>
          </cell>
          <cell r="G10493" t="str">
            <v>NA</v>
          </cell>
        </row>
        <row r="10494">
          <cell r="F10494" t="str">
            <v>NA</v>
          </cell>
          <cell r="G10494" t="str">
            <v>NA</v>
          </cell>
        </row>
        <row r="10495">
          <cell r="F10495" t="str">
            <v>NA</v>
          </cell>
          <cell r="G10495" t="str">
            <v>NA</v>
          </cell>
        </row>
        <row r="10496">
          <cell r="F10496" t="str">
            <v>NA</v>
          </cell>
          <cell r="G10496" t="str">
            <v>NA</v>
          </cell>
        </row>
        <row r="10497">
          <cell r="F10497" t="str">
            <v>NA</v>
          </cell>
          <cell r="G10497" t="str">
            <v>NA</v>
          </cell>
        </row>
        <row r="10498">
          <cell r="F10498" t="str">
            <v>NA</v>
          </cell>
          <cell r="G10498" t="str">
            <v>NA</v>
          </cell>
        </row>
        <row r="10499">
          <cell r="F10499" t="str">
            <v>NA</v>
          </cell>
          <cell r="G10499" t="str">
            <v>NA</v>
          </cell>
        </row>
        <row r="10500">
          <cell r="F10500" t="str">
            <v>NA</v>
          </cell>
          <cell r="G10500" t="str">
            <v>NA</v>
          </cell>
        </row>
        <row r="10501">
          <cell r="F10501" t="str">
            <v>NA</v>
          </cell>
          <cell r="G10501" t="str">
            <v>NA</v>
          </cell>
        </row>
        <row r="10502">
          <cell r="F10502" t="str">
            <v>NA</v>
          </cell>
          <cell r="G10502" t="str">
            <v>NA</v>
          </cell>
        </row>
        <row r="10503">
          <cell r="F10503" t="str">
            <v>NA</v>
          </cell>
          <cell r="G10503" t="str">
            <v>NA</v>
          </cell>
        </row>
        <row r="10504">
          <cell r="F10504" t="str">
            <v>NA</v>
          </cell>
          <cell r="G10504" t="str">
            <v>NA</v>
          </cell>
        </row>
        <row r="10505">
          <cell r="F10505" t="str">
            <v>NA</v>
          </cell>
          <cell r="G10505" t="str">
            <v>NA</v>
          </cell>
        </row>
        <row r="10506">
          <cell r="F10506" t="str">
            <v>NA</v>
          </cell>
          <cell r="G10506" t="str">
            <v>NA</v>
          </cell>
        </row>
        <row r="10507">
          <cell r="F10507" t="str">
            <v>NA</v>
          </cell>
          <cell r="G10507" t="str">
            <v>NA</v>
          </cell>
        </row>
        <row r="10508">
          <cell r="F10508" t="str">
            <v>NA</v>
          </cell>
          <cell r="G10508" t="str">
            <v>NA</v>
          </cell>
        </row>
        <row r="10509">
          <cell r="F10509" t="str">
            <v>NA</v>
          </cell>
          <cell r="G10509" t="str">
            <v>NA</v>
          </cell>
        </row>
        <row r="10510">
          <cell r="F10510" t="str">
            <v>NA</v>
          </cell>
          <cell r="G10510" t="str">
            <v>NA</v>
          </cell>
        </row>
        <row r="10511">
          <cell r="F10511" t="str">
            <v>NA</v>
          </cell>
          <cell r="G10511" t="str">
            <v>NA</v>
          </cell>
        </row>
        <row r="10512">
          <cell r="F10512" t="str">
            <v>NA</v>
          </cell>
          <cell r="G10512" t="str">
            <v>NA</v>
          </cell>
        </row>
        <row r="10513">
          <cell r="F10513" t="str">
            <v>NA</v>
          </cell>
          <cell r="G10513" t="str">
            <v>NA</v>
          </cell>
        </row>
        <row r="10514">
          <cell r="F10514" t="str">
            <v>NA</v>
          </cell>
          <cell r="G10514" t="str">
            <v>NA</v>
          </cell>
        </row>
        <row r="10515">
          <cell r="F10515" t="str">
            <v>NA</v>
          </cell>
          <cell r="G10515" t="str">
            <v>NA</v>
          </cell>
        </row>
        <row r="10516">
          <cell r="F10516" t="str">
            <v>NA</v>
          </cell>
          <cell r="G10516" t="str">
            <v>NA</v>
          </cell>
        </row>
        <row r="10517">
          <cell r="F10517" t="str">
            <v>NA</v>
          </cell>
          <cell r="G10517" t="str">
            <v>NA</v>
          </cell>
        </row>
        <row r="10518">
          <cell r="F10518" t="str">
            <v>NA</v>
          </cell>
          <cell r="G10518" t="str">
            <v>NA</v>
          </cell>
        </row>
        <row r="10519">
          <cell r="F10519" t="str">
            <v>NA</v>
          </cell>
          <cell r="G10519" t="str">
            <v>NA</v>
          </cell>
        </row>
        <row r="10520">
          <cell r="F10520" t="str">
            <v>NA</v>
          </cell>
          <cell r="G10520" t="str">
            <v>NA</v>
          </cell>
        </row>
        <row r="10521">
          <cell r="F10521" t="str">
            <v>NA</v>
          </cell>
          <cell r="G10521" t="str">
            <v>NA</v>
          </cell>
        </row>
        <row r="10522">
          <cell r="F10522" t="str">
            <v>NA</v>
          </cell>
          <cell r="G10522" t="str">
            <v>NA</v>
          </cell>
        </row>
        <row r="10523">
          <cell r="F10523" t="str">
            <v>NA</v>
          </cell>
          <cell r="G10523" t="str">
            <v>NA</v>
          </cell>
        </row>
        <row r="10524">
          <cell r="F10524" t="str">
            <v>NA</v>
          </cell>
          <cell r="G10524" t="str">
            <v>NA</v>
          </cell>
        </row>
        <row r="10525">
          <cell r="F10525" t="str">
            <v>NA</v>
          </cell>
          <cell r="G10525" t="str">
            <v>NA</v>
          </cell>
        </row>
        <row r="10526">
          <cell r="F10526" t="str">
            <v>NA</v>
          </cell>
          <cell r="G10526" t="str">
            <v>NA</v>
          </cell>
        </row>
        <row r="10527">
          <cell r="F10527" t="str">
            <v>NA</v>
          </cell>
          <cell r="G10527" t="str">
            <v>NA</v>
          </cell>
        </row>
        <row r="10528">
          <cell r="F10528" t="str">
            <v>NA</v>
          </cell>
          <cell r="G10528" t="str">
            <v>NA</v>
          </cell>
        </row>
        <row r="10529">
          <cell r="F10529" t="str">
            <v>NA</v>
          </cell>
          <cell r="G10529" t="str">
            <v>NA</v>
          </cell>
        </row>
        <row r="10530">
          <cell r="F10530" t="str">
            <v>NA</v>
          </cell>
          <cell r="G10530" t="str">
            <v>NA</v>
          </cell>
        </row>
        <row r="10531">
          <cell r="F10531" t="str">
            <v>NA</v>
          </cell>
          <cell r="G10531" t="str">
            <v>NA</v>
          </cell>
        </row>
        <row r="10532">
          <cell r="F10532" t="str">
            <v>NA</v>
          </cell>
          <cell r="G10532" t="str">
            <v>NA</v>
          </cell>
        </row>
        <row r="10533">
          <cell r="F10533" t="str">
            <v>NA</v>
          </cell>
          <cell r="G10533" t="str">
            <v>NA</v>
          </cell>
        </row>
        <row r="10534">
          <cell r="F10534" t="str">
            <v>NA</v>
          </cell>
          <cell r="G10534" t="str">
            <v>NA</v>
          </cell>
        </row>
        <row r="10535">
          <cell r="F10535" t="str">
            <v>NA</v>
          </cell>
          <cell r="G10535" t="str">
            <v>NA</v>
          </cell>
        </row>
        <row r="10536">
          <cell r="F10536" t="str">
            <v>NA</v>
          </cell>
          <cell r="G10536" t="str">
            <v>NA</v>
          </cell>
        </row>
        <row r="10537">
          <cell r="F10537" t="str">
            <v>NA</v>
          </cell>
          <cell r="G10537" t="str">
            <v>NA</v>
          </cell>
        </row>
        <row r="10538">
          <cell r="F10538" t="str">
            <v>NA</v>
          </cell>
          <cell r="G10538" t="str">
            <v>NA</v>
          </cell>
        </row>
        <row r="10539">
          <cell r="F10539" t="str">
            <v>NA</v>
          </cell>
          <cell r="G10539" t="str">
            <v>NA</v>
          </cell>
        </row>
        <row r="10540">
          <cell r="F10540" t="str">
            <v>NA</v>
          </cell>
          <cell r="G10540" t="str">
            <v>NA</v>
          </cell>
        </row>
        <row r="10541">
          <cell r="F10541" t="str">
            <v>NA</v>
          </cell>
          <cell r="G10541" t="str">
            <v>NA</v>
          </cell>
        </row>
        <row r="10542">
          <cell r="F10542" t="str">
            <v>NA</v>
          </cell>
          <cell r="G10542" t="str">
            <v>NA</v>
          </cell>
        </row>
        <row r="10543">
          <cell r="F10543" t="str">
            <v>NA</v>
          </cell>
          <cell r="G10543" t="str">
            <v>NA</v>
          </cell>
        </row>
        <row r="10544">
          <cell r="F10544" t="str">
            <v>NA</v>
          </cell>
          <cell r="G10544" t="str">
            <v>NA</v>
          </cell>
        </row>
        <row r="10545">
          <cell r="F10545" t="str">
            <v>NA</v>
          </cell>
          <cell r="G10545" t="str">
            <v>NA</v>
          </cell>
        </row>
        <row r="10546">
          <cell r="F10546" t="str">
            <v>NA</v>
          </cell>
          <cell r="G10546" t="str">
            <v>NA</v>
          </cell>
        </row>
        <row r="10547">
          <cell r="F10547" t="str">
            <v>NA</v>
          </cell>
          <cell r="G10547" t="str">
            <v>NA</v>
          </cell>
        </row>
        <row r="10548">
          <cell r="F10548" t="str">
            <v>NA</v>
          </cell>
          <cell r="G10548" t="str">
            <v>NA</v>
          </cell>
        </row>
        <row r="10549">
          <cell r="F10549" t="str">
            <v>NA</v>
          </cell>
          <cell r="G10549" t="str">
            <v>NA</v>
          </cell>
        </row>
        <row r="10550">
          <cell r="F10550" t="str">
            <v>NA</v>
          </cell>
          <cell r="G10550" t="str">
            <v>NA</v>
          </cell>
        </row>
        <row r="10551">
          <cell r="F10551" t="str">
            <v>NA</v>
          </cell>
          <cell r="G10551" t="str">
            <v>NA</v>
          </cell>
        </row>
        <row r="10552">
          <cell r="F10552" t="str">
            <v>NA</v>
          </cell>
          <cell r="G10552" t="str">
            <v>NA</v>
          </cell>
        </row>
        <row r="10553">
          <cell r="F10553" t="str">
            <v>NA</v>
          </cell>
          <cell r="G10553" t="str">
            <v>NA</v>
          </cell>
        </row>
        <row r="10554">
          <cell r="F10554" t="str">
            <v>NA</v>
          </cell>
          <cell r="G10554" t="str">
            <v>NA</v>
          </cell>
        </row>
        <row r="10555">
          <cell r="F10555" t="str">
            <v>NA</v>
          </cell>
          <cell r="G10555" t="str">
            <v>NA</v>
          </cell>
        </row>
        <row r="10556">
          <cell r="F10556" t="str">
            <v>NA</v>
          </cell>
          <cell r="G10556" t="str">
            <v>NA</v>
          </cell>
        </row>
        <row r="10557">
          <cell r="F10557" t="str">
            <v>NA</v>
          </cell>
          <cell r="G10557" t="str">
            <v>NA</v>
          </cell>
        </row>
        <row r="10558">
          <cell r="F10558" t="str">
            <v>NA</v>
          </cell>
          <cell r="G10558" t="str">
            <v>NA</v>
          </cell>
        </row>
        <row r="10559">
          <cell r="F10559" t="str">
            <v>NA</v>
          </cell>
          <cell r="G10559" t="str">
            <v>NA</v>
          </cell>
        </row>
        <row r="10560">
          <cell r="F10560" t="str">
            <v>NA</v>
          </cell>
          <cell r="G10560" t="str">
            <v>NA</v>
          </cell>
        </row>
        <row r="10561">
          <cell r="F10561" t="str">
            <v>NA</v>
          </cell>
          <cell r="G10561" t="str">
            <v>NA</v>
          </cell>
        </row>
        <row r="10562">
          <cell r="F10562" t="str">
            <v>NA</v>
          </cell>
          <cell r="G10562" t="str">
            <v>NA</v>
          </cell>
        </row>
        <row r="10563">
          <cell r="F10563" t="str">
            <v>NA</v>
          </cell>
          <cell r="G10563" t="str">
            <v>NA</v>
          </cell>
        </row>
        <row r="10564">
          <cell r="F10564" t="str">
            <v>NA</v>
          </cell>
          <cell r="G10564" t="str">
            <v>NA</v>
          </cell>
        </row>
        <row r="10565">
          <cell r="F10565" t="str">
            <v>NA</v>
          </cell>
          <cell r="G10565" t="str">
            <v>NA</v>
          </cell>
        </row>
        <row r="10566">
          <cell r="F10566" t="str">
            <v>NA</v>
          </cell>
          <cell r="G10566" t="str">
            <v>NA</v>
          </cell>
        </row>
        <row r="10567">
          <cell r="F10567" t="str">
            <v>NA</v>
          </cell>
          <cell r="G10567" t="str">
            <v>NA</v>
          </cell>
        </row>
        <row r="10568">
          <cell r="F10568" t="str">
            <v>NA</v>
          </cell>
          <cell r="G10568" t="str">
            <v>NA</v>
          </cell>
        </row>
        <row r="10569">
          <cell r="F10569" t="str">
            <v>NA</v>
          </cell>
          <cell r="G10569" t="str">
            <v>NA</v>
          </cell>
        </row>
        <row r="10570">
          <cell r="F10570" t="str">
            <v>NA</v>
          </cell>
          <cell r="G10570" t="str">
            <v>NA</v>
          </cell>
        </row>
        <row r="10571">
          <cell r="F10571" t="str">
            <v>NA</v>
          </cell>
          <cell r="G10571" t="str">
            <v>NA</v>
          </cell>
        </row>
        <row r="10572">
          <cell r="F10572" t="str">
            <v>NA</v>
          </cell>
          <cell r="G10572" t="str">
            <v>NA</v>
          </cell>
        </row>
        <row r="10573">
          <cell r="F10573" t="str">
            <v>NA</v>
          </cell>
          <cell r="G10573" t="str">
            <v>NA</v>
          </cell>
        </row>
        <row r="10574">
          <cell r="F10574" t="str">
            <v>NA</v>
          </cell>
          <cell r="G10574" t="str">
            <v>NA</v>
          </cell>
        </row>
        <row r="10575">
          <cell r="F10575" t="str">
            <v>NA</v>
          </cell>
          <cell r="G10575" t="str">
            <v>NA</v>
          </cell>
        </row>
        <row r="10576">
          <cell r="F10576" t="str">
            <v>NA</v>
          </cell>
          <cell r="G10576" t="str">
            <v>NA</v>
          </cell>
        </row>
        <row r="10577">
          <cell r="F10577" t="str">
            <v>NA</v>
          </cell>
          <cell r="G10577" t="str">
            <v>NA</v>
          </cell>
        </row>
        <row r="10578">
          <cell r="F10578" t="str">
            <v>NA</v>
          </cell>
          <cell r="G10578" t="str">
            <v>NA</v>
          </cell>
        </row>
        <row r="10579">
          <cell r="F10579" t="str">
            <v>NA</v>
          </cell>
          <cell r="G10579" t="str">
            <v>NA</v>
          </cell>
        </row>
        <row r="10580">
          <cell r="F10580" t="str">
            <v>NA</v>
          </cell>
          <cell r="G10580" t="str">
            <v>NA</v>
          </cell>
        </row>
        <row r="10581">
          <cell r="F10581" t="str">
            <v>NA</v>
          </cell>
          <cell r="G10581" t="str">
            <v>NA</v>
          </cell>
        </row>
        <row r="10582">
          <cell r="F10582" t="str">
            <v>NA</v>
          </cell>
          <cell r="G10582" t="str">
            <v>NA</v>
          </cell>
        </row>
        <row r="10583">
          <cell r="F10583" t="str">
            <v>NA</v>
          </cell>
          <cell r="G10583" t="str">
            <v>NA</v>
          </cell>
        </row>
        <row r="10584">
          <cell r="F10584" t="str">
            <v>NA</v>
          </cell>
          <cell r="G10584" t="str">
            <v>NA</v>
          </cell>
        </row>
        <row r="10585">
          <cell r="F10585" t="str">
            <v>NA</v>
          </cell>
          <cell r="G10585" t="str">
            <v>NA</v>
          </cell>
        </row>
        <row r="10586">
          <cell r="F10586" t="str">
            <v>NA</v>
          </cell>
          <cell r="G10586" t="str">
            <v>NA</v>
          </cell>
        </row>
        <row r="10587">
          <cell r="F10587" t="str">
            <v>NA</v>
          </cell>
          <cell r="G10587" t="str">
            <v>NA</v>
          </cell>
        </row>
        <row r="10588">
          <cell r="F10588" t="str">
            <v>NA</v>
          </cell>
          <cell r="G10588" t="str">
            <v>NA</v>
          </cell>
        </row>
        <row r="10589">
          <cell r="F10589" t="str">
            <v>NA</v>
          </cell>
          <cell r="G10589" t="str">
            <v>NA</v>
          </cell>
        </row>
        <row r="10590">
          <cell r="F10590" t="str">
            <v>NA</v>
          </cell>
          <cell r="G10590" t="str">
            <v>NA</v>
          </cell>
        </row>
        <row r="10591">
          <cell r="F10591" t="str">
            <v>NA</v>
          </cell>
          <cell r="G10591" t="str">
            <v>NA</v>
          </cell>
        </row>
        <row r="10592">
          <cell r="F10592" t="str">
            <v>NA</v>
          </cell>
          <cell r="G10592" t="str">
            <v>NA</v>
          </cell>
        </row>
        <row r="10593">
          <cell r="F10593" t="str">
            <v>NA</v>
          </cell>
          <cell r="G10593" t="str">
            <v>NA</v>
          </cell>
        </row>
        <row r="10594">
          <cell r="F10594" t="str">
            <v>NA</v>
          </cell>
          <cell r="G10594" t="str">
            <v>NA</v>
          </cell>
        </row>
        <row r="10595">
          <cell r="F10595" t="str">
            <v>NA</v>
          </cell>
          <cell r="G10595" t="str">
            <v>NA</v>
          </cell>
        </row>
        <row r="10596">
          <cell r="F10596" t="str">
            <v>NA</v>
          </cell>
          <cell r="G10596" t="str">
            <v>NA</v>
          </cell>
        </row>
        <row r="10597">
          <cell r="F10597" t="str">
            <v>NA</v>
          </cell>
          <cell r="G10597" t="str">
            <v>NA</v>
          </cell>
        </row>
        <row r="10598">
          <cell r="F10598" t="str">
            <v>NA</v>
          </cell>
          <cell r="G10598" t="str">
            <v>NA</v>
          </cell>
        </row>
        <row r="10599">
          <cell r="F10599" t="str">
            <v>NA</v>
          </cell>
          <cell r="G10599" t="str">
            <v>NA</v>
          </cell>
        </row>
        <row r="10600">
          <cell r="F10600" t="str">
            <v>NA</v>
          </cell>
          <cell r="G10600" t="str">
            <v>NA</v>
          </cell>
        </row>
        <row r="10601">
          <cell r="F10601" t="str">
            <v>NA</v>
          </cell>
          <cell r="G10601" t="str">
            <v>NA</v>
          </cell>
        </row>
        <row r="10602">
          <cell r="F10602" t="str">
            <v>NA</v>
          </cell>
          <cell r="G10602" t="str">
            <v>NA</v>
          </cell>
        </row>
        <row r="10603">
          <cell r="F10603" t="str">
            <v>NA</v>
          </cell>
          <cell r="G10603" t="str">
            <v>NA</v>
          </cell>
        </row>
        <row r="10604">
          <cell r="F10604" t="str">
            <v>NA</v>
          </cell>
          <cell r="G10604" t="str">
            <v>NA</v>
          </cell>
        </row>
        <row r="10605">
          <cell r="F10605" t="str">
            <v>NA</v>
          </cell>
          <cell r="G10605" t="str">
            <v>NA</v>
          </cell>
        </row>
        <row r="10606">
          <cell r="F10606" t="str">
            <v>NA</v>
          </cell>
          <cell r="G10606" t="str">
            <v>NA</v>
          </cell>
        </row>
        <row r="10607">
          <cell r="F10607" t="str">
            <v>NA</v>
          </cell>
          <cell r="G10607" t="str">
            <v>NA</v>
          </cell>
        </row>
        <row r="10608">
          <cell r="F10608" t="str">
            <v>NA</v>
          </cell>
          <cell r="G10608" t="str">
            <v>NA</v>
          </cell>
        </row>
        <row r="10609">
          <cell r="F10609" t="str">
            <v>NA</v>
          </cell>
          <cell r="G10609" t="str">
            <v>NA</v>
          </cell>
        </row>
        <row r="10610">
          <cell r="F10610" t="str">
            <v>NA</v>
          </cell>
          <cell r="G10610" t="str">
            <v>NA</v>
          </cell>
        </row>
        <row r="10611">
          <cell r="F10611" t="str">
            <v>NA</v>
          </cell>
          <cell r="G10611" t="str">
            <v>NA</v>
          </cell>
        </row>
        <row r="10612">
          <cell r="F10612" t="str">
            <v>NA</v>
          </cell>
          <cell r="G10612" t="str">
            <v>NA</v>
          </cell>
        </row>
        <row r="10613">
          <cell r="F10613" t="str">
            <v>NA</v>
          </cell>
          <cell r="G10613" t="str">
            <v>NA</v>
          </cell>
        </row>
        <row r="10614">
          <cell r="F10614" t="str">
            <v>NA</v>
          </cell>
          <cell r="G10614" t="str">
            <v>NA</v>
          </cell>
        </row>
        <row r="10615">
          <cell r="F10615" t="str">
            <v>NA</v>
          </cell>
          <cell r="G10615" t="str">
            <v>NA</v>
          </cell>
        </row>
        <row r="10616">
          <cell r="F10616" t="str">
            <v>NA</v>
          </cell>
          <cell r="G10616" t="str">
            <v>NA</v>
          </cell>
        </row>
        <row r="10617">
          <cell r="F10617" t="str">
            <v>NA</v>
          </cell>
          <cell r="G10617" t="str">
            <v>NA</v>
          </cell>
        </row>
        <row r="10618">
          <cell r="F10618" t="str">
            <v>NA</v>
          </cell>
          <cell r="G10618" t="str">
            <v>NA</v>
          </cell>
        </row>
        <row r="10619">
          <cell r="F10619" t="str">
            <v>NA</v>
          </cell>
          <cell r="G10619" t="str">
            <v>NA</v>
          </cell>
        </row>
        <row r="10620">
          <cell r="F10620" t="str">
            <v>NA</v>
          </cell>
          <cell r="G10620" t="str">
            <v>NA</v>
          </cell>
        </row>
        <row r="10621">
          <cell r="F10621" t="str">
            <v>NA</v>
          </cell>
          <cell r="G10621" t="str">
            <v>NA</v>
          </cell>
        </row>
        <row r="10622">
          <cell r="F10622" t="str">
            <v>NA</v>
          </cell>
          <cell r="G10622" t="str">
            <v>NA</v>
          </cell>
        </row>
        <row r="10623">
          <cell r="F10623" t="str">
            <v>NA</v>
          </cell>
          <cell r="G10623" t="str">
            <v>NA</v>
          </cell>
        </row>
        <row r="10624">
          <cell r="F10624" t="str">
            <v>NA</v>
          </cell>
          <cell r="G10624" t="str">
            <v>NA</v>
          </cell>
        </row>
        <row r="10625">
          <cell r="F10625" t="str">
            <v>NA</v>
          </cell>
          <cell r="G10625" t="str">
            <v>NA</v>
          </cell>
        </row>
        <row r="10626">
          <cell r="F10626" t="str">
            <v>NA</v>
          </cell>
          <cell r="G10626" t="str">
            <v>NA</v>
          </cell>
        </row>
        <row r="10627">
          <cell r="F10627" t="str">
            <v>NA</v>
          </cell>
          <cell r="G10627" t="str">
            <v>NA</v>
          </cell>
        </row>
        <row r="10628">
          <cell r="F10628" t="str">
            <v>NA</v>
          </cell>
          <cell r="G10628" t="str">
            <v>NA</v>
          </cell>
        </row>
        <row r="10629">
          <cell r="F10629" t="str">
            <v>NA</v>
          </cell>
          <cell r="G10629" t="str">
            <v>NA</v>
          </cell>
        </row>
        <row r="10630">
          <cell r="F10630" t="str">
            <v>NA</v>
          </cell>
          <cell r="G10630" t="str">
            <v>NA</v>
          </cell>
        </row>
        <row r="10631">
          <cell r="F10631" t="str">
            <v>NA</v>
          </cell>
          <cell r="G10631" t="str">
            <v>NA</v>
          </cell>
        </row>
        <row r="10632">
          <cell r="F10632" t="str">
            <v>NA</v>
          </cell>
          <cell r="G10632" t="str">
            <v>NA</v>
          </cell>
        </row>
        <row r="10633">
          <cell r="F10633" t="str">
            <v>NA</v>
          </cell>
          <cell r="G10633" t="str">
            <v>NA</v>
          </cell>
        </row>
        <row r="10634">
          <cell r="F10634" t="str">
            <v>NA</v>
          </cell>
          <cell r="G10634" t="str">
            <v>NA</v>
          </cell>
        </row>
        <row r="10635">
          <cell r="F10635" t="str">
            <v>NA</v>
          </cell>
          <cell r="G10635" t="str">
            <v>NA</v>
          </cell>
        </row>
        <row r="10636">
          <cell r="F10636" t="str">
            <v>NA</v>
          </cell>
          <cell r="G10636" t="str">
            <v>NA</v>
          </cell>
        </row>
        <row r="10637">
          <cell r="F10637" t="str">
            <v>NA</v>
          </cell>
          <cell r="G10637" t="str">
            <v>NA</v>
          </cell>
        </row>
        <row r="10638">
          <cell r="F10638" t="str">
            <v>NA</v>
          </cell>
          <cell r="G10638" t="str">
            <v>NA</v>
          </cell>
        </row>
        <row r="10639">
          <cell r="F10639" t="str">
            <v>NA</v>
          </cell>
          <cell r="G10639" t="str">
            <v>NA</v>
          </cell>
        </row>
        <row r="10640">
          <cell r="F10640" t="str">
            <v>NA</v>
          </cell>
          <cell r="G10640" t="str">
            <v>NA</v>
          </cell>
        </row>
        <row r="10641">
          <cell r="F10641" t="str">
            <v>NA</v>
          </cell>
          <cell r="G10641" t="str">
            <v>NA</v>
          </cell>
        </row>
        <row r="10642">
          <cell r="F10642" t="str">
            <v>NA</v>
          </cell>
          <cell r="G10642" t="str">
            <v>NA</v>
          </cell>
        </row>
        <row r="10643">
          <cell r="F10643" t="str">
            <v>NA</v>
          </cell>
          <cell r="G10643" t="str">
            <v>NA</v>
          </cell>
        </row>
        <row r="10644">
          <cell r="F10644" t="str">
            <v>NA</v>
          </cell>
          <cell r="G10644" t="str">
            <v>NA</v>
          </cell>
        </row>
        <row r="10645">
          <cell r="F10645" t="str">
            <v>NA</v>
          </cell>
          <cell r="G10645" t="str">
            <v>NA</v>
          </cell>
        </row>
        <row r="10646">
          <cell r="F10646" t="str">
            <v>NA</v>
          </cell>
          <cell r="G10646" t="str">
            <v>NA</v>
          </cell>
        </row>
        <row r="10647">
          <cell r="F10647" t="str">
            <v>NA</v>
          </cell>
          <cell r="G10647" t="str">
            <v>NA</v>
          </cell>
        </row>
        <row r="10648">
          <cell r="F10648" t="str">
            <v>NA</v>
          </cell>
          <cell r="G10648" t="str">
            <v>NA</v>
          </cell>
        </row>
        <row r="10649">
          <cell r="F10649" t="str">
            <v>NA</v>
          </cell>
          <cell r="G10649" t="str">
            <v>NA</v>
          </cell>
        </row>
        <row r="10650">
          <cell r="F10650" t="str">
            <v>NA</v>
          </cell>
          <cell r="G10650" t="str">
            <v>NA</v>
          </cell>
        </row>
        <row r="10651">
          <cell r="F10651" t="str">
            <v>NA</v>
          </cell>
          <cell r="G10651" t="str">
            <v>NA</v>
          </cell>
        </row>
        <row r="10652">
          <cell r="F10652" t="str">
            <v>NA</v>
          </cell>
          <cell r="G10652" t="str">
            <v>NA</v>
          </cell>
        </row>
        <row r="10653">
          <cell r="F10653" t="str">
            <v>NA</v>
          </cell>
          <cell r="G10653" t="str">
            <v>NA</v>
          </cell>
        </row>
        <row r="10654">
          <cell r="F10654" t="str">
            <v>NA</v>
          </cell>
          <cell r="G10654" t="str">
            <v>NA</v>
          </cell>
        </row>
        <row r="10655">
          <cell r="F10655" t="str">
            <v>NA</v>
          </cell>
          <cell r="G10655" t="str">
            <v>NA</v>
          </cell>
        </row>
        <row r="10656">
          <cell r="F10656" t="str">
            <v>NA</v>
          </cell>
          <cell r="G10656" t="str">
            <v>NA</v>
          </cell>
        </row>
        <row r="10657">
          <cell r="F10657" t="str">
            <v>NA</v>
          </cell>
          <cell r="G10657" t="str">
            <v>NA</v>
          </cell>
        </row>
        <row r="10658">
          <cell r="F10658" t="str">
            <v>NA</v>
          </cell>
          <cell r="G10658" t="str">
            <v>NA</v>
          </cell>
        </row>
        <row r="10659">
          <cell r="F10659" t="str">
            <v>NA</v>
          </cell>
          <cell r="G10659" t="str">
            <v>NA</v>
          </cell>
        </row>
        <row r="10660">
          <cell r="F10660" t="str">
            <v>NA</v>
          </cell>
          <cell r="G10660" t="str">
            <v>NA</v>
          </cell>
        </row>
        <row r="10661">
          <cell r="F10661" t="str">
            <v>NA</v>
          </cell>
          <cell r="G10661" t="str">
            <v>NA</v>
          </cell>
        </row>
        <row r="10662">
          <cell r="F10662" t="str">
            <v>NA</v>
          </cell>
          <cell r="G10662" t="str">
            <v>NA</v>
          </cell>
        </row>
        <row r="10663">
          <cell r="F10663" t="str">
            <v>NA</v>
          </cell>
          <cell r="G10663" t="str">
            <v>NA</v>
          </cell>
        </row>
        <row r="10664">
          <cell r="F10664" t="str">
            <v>NA</v>
          </cell>
          <cell r="G10664" t="str">
            <v>NA</v>
          </cell>
        </row>
        <row r="10665">
          <cell r="F10665" t="str">
            <v>NA</v>
          </cell>
          <cell r="G10665" t="str">
            <v>NA</v>
          </cell>
        </row>
        <row r="10666">
          <cell r="F10666" t="str">
            <v>NA</v>
          </cell>
          <cell r="G10666" t="str">
            <v>NA</v>
          </cell>
        </row>
        <row r="10667">
          <cell r="F10667" t="str">
            <v>NA</v>
          </cell>
          <cell r="G10667" t="str">
            <v>NA</v>
          </cell>
        </row>
        <row r="10668">
          <cell r="F10668" t="str">
            <v>NA</v>
          </cell>
          <cell r="G10668" t="str">
            <v>NA</v>
          </cell>
        </row>
        <row r="10669">
          <cell r="F10669" t="str">
            <v>NA</v>
          </cell>
          <cell r="G10669" t="str">
            <v>NA</v>
          </cell>
        </row>
        <row r="10670">
          <cell r="F10670" t="str">
            <v>NA</v>
          </cell>
          <cell r="G10670" t="str">
            <v>NA</v>
          </cell>
        </row>
        <row r="10671">
          <cell r="F10671" t="str">
            <v>NA</v>
          </cell>
          <cell r="G10671" t="str">
            <v>NA</v>
          </cell>
        </row>
        <row r="10672">
          <cell r="F10672" t="str">
            <v>NA</v>
          </cell>
          <cell r="G10672" t="str">
            <v>NA</v>
          </cell>
        </row>
        <row r="10673">
          <cell r="F10673" t="str">
            <v>NA</v>
          </cell>
          <cell r="G10673" t="str">
            <v>NA</v>
          </cell>
        </row>
        <row r="10674">
          <cell r="F10674" t="str">
            <v>NA</v>
          </cell>
          <cell r="G10674" t="str">
            <v>NA</v>
          </cell>
        </row>
        <row r="10675">
          <cell r="F10675" t="str">
            <v>NA</v>
          </cell>
          <cell r="G10675" t="str">
            <v>NA</v>
          </cell>
        </row>
        <row r="10676">
          <cell r="F10676" t="str">
            <v>NA</v>
          </cell>
          <cell r="G10676" t="str">
            <v>NA</v>
          </cell>
        </row>
        <row r="10677">
          <cell r="F10677" t="str">
            <v>NA</v>
          </cell>
          <cell r="G10677" t="str">
            <v>NA</v>
          </cell>
        </row>
        <row r="10678">
          <cell r="F10678" t="str">
            <v>NA</v>
          </cell>
          <cell r="G10678" t="str">
            <v>NA</v>
          </cell>
        </row>
        <row r="10679">
          <cell r="F10679" t="str">
            <v>NA</v>
          </cell>
          <cell r="G10679" t="str">
            <v>NA</v>
          </cell>
        </row>
        <row r="10680">
          <cell r="F10680" t="str">
            <v>NA</v>
          </cell>
          <cell r="G10680" t="str">
            <v>NA</v>
          </cell>
        </row>
        <row r="10681">
          <cell r="F10681" t="str">
            <v>NA</v>
          </cell>
          <cell r="G10681" t="str">
            <v>NA</v>
          </cell>
        </row>
        <row r="10682">
          <cell r="F10682" t="str">
            <v>NA</v>
          </cell>
          <cell r="G10682" t="str">
            <v>NA</v>
          </cell>
        </row>
        <row r="10683">
          <cell r="F10683" t="str">
            <v>NA</v>
          </cell>
          <cell r="G10683" t="str">
            <v>NA</v>
          </cell>
        </row>
        <row r="10684">
          <cell r="F10684" t="str">
            <v>NA</v>
          </cell>
          <cell r="G10684" t="str">
            <v>NA</v>
          </cell>
        </row>
        <row r="10685">
          <cell r="F10685" t="str">
            <v>NA</v>
          </cell>
          <cell r="G10685" t="str">
            <v>NA</v>
          </cell>
        </row>
        <row r="10686">
          <cell r="F10686" t="str">
            <v>NA</v>
          </cell>
          <cell r="G10686" t="str">
            <v>NA</v>
          </cell>
        </row>
        <row r="10687">
          <cell r="F10687" t="str">
            <v>NA</v>
          </cell>
          <cell r="G10687" t="str">
            <v>NA</v>
          </cell>
        </row>
        <row r="10688">
          <cell r="F10688" t="str">
            <v>NA</v>
          </cell>
          <cell r="G10688" t="str">
            <v>NA</v>
          </cell>
        </row>
        <row r="10689">
          <cell r="F10689" t="str">
            <v>NA</v>
          </cell>
          <cell r="G10689" t="str">
            <v>NA</v>
          </cell>
        </row>
        <row r="10690">
          <cell r="F10690" t="str">
            <v>NA</v>
          </cell>
          <cell r="G10690" t="str">
            <v>NA</v>
          </cell>
        </row>
        <row r="10691">
          <cell r="F10691" t="str">
            <v>NA</v>
          </cell>
          <cell r="G10691" t="str">
            <v>NA</v>
          </cell>
        </row>
        <row r="10692">
          <cell r="F10692" t="str">
            <v>NA</v>
          </cell>
          <cell r="G10692" t="str">
            <v>NA</v>
          </cell>
        </row>
        <row r="10693">
          <cell r="F10693" t="str">
            <v>NA</v>
          </cell>
          <cell r="G10693" t="str">
            <v>NA</v>
          </cell>
        </row>
        <row r="10694">
          <cell r="F10694" t="str">
            <v>NA</v>
          </cell>
          <cell r="G10694" t="str">
            <v>NA</v>
          </cell>
        </row>
        <row r="10695">
          <cell r="F10695" t="str">
            <v>NA</v>
          </cell>
          <cell r="G10695" t="str">
            <v>NA</v>
          </cell>
        </row>
        <row r="10696">
          <cell r="F10696" t="str">
            <v>NA</v>
          </cell>
          <cell r="G10696" t="str">
            <v>NA</v>
          </cell>
        </row>
        <row r="10697">
          <cell r="F10697" t="str">
            <v>NA</v>
          </cell>
          <cell r="G10697" t="str">
            <v>NA</v>
          </cell>
        </row>
        <row r="10698">
          <cell r="F10698" t="str">
            <v>NA</v>
          </cell>
          <cell r="G10698" t="str">
            <v>NA</v>
          </cell>
        </row>
        <row r="10699">
          <cell r="F10699" t="str">
            <v>NA</v>
          </cell>
          <cell r="G10699" t="str">
            <v>NA</v>
          </cell>
        </row>
        <row r="10700">
          <cell r="F10700" t="str">
            <v>NA</v>
          </cell>
          <cell r="G10700" t="str">
            <v>NA</v>
          </cell>
        </row>
        <row r="10701">
          <cell r="F10701" t="str">
            <v>NA</v>
          </cell>
          <cell r="G10701" t="str">
            <v>NA</v>
          </cell>
        </row>
        <row r="10702">
          <cell r="F10702" t="str">
            <v>NA</v>
          </cell>
          <cell r="G10702" t="str">
            <v>NA</v>
          </cell>
        </row>
        <row r="10703">
          <cell r="F10703" t="str">
            <v>NA</v>
          </cell>
          <cell r="G10703" t="str">
            <v>NA</v>
          </cell>
        </row>
        <row r="10704">
          <cell r="F10704" t="str">
            <v>NA</v>
          </cell>
          <cell r="G10704" t="str">
            <v>NA</v>
          </cell>
        </row>
        <row r="10705">
          <cell r="F10705" t="str">
            <v>NA</v>
          </cell>
          <cell r="G10705" t="str">
            <v>NA</v>
          </cell>
        </row>
        <row r="10706">
          <cell r="F10706" t="str">
            <v>NA</v>
          </cell>
          <cell r="G10706" t="str">
            <v>NA</v>
          </cell>
        </row>
        <row r="10707">
          <cell r="F10707" t="str">
            <v>NA</v>
          </cell>
          <cell r="G10707" t="str">
            <v>NA</v>
          </cell>
        </row>
        <row r="10708">
          <cell r="F10708" t="str">
            <v>NA</v>
          </cell>
          <cell r="G10708" t="str">
            <v>NA</v>
          </cell>
        </row>
        <row r="10709">
          <cell r="F10709" t="str">
            <v>NA</v>
          </cell>
          <cell r="G10709" t="str">
            <v>NA</v>
          </cell>
        </row>
        <row r="10710">
          <cell r="F10710" t="str">
            <v>NA</v>
          </cell>
          <cell r="G10710" t="str">
            <v>NA</v>
          </cell>
        </row>
        <row r="10711">
          <cell r="F10711" t="str">
            <v>NA</v>
          </cell>
          <cell r="G10711" t="str">
            <v>NA</v>
          </cell>
        </row>
        <row r="10712">
          <cell r="F10712" t="str">
            <v>NA</v>
          </cell>
          <cell r="G10712" t="str">
            <v>NA</v>
          </cell>
        </row>
        <row r="10713">
          <cell r="F10713" t="str">
            <v>NA</v>
          </cell>
          <cell r="G10713" t="str">
            <v>NA</v>
          </cell>
        </row>
        <row r="10714">
          <cell r="F10714" t="str">
            <v>NA</v>
          </cell>
          <cell r="G10714" t="str">
            <v>NA</v>
          </cell>
        </row>
        <row r="10715">
          <cell r="F10715" t="str">
            <v>NA</v>
          </cell>
          <cell r="G10715" t="str">
            <v>NA</v>
          </cell>
        </row>
        <row r="10716">
          <cell r="F10716" t="str">
            <v>NA</v>
          </cell>
          <cell r="G10716" t="str">
            <v>NA</v>
          </cell>
        </row>
        <row r="10717">
          <cell r="F10717" t="str">
            <v>NA</v>
          </cell>
          <cell r="G10717" t="str">
            <v>NA</v>
          </cell>
        </row>
        <row r="10718">
          <cell r="F10718" t="str">
            <v>NA</v>
          </cell>
          <cell r="G10718" t="str">
            <v>NA</v>
          </cell>
        </row>
        <row r="10719">
          <cell r="F10719" t="str">
            <v>NA</v>
          </cell>
          <cell r="G10719" t="str">
            <v>NA</v>
          </cell>
        </row>
        <row r="10720">
          <cell r="F10720" t="str">
            <v>NA</v>
          </cell>
          <cell r="G10720" t="str">
            <v>NA</v>
          </cell>
        </row>
        <row r="10721">
          <cell r="F10721" t="str">
            <v>NA</v>
          </cell>
          <cell r="G10721" t="str">
            <v>NA</v>
          </cell>
        </row>
        <row r="10722">
          <cell r="F10722" t="str">
            <v>NA</v>
          </cell>
          <cell r="G10722" t="str">
            <v>NA</v>
          </cell>
        </row>
        <row r="10723">
          <cell r="F10723" t="str">
            <v>NA</v>
          </cell>
          <cell r="G10723" t="str">
            <v>NA</v>
          </cell>
        </row>
        <row r="10724">
          <cell r="F10724" t="str">
            <v>NA</v>
          </cell>
          <cell r="G10724" t="str">
            <v>NA</v>
          </cell>
        </row>
        <row r="10725">
          <cell r="F10725" t="str">
            <v>NA</v>
          </cell>
          <cell r="G10725" t="str">
            <v>NA</v>
          </cell>
        </row>
        <row r="10726">
          <cell r="F10726" t="str">
            <v>NA</v>
          </cell>
          <cell r="G10726" t="str">
            <v>NA</v>
          </cell>
        </row>
        <row r="10727">
          <cell r="F10727" t="str">
            <v>NA</v>
          </cell>
          <cell r="G10727" t="str">
            <v>NA</v>
          </cell>
        </row>
        <row r="10728">
          <cell r="F10728" t="str">
            <v>NA</v>
          </cell>
          <cell r="G10728" t="str">
            <v>NA</v>
          </cell>
        </row>
        <row r="10729">
          <cell r="F10729" t="str">
            <v>NA</v>
          </cell>
          <cell r="G10729" t="str">
            <v>NA</v>
          </cell>
        </row>
        <row r="10730">
          <cell r="F10730" t="str">
            <v>NA</v>
          </cell>
          <cell r="G10730" t="str">
            <v>NA</v>
          </cell>
        </row>
        <row r="10731">
          <cell r="F10731" t="str">
            <v>NA</v>
          </cell>
          <cell r="G10731" t="str">
            <v>NA</v>
          </cell>
        </row>
        <row r="10732">
          <cell r="F10732" t="str">
            <v>NA</v>
          </cell>
          <cell r="G10732" t="str">
            <v>NA</v>
          </cell>
        </row>
        <row r="10733">
          <cell r="F10733" t="str">
            <v>NA</v>
          </cell>
          <cell r="G10733" t="str">
            <v>NA</v>
          </cell>
        </row>
        <row r="10734">
          <cell r="F10734" t="str">
            <v>NA</v>
          </cell>
          <cell r="G10734" t="str">
            <v>NA</v>
          </cell>
        </row>
        <row r="10735">
          <cell r="F10735" t="str">
            <v>NA</v>
          </cell>
          <cell r="G10735" t="str">
            <v>NA</v>
          </cell>
        </row>
        <row r="10736">
          <cell r="F10736" t="str">
            <v>NA</v>
          </cell>
          <cell r="G10736" t="str">
            <v>NA</v>
          </cell>
        </row>
        <row r="10737">
          <cell r="F10737" t="str">
            <v>NA</v>
          </cell>
          <cell r="G10737" t="str">
            <v>NA</v>
          </cell>
        </row>
        <row r="10738">
          <cell r="F10738" t="str">
            <v>NA</v>
          </cell>
          <cell r="G10738" t="str">
            <v>NA</v>
          </cell>
        </row>
        <row r="10739">
          <cell r="F10739" t="str">
            <v>NA</v>
          </cell>
          <cell r="G10739" t="str">
            <v>NA</v>
          </cell>
        </row>
        <row r="10740">
          <cell r="F10740" t="str">
            <v>NA</v>
          </cell>
          <cell r="G10740" t="str">
            <v>NA</v>
          </cell>
        </row>
        <row r="10741">
          <cell r="F10741" t="str">
            <v>NA</v>
          </cell>
          <cell r="G10741" t="str">
            <v>NA</v>
          </cell>
        </row>
        <row r="10742">
          <cell r="F10742" t="str">
            <v>NA</v>
          </cell>
          <cell r="G10742" t="str">
            <v>NA</v>
          </cell>
        </row>
        <row r="10743">
          <cell r="F10743" t="str">
            <v>NA</v>
          </cell>
          <cell r="G10743" t="str">
            <v>NA</v>
          </cell>
        </row>
        <row r="10744">
          <cell r="F10744" t="str">
            <v>NA</v>
          </cell>
          <cell r="G10744" t="str">
            <v>NA</v>
          </cell>
        </row>
        <row r="10745">
          <cell r="F10745" t="str">
            <v>NA</v>
          </cell>
          <cell r="G10745" t="str">
            <v>NA</v>
          </cell>
        </row>
        <row r="10746">
          <cell r="F10746" t="str">
            <v>NA</v>
          </cell>
          <cell r="G10746" t="str">
            <v>NA</v>
          </cell>
        </row>
        <row r="10747">
          <cell r="F10747" t="str">
            <v>NA</v>
          </cell>
          <cell r="G10747" t="str">
            <v>NA</v>
          </cell>
        </row>
        <row r="10748">
          <cell r="F10748" t="str">
            <v>NA</v>
          </cell>
          <cell r="G10748" t="str">
            <v>NA</v>
          </cell>
        </row>
        <row r="10749">
          <cell r="F10749" t="str">
            <v>NA</v>
          </cell>
          <cell r="G10749" t="str">
            <v>NA</v>
          </cell>
        </row>
        <row r="10750">
          <cell r="F10750" t="str">
            <v>NA</v>
          </cell>
          <cell r="G10750" t="str">
            <v>NA</v>
          </cell>
        </row>
        <row r="10751">
          <cell r="F10751" t="str">
            <v>NA</v>
          </cell>
          <cell r="G10751" t="str">
            <v>NA</v>
          </cell>
        </row>
        <row r="10752">
          <cell r="F10752" t="str">
            <v>NA</v>
          </cell>
          <cell r="G10752" t="str">
            <v>NA</v>
          </cell>
        </row>
        <row r="10753">
          <cell r="F10753" t="str">
            <v>NA</v>
          </cell>
          <cell r="G10753" t="str">
            <v>NA</v>
          </cell>
        </row>
        <row r="10754">
          <cell r="F10754" t="str">
            <v>NA</v>
          </cell>
          <cell r="G10754" t="str">
            <v>NA</v>
          </cell>
        </row>
        <row r="10755">
          <cell r="F10755" t="str">
            <v>NA</v>
          </cell>
          <cell r="G10755" t="str">
            <v>NA</v>
          </cell>
        </row>
        <row r="10756">
          <cell r="F10756" t="str">
            <v>NA</v>
          </cell>
          <cell r="G10756" t="str">
            <v>NA</v>
          </cell>
        </row>
        <row r="10757">
          <cell r="F10757" t="str">
            <v>NA</v>
          </cell>
          <cell r="G10757" t="str">
            <v>NA</v>
          </cell>
        </row>
        <row r="10758">
          <cell r="F10758" t="str">
            <v>NA</v>
          </cell>
          <cell r="G10758" t="str">
            <v>NA</v>
          </cell>
        </row>
        <row r="10759">
          <cell r="F10759" t="str">
            <v>NA</v>
          </cell>
          <cell r="G10759" t="str">
            <v>NA</v>
          </cell>
        </row>
        <row r="10760">
          <cell r="F10760" t="str">
            <v>NA</v>
          </cell>
          <cell r="G10760" t="str">
            <v>NA</v>
          </cell>
        </row>
        <row r="10761">
          <cell r="F10761" t="str">
            <v>NA</v>
          </cell>
          <cell r="G10761" t="str">
            <v>NA</v>
          </cell>
        </row>
        <row r="10762">
          <cell r="F10762" t="str">
            <v>NA</v>
          </cell>
          <cell r="G10762" t="str">
            <v>NA</v>
          </cell>
        </row>
        <row r="10763">
          <cell r="F10763" t="str">
            <v>NA</v>
          </cell>
          <cell r="G10763" t="str">
            <v>NA</v>
          </cell>
        </row>
        <row r="10764">
          <cell r="F10764" t="str">
            <v>NA</v>
          </cell>
          <cell r="G10764" t="str">
            <v>NA</v>
          </cell>
        </row>
        <row r="10765">
          <cell r="F10765" t="str">
            <v>NA</v>
          </cell>
          <cell r="G10765" t="str">
            <v>NA</v>
          </cell>
        </row>
        <row r="10766">
          <cell r="F10766" t="str">
            <v>NA</v>
          </cell>
          <cell r="G10766" t="str">
            <v>NA</v>
          </cell>
        </row>
        <row r="10767">
          <cell r="F10767" t="str">
            <v>NA</v>
          </cell>
          <cell r="G10767" t="str">
            <v>NA</v>
          </cell>
        </row>
        <row r="10768">
          <cell r="F10768" t="str">
            <v>NA</v>
          </cell>
          <cell r="G10768" t="str">
            <v>NA</v>
          </cell>
        </row>
        <row r="10769">
          <cell r="F10769" t="str">
            <v>NA</v>
          </cell>
          <cell r="G10769" t="str">
            <v>NA</v>
          </cell>
        </row>
        <row r="10770">
          <cell r="F10770" t="str">
            <v>NA</v>
          </cell>
          <cell r="G10770" t="str">
            <v>NA</v>
          </cell>
        </row>
        <row r="10771">
          <cell r="F10771" t="str">
            <v>NA</v>
          </cell>
          <cell r="G10771" t="str">
            <v>NA</v>
          </cell>
        </row>
        <row r="10772">
          <cell r="F10772" t="str">
            <v>NA</v>
          </cell>
          <cell r="G10772" t="str">
            <v>NA</v>
          </cell>
        </row>
        <row r="10773">
          <cell r="F10773" t="str">
            <v>NA</v>
          </cell>
          <cell r="G10773" t="str">
            <v>NA</v>
          </cell>
        </row>
        <row r="10774">
          <cell r="F10774" t="str">
            <v>NA</v>
          </cell>
          <cell r="G10774" t="str">
            <v>NA</v>
          </cell>
        </row>
        <row r="10775">
          <cell r="F10775" t="str">
            <v>NA</v>
          </cell>
          <cell r="G10775" t="str">
            <v>NA</v>
          </cell>
        </row>
        <row r="10776">
          <cell r="F10776" t="str">
            <v>NA</v>
          </cell>
          <cell r="G10776" t="str">
            <v>NA</v>
          </cell>
        </row>
        <row r="10777">
          <cell r="F10777" t="str">
            <v>NA</v>
          </cell>
          <cell r="G10777" t="str">
            <v>NA</v>
          </cell>
        </row>
        <row r="10778">
          <cell r="F10778" t="str">
            <v>NA</v>
          </cell>
          <cell r="G10778" t="str">
            <v>NA</v>
          </cell>
        </row>
        <row r="10779">
          <cell r="F10779" t="str">
            <v>NA</v>
          </cell>
          <cell r="G10779" t="str">
            <v>NA</v>
          </cell>
        </row>
        <row r="10780">
          <cell r="F10780" t="str">
            <v>NA</v>
          </cell>
          <cell r="G10780" t="str">
            <v>NA</v>
          </cell>
        </row>
        <row r="10781">
          <cell r="F10781" t="str">
            <v>NA</v>
          </cell>
          <cell r="G10781" t="str">
            <v>NA</v>
          </cell>
        </row>
        <row r="10782">
          <cell r="F10782" t="str">
            <v>NA</v>
          </cell>
          <cell r="G10782" t="str">
            <v>NA</v>
          </cell>
        </row>
        <row r="10783">
          <cell r="F10783" t="str">
            <v>NA</v>
          </cell>
          <cell r="G10783" t="str">
            <v>NA</v>
          </cell>
        </row>
        <row r="10784">
          <cell r="F10784" t="str">
            <v>NA</v>
          </cell>
          <cell r="G10784" t="str">
            <v>NA</v>
          </cell>
        </row>
        <row r="10785">
          <cell r="F10785" t="str">
            <v>NA</v>
          </cell>
          <cell r="G10785" t="str">
            <v>NA</v>
          </cell>
        </row>
        <row r="10786">
          <cell r="F10786" t="str">
            <v>NA</v>
          </cell>
          <cell r="G10786" t="str">
            <v>NA</v>
          </cell>
        </row>
        <row r="10787">
          <cell r="F10787" t="str">
            <v>NA</v>
          </cell>
          <cell r="G10787" t="str">
            <v>NA</v>
          </cell>
        </row>
        <row r="10788">
          <cell r="F10788" t="str">
            <v>NA</v>
          </cell>
          <cell r="G10788" t="str">
            <v>NA</v>
          </cell>
        </row>
        <row r="10789">
          <cell r="F10789" t="str">
            <v>NA</v>
          </cell>
          <cell r="G10789" t="str">
            <v>NA</v>
          </cell>
        </row>
        <row r="10790">
          <cell r="F10790" t="str">
            <v>NA</v>
          </cell>
          <cell r="G10790" t="str">
            <v>NA</v>
          </cell>
        </row>
        <row r="10791">
          <cell r="F10791" t="str">
            <v>NA</v>
          </cell>
          <cell r="G10791" t="str">
            <v>NA</v>
          </cell>
        </row>
        <row r="10792">
          <cell r="F10792" t="str">
            <v>NA</v>
          </cell>
          <cell r="G10792" t="str">
            <v>NA</v>
          </cell>
        </row>
        <row r="10793">
          <cell r="F10793" t="str">
            <v>NA</v>
          </cell>
          <cell r="G10793" t="str">
            <v>NA</v>
          </cell>
        </row>
        <row r="10794">
          <cell r="F10794" t="str">
            <v>NA</v>
          </cell>
          <cell r="G10794" t="str">
            <v>NA</v>
          </cell>
        </row>
        <row r="10795">
          <cell r="F10795" t="str">
            <v>NA</v>
          </cell>
          <cell r="G10795" t="str">
            <v>NA</v>
          </cell>
        </row>
        <row r="10796">
          <cell r="F10796" t="str">
            <v>NA</v>
          </cell>
          <cell r="G10796" t="str">
            <v>NA</v>
          </cell>
        </row>
        <row r="10797">
          <cell r="F10797" t="str">
            <v>NA</v>
          </cell>
          <cell r="G10797" t="str">
            <v>NA</v>
          </cell>
        </row>
        <row r="10798">
          <cell r="F10798" t="str">
            <v>NA</v>
          </cell>
          <cell r="G10798" t="str">
            <v>NA</v>
          </cell>
        </row>
        <row r="10799">
          <cell r="F10799" t="str">
            <v>NA</v>
          </cell>
          <cell r="G10799" t="str">
            <v>NA</v>
          </cell>
        </row>
        <row r="10800">
          <cell r="F10800" t="str">
            <v>NA</v>
          </cell>
          <cell r="G10800" t="str">
            <v>NA</v>
          </cell>
        </row>
        <row r="10801">
          <cell r="F10801" t="str">
            <v>NA</v>
          </cell>
          <cell r="G10801" t="str">
            <v>NA</v>
          </cell>
        </row>
        <row r="10802">
          <cell r="F10802" t="str">
            <v>NA</v>
          </cell>
          <cell r="G10802" t="str">
            <v>NA</v>
          </cell>
        </row>
        <row r="10803">
          <cell r="F10803" t="str">
            <v>NA</v>
          </cell>
          <cell r="G10803" t="str">
            <v>NA</v>
          </cell>
        </row>
        <row r="10804">
          <cell r="F10804" t="str">
            <v>NA</v>
          </cell>
          <cell r="G10804" t="str">
            <v>NA</v>
          </cell>
        </row>
        <row r="10805">
          <cell r="F10805" t="str">
            <v>NA</v>
          </cell>
          <cell r="G10805" t="str">
            <v>NA</v>
          </cell>
        </row>
        <row r="10806">
          <cell r="F10806" t="str">
            <v>NA</v>
          </cell>
          <cell r="G10806" t="str">
            <v>NA</v>
          </cell>
        </row>
        <row r="10807">
          <cell r="F10807" t="str">
            <v>NA</v>
          </cell>
          <cell r="G10807" t="str">
            <v>NA</v>
          </cell>
        </row>
        <row r="10808">
          <cell r="F10808" t="str">
            <v>NA</v>
          </cell>
          <cell r="G10808" t="str">
            <v>NA</v>
          </cell>
        </row>
        <row r="10809">
          <cell r="F10809" t="str">
            <v>NA</v>
          </cell>
          <cell r="G10809" t="str">
            <v>NA</v>
          </cell>
        </row>
        <row r="10810">
          <cell r="F10810" t="str">
            <v>NA</v>
          </cell>
          <cell r="G10810" t="str">
            <v>NA</v>
          </cell>
        </row>
        <row r="10811">
          <cell r="F10811" t="str">
            <v>NA</v>
          </cell>
          <cell r="G10811" t="str">
            <v>NA</v>
          </cell>
        </row>
        <row r="10812">
          <cell r="F10812" t="str">
            <v>NA</v>
          </cell>
          <cell r="G10812" t="str">
            <v>NA</v>
          </cell>
        </row>
        <row r="10813">
          <cell r="F10813" t="str">
            <v>NA</v>
          </cell>
          <cell r="G10813" t="str">
            <v>NA</v>
          </cell>
        </row>
        <row r="10814">
          <cell r="F10814" t="str">
            <v>NA</v>
          </cell>
          <cell r="G10814" t="str">
            <v>NA</v>
          </cell>
        </row>
        <row r="10815">
          <cell r="F10815" t="str">
            <v>NA</v>
          </cell>
          <cell r="G10815" t="str">
            <v>NA</v>
          </cell>
        </row>
        <row r="10816">
          <cell r="F10816" t="str">
            <v>NA</v>
          </cell>
          <cell r="G10816" t="str">
            <v>NA</v>
          </cell>
        </row>
        <row r="10817">
          <cell r="F10817" t="str">
            <v>NA</v>
          </cell>
          <cell r="G10817" t="str">
            <v>NA</v>
          </cell>
        </row>
        <row r="10818">
          <cell r="F10818" t="str">
            <v>NA</v>
          </cell>
          <cell r="G10818" t="str">
            <v>NA</v>
          </cell>
        </row>
        <row r="10819">
          <cell r="F10819" t="str">
            <v>NA</v>
          </cell>
          <cell r="G10819" t="str">
            <v>NA</v>
          </cell>
        </row>
        <row r="10820">
          <cell r="F10820" t="str">
            <v>NA</v>
          </cell>
          <cell r="G10820" t="str">
            <v>NA</v>
          </cell>
        </row>
        <row r="10821">
          <cell r="F10821" t="str">
            <v>NA</v>
          </cell>
          <cell r="G10821" t="str">
            <v>NA</v>
          </cell>
        </row>
        <row r="10822">
          <cell r="F10822" t="str">
            <v>NA</v>
          </cell>
          <cell r="G10822" t="str">
            <v>NA</v>
          </cell>
        </row>
        <row r="10823">
          <cell r="F10823" t="str">
            <v>NA</v>
          </cell>
          <cell r="G10823" t="str">
            <v>NA</v>
          </cell>
        </row>
        <row r="10824">
          <cell r="F10824" t="str">
            <v>NA</v>
          </cell>
          <cell r="G10824" t="str">
            <v>NA</v>
          </cell>
        </row>
        <row r="10825">
          <cell r="F10825" t="str">
            <v>NA</v>
          </cell>
          <cell r="G10825" t="str">
            <v>NA</v>
          </cell>
        </row>
        <row r="10826">
          <cell r="F10826" t="str">
            <v>NA</v>
          </cell>
          <cell r="G10826" t="str">
            <v>NA</v>
          </cell>
        </row>
        <row r="10827">
          <cell r="F10827" t="str">
            <v>NA</v>
          </cell>
          <cell r="G10827" t="str">
            <v>NA</v>
          </cell>
        </row>
        <row r="10828">
          <cell r="F10828" t="str">
            <v>NA</v>
          </cell>
          <cell r="G10828" t="str">
            <v>NA</v>
          </cell>
        </row>
        <row r="10829">
          <cell r="F10829" t="str">
            <v>NA</v>
          </cell>
          <cell r="G10829" t="str">
            <v>NA</v>
          </cell>
        </row>
        <row r="10830">
          <cell r="F10830" t="str">
            <v>NA</v>
          </cell>
          <cell r="G10830" t="str">
            <v>NA</v>
          </cell>
        </row>
        <row r="10831">
          <cell r="F10831" t="str">
            <v>NA</v>
          </cell>
          <cell r="G10831" t="str">
            <v>NA</v>
          </cell>
        </row>
        <row r="10832">
          <cell r="F10832" t="str">
            <v>NA</v>
          </cell>
          <cell r="G10832" t="str">
            <v>NA</v>
          </cell>
        </row>
        <row r="10833">
          <cell r="F10833" t="str">
            <v>NA</v>
          </cell>
          <cell r="G10833" t="str">
            <v>NA</v>
          </cell>
        </row>
        <row r="10834">
          <cell r="F10834" t="str">
            <v>NA</v>
          </cell>
          <cell r="G10834" t="str">
            <v>NA</v>
          </cell>
        </row>
        <row r="10835">
          <cell r="F10835" t="str">
            <v>NA</v>
          </cell>
          <cell r="G10835" t="str">
            <v>NA</v>
          </cell>
        </row>
        <row r="10836">
          <cell r="F10836" t="str">
            <v>NA</v>
          </cell>
          <cell r="G10836" t="str">
            <v>NA</v>
          </cell>
        </row>
        <row r="10837">
          <cell r="F10837" t="str">
            <v>NA</v>
          </cell>
          <cell r="G10837" t="str">
            <v>NA</v>
          </cell>
        </row>
        <row r="10838">
          <cell r="F10838" t="str">
            <v>NA</v>
          </cell>
          <cell r="G10838" t="str">
            <v>NA</v>
          </cell>
        </row>
        <row r="10839">
          <cell r="F10839" t="str">
            <v>NA</v>
          </cell>
          <cell r="G10839" t="str">
            <v>NA</v>
          </cell>
        </row>
        <row r="10840">
          <cell r="F10840" t="str">
            <v>NA</v>
          </cell>
          <cell r="G10840" t="str">
            <v>NA</v>
          </cell>
        </row>
        <row r="10841">
          <cell r="F10841" t="str">
            <v>NA</v>
          </cell>
          <cell r="G10841" t="str">
            <v>NA</v>
          </cell>
        </row>
        <row r="10842">
          <cell r="F10842" t="str">
            <v>NA</v>
          </cell>
          <cell r="G10842" t="str">
            <v>NA</v>
          </cell>
        </row>
        <row r="10843">
          <cell r="F10843" t="str">
            <v>NA</v>
          </cell>
          <cell r="G10843" t="str">
            <v>NA</v>
          </cell>
        </row>
        <row r="10844">
          <cell r="F10844" t="str">
            <v>NA</v>
          </cell>
          <cell r="G10844" t="str">
            <v>NA</v>
          </cell>
        </row>
        <row r="10845">
          <cell r="F10845" t="str">
            <v>NA</v>
          </cell>
          <cell r="G10845" t="str">
            <v>NA</v>
          </cell>
        </row>
        <row r="10846">
          <cell r="F10846" t="str">
            <v>NA</v>
          </cell>
          <cell r="G10846" t="str">
            <v>NA</v>
          </cell>
        </row>
        <row r="10847">
          <cell r="F10847" t="str">
            <v>NA</v>
          </cell>
          <cell r="G10847" t="str">
            <v>NA</v>
          </cell>
        </row>
        <row r="10848">
          <cell r="F10848" t="str">
            <v>NA</v>
          </cell>
          <cell r="G10848" t="str">
            <v>NA</v>
          </cell>
        </row>
        <row r="10849">
          <cell r="F10849" t="str">
            <v>NA</v>
          </cell>
          <cell r="G10849" t="str">
            <v>NA</v>
          </cell>
        </row>
        <row r="10850">
          <cell r="F10850" t="str">
            <v>NA</v>
          </cell>
          <cell r="G10850" t="str">
            <v>NA</v>
          </cell>
        </row>
        <row r="10851">
          <cell r="F10851" t="str">
            <v>NA</v>
          </cell>
          <cell r="G10851" t="str">
            <v>NA</v>
          </cell>
        </row>
        <row r="10852">
          <cell r="F10852" t="str">
            <v>NA</v>
          </cell>
          <cell r="G10852" t="str">
            <v>NA</v>
          </cell>
        </row>
        <row r="10853">
          <cell r="F10853" t="str">
            <v>NA</v>
          </cell>
          <cell r="G10853" t="str">
            <v>NA</v>
          </cell>
        </row>
        <row r="10854">
          <cell r="F10854" t="str">
            <v>NA</v>
          </cell>
          <cell r="G10854" t="str">
            <v>NA</v>
          </cell>
        </row>
        <row r="10855">
          <cell r="F10855" t="str">
            <v>NA</v>
          </cell>
          <cell r="G10855" t="str">
            <v>NA</v>
          </cell>
        </row>
        <row r="10856">
          <cell r="F10856" t="str">
            <v>NA</v>
          </cell>
          <cell r="G10856" t="str">
            <v>NA</v>
          </cell>
        </row>
        <row r="10857">
          <cell r="F10857" t="str">
            <v>NA</v>
          </cell>
          <cell r="G10857" t="str">
            <v>NA</v>
          </cell>
        </row>
        <row r="10858">
          <cell r="F10858" t="str">
            <v>NA</v>
          </cell>
          <cell r="G10858" t="str">
            <v>NA</v>
          </cell>
        </row>
        <row r="10859">
          <cell r="F10859" t="str">
            <v>NA</v>
          </cell>
          <cell r="G10859" t="str">
            <v>NA</v>
          </cell>
        </row>
        <row r="10860">
          <cell r="F10860" t="str">
            <v>NA</v>
          </cell>
          <cell r="G10860" t="str">
            <v>NA</v>
          </cell>
        </row>
        <row r="10861">
          <cell r="F10861" t="str">
            <v>NA</v>
          </cell>
          <cell r="G10861" t="str">
            <v>NA</v>
          </cell>
        </row>
        <row r="10862">
          <cell r="F10862" t="str">
            <v>NA</v>
          </cell>
          <cell r="G10862" t="str">
            <v>NA</v>
          </cell>
        </row>
        <row r="10863">
          <cell r="F10863" t="str">
            <v>NA</v>
          </cell>
          <cell r="G10863" t="str">
            <v>NA</v>
          </cell>
        </row>
        <row r="10864">
          <cell r="F10864" t="str">
            <v>NA</v>
          </cell>
          <cell r="G10864" t="str">
            <v>NA</v>
          </cell>
        </row>
        <row r="10865">
          <cell r="F10865" t="str">
            <v>NA</v>
          </cell>
          <cell r="G10865" t="str">
            <v>NA</v>
          </cell>
        </row>
        <row r="10866">
          <cell r="F10866" t="str">
            <v>NA</v>
          </cell>
          <cell r="G10866" t="str">
            <v>NA</v>
          </cell>
        </row>
        <row r="10867">
          <cell r="F10867" t="str">
            <v>NA</v>
          </cell>
          <cell r="G10867" t="str">
            <v>NA</v>
          </cell>
        </row>
        <row r="10868">
          <cell r="F10868" t="str">
            <v>NA</v>
          </cell>
          <cell r="G10868" t="str">
            <v>NA</v>
          </cell>
        </row>
        <row r="10869">
          <cell r="F10869" t="str">
            <v>NA</v>
          </cell>
          <cell r="G10869" t="str">
            <v>NA</v>
          </cell>
        </row>
        <row r="10870">
          <cell r="F10870" t="str">
            <v>NA</v>
          </cell>
          <cell r="G10870" t="str">
            <v>NA</v>
          </cell>
        </row>
        <row r="10871">
          <cell r="F10871" t="str">
            <v>NA</v>
          </cell>
          <cell r="G10871" t="str">
            <v>NA</v>
          </cell>
        </row>
        <row r="10872">
          <cell r="F10872" t="str">
            <v>NA</v>
          </cell>
          <cell r="G10872" t="str">
            <v>NA</v>
          </cell>
        </row>
        <row r="10873">
          <cell r="F10873" t="str">
            <v>NA</v>
          </cell>
          <cell r="G10873" t="str">
            <v>NA</v>
          </cell>
        </row>
        <row r="10874">
          <cell r="F10874" t="str">
            <v>NA</v>
          </cell>
          <cell r="G10874" t="str">
            <v>NA</v>
          </cell>
        </row>
        <row r="10875">
          <cell r="F10875" t="str">
            <v>NA</v>
          </cell>
          <cell r="G10875" t="str">
            <v>NA</v>
          </cell>
        </row>
        <row r="10876">
          <cell r="F10876" t="str">
            <v>NA</v>
          </cell>
          <cell r="G10876" t="str">
            <v>NA</v>
          </cell>
        </row>
        <row r="10877">
          <cell r="F10877" t="str">
            <v>NA</v>
          </cell>
          <cell r="G10877" t="str">
            <v>NA</v>
          </cell>
        </row>
        <row r="10878">
          <cell r="F10878" t="str">
            <v>NA</v>
          </cell>
          <cell r="G10878" t="str">
            <v>NA</v>
          </cell>
        </row>
        <row r="10879">
          <cell r="F10879" t="str">
            <v>NA</v>
          </cell>
          <cell r="G10879" t="str">
            <v>NA</v>
          </cell>
        </row>
        <row r="10880">
          <cell r="F10880" t="str">
            <v>NA</v>
          </cell>
          <cell r="G10880" t="str">
            <v>NA</v>
          </cell>
        </row>
        <row r="10881">
          <cell r="F10881" t="str">
            <v>NA</v>
          </cell>
          <cell r="G10881" t="str">
            <v>NA</v>
          </cell>
        </row>
        <row r="10882">
          <cell r="F10882" t="str">
            <v>NA</v>
          </cell>
          <cell r="G10882" t="str">
            <v>NA</v>
          </cell>
        </row>
        <row r="10883">
          <cell r="F10883" t="str">
            <v>NA</v>
          </cell>
          <cell r="G10883" t="str">
            <v>NA</v>
          </cell>
        </row>
        <row r="10884">
          <cell r="F10884" t="str">
            <v>NA</v>
          </cell>
          <cell r="G10884" t="str">
            <v>NA</v>
          </cell>
        </row>
        <row r="10885">
          <cell r="F10885" t="str">
            <v>NA</v>
          </cell>
          <cell r="G10885" t="str">
            <v>NA</v>
          </cell>
        </row>
        <row r="10886">
          <cell r="F10886" t="str">
            <v>NA</v>
          </cell>
          <cell r="G10886" t="str">
            <v>NA</v>
          </cell>
        </row>
        <row r="10887">
          <cell r="F10887" t="str">
            <v>NA</v>
          </cell>
          <cell r="G10887" t="str">
            <v>NA</v>
          </cell>
        </row>
        <row r="10888">
          <cell r="F10888" t="str">
            <v>NA</v>
          </cell>
          <cell r="G10888" t="str">
            <v>NA</v>
          </cell>
        </row>
        <row r="10889">
          <cell r="F10889" t="str">
            <v>NA</v>
          </cell>
          <cell r="G10889" t="str">
            <v>NA</v>
          </cell>
        </row>
        <row r="10890">
          <cell r="F10890" t="str">
            <v>NA</v>
          </cell>
          <cell r="G10890" t="str">
            <v>NA</v>
          </cell>
        </row>
        <row r="10891">
          <cell r="F10891" t="str">
            <v>NA</v>
          </cell>
          <cell r="G10891" t="str">
            <v>NA</v>
          </cell>
        </row>
        <row r="10892">
          <cell r="F10892" t="str">
            <v>NA</v>
          </cell>
          <cell r="G10892" t="str">
            <v>NA</v>
          </cell>
        </row>
        <row r="10893">
          <cell r="F10893" t="str">
            <v>NA</v>
          </cell>
          <cell r="G10893" t="str">
            <v>NA</v>
          </cell>
        </row>
        <row r="10894">
          <cell r="F10894" t="str">
            <v>NA</v>
          </cell>
          <cell r="G10894" t="str">
            <v>NA</v>
          </cell>
        </row>
        <row r="10895">
          <cell r="F10895" t="str">
            <v>NA</v>
          </cell>
          <cell r="G10895" t="str">
            <v>NA</v>
          </cell>
        </row>
        <row r="10896">
          <cell r="F10896" t="str">
            <v>NA</v>
          </cell>
          <cell r="G10896" t="str">
            <v>NA</v>
          </cell>
        </row>
        <row r="10897">
          <cell r="F10897" t="str">
            <v>NA</v>
          </cell>
          <cell r="G10897" t="str">
            <v>NA</v>
          </cell>
        </row>
        <row r="10898">
          <cell r="F10898" t="str">
            <v>NA</v>
          </cell>
          <cell r="G10898" t="str">
            <v>NA</v>
          </cell>
        </row>
        <row r="10899">
          <cell r="F10899" t="str">
            <v>NA</v>
          </cell>
          <cell r="G10899" t="str">
            <v>NA</v>
          </cell>
        </row>
        <row r="10900">
          <cell r="F10900" t="str">
            <v>NA</v>
          </cell>
          <cell r="G10900" t="str">
            <v>NA</v>
          </cell>
        </row>
        <row r="10901">
          <cell r="F10901" t="str">
            <v>NA</v>
          </cell>
          <cell r="G10901" t="str">
            <v>NA</v>
          </cell>
        </row>
        <row r="10902">
          <cell r="F10902" t="str">
            <v>NA</v>
          </cell>
          <cell r="G10902" t="str">
            <v>NA</v>
          </cell>
        </row>
        <row r="10903">
          <cell r="F10903" t="str">
            <v>NA</v>
          </cell>
          <cell r="G10903" t="str">
            <v>NA</v>
          </cell>
        </row>
        <row r="10904">
          <cell r="F10904" t="str">
            <v>NA</v>
          </cell>
          <cell r="G10904" t="str">
            <v>NA</v>
          </cell>
        </row>
        <row r="10905">
          <cell r="F10905" t="str">
            <v>NA</v>
          </cell>
          <cell r="G10905" t="str">
            <v>NA</v>
          </cell>
        </row>
        <row r="10906">
          <cell r="F10906" t="str">
            <v>NA</v>
          </cell>
          <cell r="G10906" t="str">
            <v>NA</v>
          </cell>
        </row>
        <row r="10907">
          <cell r="F10907" t="str">
            <v>NA</v>
          </cell>
          <cell r="G10907" t="str">
            <v>NA</v>
          </cell>
        </row>
        <row r="10908">
          <cell r="F10908" t="str">
            <v>NA</v>
          </cell>
          <cell r="G10908" t="str">
            <v>NA</v>
          </cell>
        </row>
        <row r="10909">
          <cell r="F10909" t="str">
            <v>NA</v>
          </cell>
          <cell r="G10909" t="str">
            <v>NA</v>
          </cell>
        </row>
        <row r="10910">
          <cell r="F10910" t="str">
            <v>NA</v>
          </cell>
          <cell r="G10910" t="str">
            <v>NA</v>
          </cell>
        </row>
        <row r="10911">
          <cell r="F10911" t="str">
            <v>NA</v>
          </cell>
          <cell r="G10911" t="str">
            <v>NA</v>
          </cell>
        </row>
        <row r="10912">
          <cell r="F10912" t="str">
            <v>NA</v>
          </cell>
          <cell r="G10912" t="str">
            <v>NA</v>
          </cell>
        </row>
        <row r="10913">
          <cell r="F10913" t="str">
            <v>NA</v>
          </cell>
          <cell r="G10913" t="str">
            <v>NA</v>
          </cell>
        </row>
        <row r="10914">
          <cell r="F10914" t="str">
            <v>NA</v>
          </cell>
          <cell r="G10914" t="str">
            <v>NA</v>
          </cell>
        </row>
        <row r="10915">
          <cell r="F10915" t="str">
            <v>NA</v>
          </cell>
          <cell r="G10915" t="str">
            <v>NA</v>
          </cell>
        </row>
        <row r="10916">
          <cell r="F10916" t="str">
            <v>NA</v>
          </cell>
          <cell r="G10916" t="str">
            <v>NA</v>
          </cell>
        </row>
        <row r="10917">
          <cell r="F10917" t="str">
            <v>NA</v>
          </cell>
          <cell r="G10917" t="str">
            <v>NA</v>
          </cell>
        </row>
        <row r="10918">
          <cell r="F10918" t="str">
            <v>NA</v>
          </cell>
          <cell r="G10918" t="str">
            <v>NA</v>
          </cell>
        </row>
        <row r="10919">
          <cell r="F10919" t="str">
            <v>NA</v>
          </cell>
          <cell r="G10919" t="str">
            <v>NA</v>
          </cell>
        </row>
        <row r="10920">
          <cell r="F10920" t="str">
            <v>NA</v>
          </cell>
          <cell r="G10920" t="str">
            <v>NA</v>
          </cell>
        </row>
        <row r="10921">
          <cell r="F10921" t="str">
            <v>NA</v>
          </cell>
          <cell r="G10921" t="str">
            <v>NA</v>
          </cell>
        </row>
        <row r="10922">
          <cell r="F10922" t="str">
            <v>NA</v>
          </cell>
          <cell r="G10922" t="str">
            <v>NA</v>
          </cell>
        </row>
        <row r="10923">
          <cell r="F10923" t="str">
            <v>NA</v>
          </cell>
          <cell r="G10923" t="str">
            <v>NA</v>
          </cell>
        </row>
        <row r="10924">
          <cell r="F10924" t="str">
            <v>NA</v>
          </cell>
          <cell r="G10924" t="str">
            <v>NA</v>
          </cell>
        </row>
        <row r="10925">
          <cell r="F10925" t="str">
            <v>NA</v>
          </cell>
          <cell r="G10925" t="str">
            <v>NA</v>
          </cell>
        </row>
        <row r="10926">
          <cell r="F10926" t="str">
            <v>NA</v>
          </cell>
          <cell r="G10926" t="str">
            <v>NA</v>
          </cell>
        </row>
        <row r="10927">
          <cell r="F10927" t="str">
            <v>NA</v>
          </cell>
          <cell r="G10927" t="str">
            <v>NA</v>
          </cell>
        </row>
        <row r="10928">
          <cell r="F10928" t="str">
            <v>NA</v>
          </cell>
          <cell r="G10928" t="str">
            <v>NA</v>
          </cell>
        </row>
        <row r="10929">
          <cell r="F10929" t="str">
            <v>NA</v>
          </cell>
          <cell r="G10929" t="str">
            <v>NA</v>
          </cell>
        </row>
        <row r="10930">
          <cell r="F10930" t="str">
            <v>NA</v>
          </cell>
          <cell r="G10930" t="str">
            <v>NA</v>
          </cell>
        </row>
        <row r="10931">
          <cell r="F10931" t="str">
            <v>NA</v>
          </cell>
          <cell r="G10931" t="str">
            <v>NA</v>
          </cell>
        </row>
        <row r="10932">
          <cell r="F10932" t="str">
            <v>NA</v>
          </cell>
          <cell r="G10932" t="str">
            <v>NA</v>
          </cell>
        </row>
        <row r="10933">
          <cell r="F10933" t="str">
            <v>NA</v>
          </cell>
          <cell r="G10933" t="str">
            <v>NA</v>
          </cell>
        </row>
        <row r="10934">
          <cell r="F10934" t="str">
            <v>NA</v>
          </cell>
          <cell r="G10934" t="str">
            <v>NA</v>
          </cell>
        </row>
        <row r="10935">
          <cell r="F10935" t="str">
            <v>NA</v>
          </cell>
          <cell r="G10935" t="str">
            <v>NA</v>
          </cell>
        </row>
        <row r="10936">
          <cell r="F10936" t="str">
            <v>NA</v>
          </cell>
          <cell r="G10936" t="str">
            <v>NA</v>
          </cell>
        </row>
        <row r="10937">
          <cell r="F10937" t="str">
            <v>NA</v>
          </cell>
          <cell r="G10937" t="str">
            <v>NA</v>
          </cell>
        </row>
        <row r="10938">
          <cell r="F10938" t="str">
            <v>NA</v>
          </cell>
          <cell r="G10938" t="str">
            <v>NA</v>
          </cell>
        </row>
        <row r="10939">
          <cell r="F10939" t="str">
            <v>NA</v>
          </cell>
          <cell r="G10939" t="str">
            <v>NA</v>
          </cell>
        </row>
        <row r="10940">
          <cell r="F10940" t="str">
            <v>NA</v>
          </cell>
          <cell r="G10940" t="str">
            <v>NA</v>
          </cell>
        </row>
        <row r="10941">
          <cell r="F10941" t="str">
            <v>NA</v>
          </cell>
          <cell r="G10941" t="str">
            <v>NA</v>
          </cell>
        </row>
        <row r="10942">
          <cell r="F10942" t="str">
            <v>NA</v>
          </cell>
          <cell r="G10942" t="str">
            <v>NA</v>
          </cell>
        </row>
        <row r="10943">
          <cell r="F10943" t="str">
            <v>NA</v>
          </cell>
          <cell r="G10943" t="str">
            <v>NA</v>
          </cell>
        </row>
        <row r="10944">
          <cell r="F10944" t="str">
            <v>NA</v>
          </cell>
          <cell r="G10944" t="str">
            <v>NA</v>
          </cell>
        </row>
        <row r="10945">
          <cell r="F10945" t="str">
            <v>NA</v>
          </cell>
          <cell r="G10945" t="str">
            <v>NA</v>
          </cell>
        </row>
        <row r="10946">
          <cell r="F10946" t="str">
            <v>NA</v>
          </cell>
          <cell r="G10946" t="str">
            <v>NA</v>
          </cell>
        </row>
        <row r="10947">
          <cell r="F10947" t="str">
            <v>NA</v>
          </cell>
          <cell r="G10947" t="str">
            <v>NA</v>
          </cell>
        </row>
        <row r="10948">
          <cell r="F10948" t="str">
            <v>NA</v>
          </cell>
          <cell r="G10948" t="str">
            <v>NA</v>
          </cell>
        </row>
        <row r="10949">
          <cell r="F10949" t="str">
            <v>NA</v>
          </cell>
          <cell r="G10949" t="str">
            <v>NA</v>
          </cell>
        </row>
        <row r="10950">
          <cell r="F10950" t="str">
            <v>NA</v>
          </cell>
          <cell r="G10950" t="str">
            <v>NA</v>
          </cell>
        </row>
        <row r="10951">
          <cell r="F10951" t="str">
            <v>NA</v>
          </cell>
          <cell r="G10951" t="str">
            <v>NA</v>
          </cell>
        </row>
        <row r="10952">
          <cell r="F10952" t="str">
            <v>NA</v>
          </cell>
          <cell r="G10952" t="str">
            <v>NA</v>
          </cell>
        </row>
        <row r="10953">
          <cell r="F10953" t="str">
            <v>NA</v>
          </cell>
          <cell r="G10953" t="str">
            <v>NA</v>
          </cell>
        </row>
        <row r="10954">
          <cell r="F10954" t="str">
            <v>NA</v>
          </cell>
          <cell r="G10954" t="str">
            <v>NA</v>
          </cell>
        </row>
        <row r="10955">
          <cell r="F10955" t="str">
            <v>NA</v>
          </cell>
          <cell r="G10955" t="str">
            <v>NA</v>
          </cell>
        </row>
        <row r="10956">
          <cell r="F10956" t="str">
            <v>NA</v>
          </cell>
          <cell r="G10956" t="str">
            <v>NA</v>
          </cell>
        </row>
        <row r="10957">
          <cell r="F10957" t="str">
            <v>NA</v>
          </cell>
          <cell r="G10957" t="str">
            <v>NA</v>
          </cell>
        </row>
        <row r="10958">
          <cell r="F10958" t="str">
            <v>NA</v>
          </cell>
          <cell r="G10958" t="str">
            <v>NA</v>
          </cell>
        </row>
        <row r="10959">
          <cell r="F10959" t="str">
            <v>NA</v>
          </cell>
          <cell r="G10959" t="str">
            <v>NA</v>
          </cell>
        </row>
        <row r="10960">
          <cell r="F10960" t="str">
            <v>NA</v>
          </cell>
          <cell r="G10960" t="str">
            <v>NA</v>
          </cell>
        </row>
        <row r="10961">
          <cell r="F10961" t="str">
            <v>NA</v>
          </cell>
          <cell r="G10961" t="str">
            <v>NA</v>
          </cell>
        </row>
        <row r="10962">
          <cell r="F10962" t="str">
            <v>NA</v>
          </cell>
          <cell r="G10962" t="str">
            <v>NA</v>
          </cell>
        </row>
        <row r="10963">
          <cell r="F10963" t="str">
            <v>NA</v>
          </cell>
          <cell r="G10963" t="str">
            <v>NA</v>
          </cell>
        </row>
        <row r="10964">
          <cell r="F10964" t="str">
            <v>NA</v>
          </cell>
          <cell r="G10964" t="str">
            <v>NA</v>
          </cell>
        </row>
        <row r="10965">
          <cell r="F10965" t="str">
            <v>NA</v>
          </cell>
          <cell r="G10965" t="str">
            <v>NA</v>
          </cell>
        </row>
        <row r="10966">
          <cell r="F10966" t="str">
            <v>NA</v>
          </cell>
          <cell r="G10966" t="str">
            <v>NA</v>
          </cell>
        </row>
        <row r="10967">
          <cell r="F10967" t="str">
            <v>NA</v>
          </cell>
          <cell r="G10967" t="str">
            <v>NA</v>
          </cell>
        </row>
        <row r="10968">
          <cell r="F10968" t="str">
            <v>NA</v>
          </cell>
          <cell r="G10968" t="str">
            <v>NA</v>
          </cell>
        </row>
        <row r="10969">
          <cell r="F10969" t="str">
            <v>NA</v>
          </cell>
          <cell r="G10969" t="str">
            <v>NA</v>
          </cell>
        </row>
        <row r="10970">
          <cell r="F10970" t="str">
            <v>NA</v>
          </cell>
          <cell r="G10970" t="str">
            <v>NA</v>
          </cell>
        </row>
        <row r="10971">
          <cell r="F10971" t="str">
            <v>NA</v>
          </cell>
          <cell r="G10971" t="str">
            <v>NA</v>
          </cell>
        </row>
        <row r="10972">
          <cell r="F10972" t="str">
            <v>NA</v>
          </cell>
          <cell r="G10972" t="str">
            <v>NA</v>
          </cell>
        </row>
        <row r="10973">
          <cell r="F10973" t="str">
            <v>NA</v>
          </cell>
          <cell r="G10973" t="str">
            <v>NA</v>
          </cell>
        </row>
        <row r="10974">
          <cell r="F10974" t="str">
            <v>NA</v>
          </cell>
          <cell r="G10974" t="str">
            <v>NA</v>
          </cell>
        </row>
        <row r="10975">
          <cell r="F10975" t="str">
            <v>NA</v>
          </cell>
          <cell r="G10975" t="str">
            <v>NA</v>
          </cell>
        </row>
        <row r="10976">
          <cell r="F10976" t="str">
            <v>NA</v>
          </cell>
          <cell r="G10976" t="str">
            <v>NA</v>
          </cell>
        </row>
        <row r="10977">
          <cell r="F10977" t="str">
            <v>NA</v>
          </cell>
          <cell r="G10977" t="str">
            <v>NA</v>
          </cell>
        </row>
        <row r="10978">
          <cell r="F10978" t="str">
            <v>NA</v>
          </cell>
          <cell r="G10978" t="str">
            <v>NA</v>
          </cell>
        </row>
        <row r="10979">
          <cell r="F10979" t="str">
            <v>NA</v>
          </cell>
          <cell r="G10979" t="str">
            <v>NA</v>
          </cell>
        </row>
        <row r="10980">
          <cell r="F10980" t="str">
            <v>NA</v>
          </cell>
          <cell r="G10980" t="str">
            <v>NA</v>
          </cell>
        </row>
        <row r="10981">
          <cell r="F10981" t="str">
            <v>NA</v>
          </cell>
          <cell r="G10981" t="str">
            <v>NA</v>
          </cell>
        </row>
        <row r="10982">
          <cell r="F10982" t="str">
            <v>NA</v>
          </cell>
          <cell r="G10982" t="str">
            <v>NA</v>
          </cell>
        </row>
        <row r="10983">
          <cell r="F10983" t="str">
            <v>NA</v>
          </cell>
          <cell r="G10983" t="str">
            <v>NA</v>
          </cell>
        </row>
        <row r="10984">
          <cell r="F10984" t="str">
            <v>NA</v>
          </cell>
          <cell r="G10984" t="str">
            <v>NA</v>
          </cell>
        </row>
        <row r="10985">
          <cell r="F10985" t="str">
            <v>NA</v>
          </cell>
          <cell r="G10985" t="str">
            <v>NA</v>
          </cell>
        </row>
        <row r="10986">
          <cell r="F10986" t="str">
            <v>NA</v>
          </cell>
          <cell r="G10986" t="str">
            <v>NA</v>
          </cell>
        </row>
        <row r="10987">
          <cell r="F10987" t="str">
            <v>NA</v>
          </cell>
          <cell r="G10987" t="str">
            <v>NA</v>
          </cell>
        </row>
        <row r="10988">
          <cell r="F10988" t="str">
            <v>NA</v>
          </cell>
          <cell r="G10988" t="str">
            <v>NA</v>
          </cell>
        </row>
        <row r="10989">
          <cell r="F10989" t="str">
            <v>NA</v>
          </cell>
          <cell r="G10989" t="str">
            <v>NA</v>
          </cell>
        </row>
        <row r="10990">
          <cell r="F10990" t="str">
            <v>NA</v>
          </cell>
          <cell r="G10990" t="str">
            <v>NA</v>
          </cell>
        </row>
        <row r="10991">
          <cell r="F10991" t="str">
            <v>NA</v>
          </cell>
          <cell r="G10991" t="str">
            <v>NA</v>
          </cell>
        </row>
        <row r="10992">
          <cell r="F10992" t="str">
            <v>NA</v>
          </cell>
          <cell r="G10992" t="str">
            <v>NA</v>
          </cell>
        </row>
        <row r="10993">
          <cell r="F10993" t="str">
            <v>NA</v>
          </cell>
          <cell r="G10993" t="str">
            <v>NA</v>
          </cell>
        </row>
        <row r="10994">
          <cell r="F10994" t="str">
            <v>NA</v>
          </cell>
          <cell r="G10994" t="str">
            <v>NA</v>
          </cell>
        </row>
        <row r="10995">
          <cell r="F10995" t="str">
            <v>NA</v>
          </cell>
          <cell r="G10995" t="str">
            <v>NA</v>
          </cell>
        </row>
        <row r="10996">
          <cell r="F10996" t="str">
            <v>NA</v>
          </cell>
          <cell r="G10996" t="str">
            <v>NA</v>
          </cell>
        </row>
        <row r="10997">
          <cell r="F10997" t="str">
            <v>NA</v>
          </cell>
          <cell r="G10997" t="str">
            <v>NA</v>
          </cell>
        </row>
        <row r="10998">
          <cell r="F10998" t="str">
            <v>NA</v>
          </cell>
          <cell r="G10998" t="str">
            <v>NA</v>
          </cell>
        </row>
        <row r="10999">
          <cell r="F10999" t="str">
            <v>NA</v>
          </cell>
          <cell r="G10999" t="str">
            <v>NA</v>
          </cell>
        </row>
        <row r="11000">
          <cell r="F11000" t="str">
            <v>NA</v>
          </cell>
          <cell r="G11000" t="str">
            <v>NA</v>
          </cell>
        </row>
        <row r="11001">
          <cell r="F11001" t="str">
            <v>NA</v>
          </cell>
          <cell r="G11001" t="str">
            <v>NA</v>
          </cell>
        </row>
        <row r="11002">
          <cell r="F11002" t="str">
            <v>NA</v>
          </cell>
          <cell r="G11002" t="str">
            <v>NA</v>
          </cell>
        </row>
        <row r="11003">
          <cell r="F11003" t="str">
            <v>NA</v>
          </cell>
          <cell r="G11003" t="str">
            <v>NA</v>
          </cell>
        </row>
        <row r="11004">
          <cell r="F11004" t="str">
            <v>NA</v>
          </cell>
          <cell r="G11004" t="str">
            <v>NA</v>
          </cell>
        </row>
        <row r="11005">
          <cell r="F11005" t="str">
            <v>NA</v>
          </cell>
          <cell r="G11005" t="str">
            <v>NA</v>
          </cell>
        </row>
        <row r="11006">
          <cell r="F11006" t="str">
            <v>NA</v>
          </cell>
          <cell r="G11006" t="str">
            <v>NA</v>
          </cell>
        </row>
        <row r="11007">
          <cell r="F11007" t="str">
            <v>NA</v>
          </cell>
          <cell r="G11007" t="str">
            <v>NA</v>
          </cell>
        </row>
        <row r="11008">
          <cell r="F11008" t="str">
            <v>NA</v>
          </cell>
          <cell r="G11008" t="str">
            <v>NA</v>
          </cell>
        </row>
        <row r="11009">
          <cell r="F11009" t="str">
            <v>NA</v>
          </cell>
          <cell r="G11009" t="str">
            <v>NA</v>
          </cell>
        </row>
        <row r="11010">
          <cell r="F11010" t="str">
            <v>NA</v>
          </cell>
          <cell r="G11010" t="str">
            <v>NA</v>
          </cell>
        </row>
        <row r="11011">
          <cell r="F11011" t="str">
            <v>NA</v>
          </cell>
          <cell r="G11011" t="str">
            <v>NA</v>
          </cell>
        </row>
        <row r="11012">
          <cell r="F11012" t="str">
            <v>NA</v>
          </cell>
          <cell r="G11012" t="str">
            <v>NA</v>
          </cell>
        </row>
        <row r="11013">
          <cell r="F11013" t="str">
            <v>NA</v>
          </cell>
          <cell r="G11013" t="str">
            <v>NA</v>
          </cell>
        </row>
        <row r="11014">
          <cell r="F11014" t="str">
            <v>NA</v>
          </cell>
          <cell r="G11014" t="str">
            <v>NA</v>
          </cell>
        </row>
        <row r="11015">
          <cell r="F11015" t="str">
            <v>NA</v>
          </cell>
          <cell r="G11015" t="str">
            <v>NA</v>
          </cell>
        </row>
        <row r="11016">
          <cell r="F11016" t="str">
            <v>NA</v>
          </cell>
          <cell r="G11016" t="str">
            <v>NA</v>
          </cell>
        </row>
        <row r="11017">
          <cell r="F11017" t="str">
            <v>NA</v>
          </cell>
          <cell r="G11017" t="str">
            <v>NA</v>
          </cell>
        </row>
        <row r="11018">
          <cell r="F11018" t="str">
            <v>NA</v>
          </cell>
          <cell r="G11018" t="str">
            <v>NA</v>
          </cell>
        </row>
        <row r="11019">
          <cell r="F11019" t="str">
            <v>NA</v>
          </cell>
          <cell r="G11019" t="str">
            <v>NA</v>
          </cell>
        </row>
        <row r="11020">
          <cell r="F11020" t="str">
            <v>NA</v>
          </cell>
          <cell r="G11020" t="str">
            <v>NA</v>
          </cell>
        </row>
        <row r="11021">
          <cell r="F11021" t="str">
            <v>NA</v>
          </cell>
          <cell r="G11021" t="str">
            <v>NA</v>
          </cell>
        </row>
        <row r="11022">
          <cell r="F11022" t="str">
            <v>NA</v>
          </cell>
          <cell r="G11022" t="str">
            <v>NA</v>
          </cell>
        </row>
        <row r="11023">
          <cell r="F11023" t="str">
            <v>NA</v>
          </cell>
          <cell r="G11023" t="str">
            <v>NA</v>
          </cell>
        </row>
        <row r="11024">
          <cell r="F11024" t="str">
            <v>NA</v>
          </cell>
          <cell r="G11024" t="str">
            <v>NA</v>
          </cell>
        </row>
        <row r="11025">
          <cell r="F11025" t="str">
            <v>NA</v>
          </cell>
          <cell r="G11025" t="str">
            <v>NA</v>
          </cell>
        </row>
        <row r="11026">
          <cell r="F11026" t="str">
            <v>NA</v>
          </cell>
          <cell r="G11026" t="str">
            <v>NA</v>
          </cell>
        </row>
        <row r="11027">
          <cell r="F11027" t="str">
            <v>NA</v>
          </cell>
          <cell r="G11027" t="str">
            <v>NA</v>
          </cell>
        </row>
        <row r="11028">
          <cell r="F11028" t="str">
            <v>NA</v>
          </cell>
          <cell r="G11028" t="str">
            <v>NA</v>
          </cell>
        </row>
        <row r="11029">
          <cell r="F11029" t="str">
            <v>NA</v>
          </cell>
          <cell r="G11029" t="str">
            <v>NA</v>
          </cell>
        </row>
        <row r="11030">
          <cell r="F11030" t="str">
            <v>NA</v>
          </cell>
          <cell r="G11030" t="str">
            <v>NA</v>
          </cell>
        </row>
        <row r="11031">
          <cell r="F11031" t="str">
            <v>NA</v>
          </cell>
          <cell r="G11031" t="str">
            <v>NA</v>
          </cell>
        </row>
        <row r="11032">
          <cell r="F11032" t="str">
            <v>NA</v>
          </cell>
          <cell r="G11032" t="str">
            <v>NA</v>
          </cell>
        </row>
        <row r="11033">
          <cell r="F11033" t="str">
            <v>NA</v>
          </cell>
          <cell r="G11033" t="str">
            <v>NA</v>
          </cell>
        </row>
        <row r="11034">
          <cell r="F11034" t="str">
            <v>NA</v>
          </cell>
          <cell r="G11034" t="str">
            <v>NA</v>
          </cell>
        </row>
        <row r="11035">
          <cell r="F11035" t="str">
            <v>NA</v>
          </cell>
          <cell r="G11035" t="str">
            <v>NA</v>
          </cell>
        </row>
        <row r="11036">
          <cell r="F11036" t="str">
            <v>NA</v>
          </cell>
          <cell r="G11036" t="str">
            <v>NA</v>
          </cell>
        </row>
        <row r="11037">
          <cell r="F11037" t="str">
            <v>NA</v>
          </cell>
          <cell r="G11037" t="str">
            <v>NA</v>
          </cell>
        </row>
        <row r="11038">
          <cell r="F11038" t="str">
            <v>NA</v>
          </cell>
          <cell r="G11038" t="str">
            <v>NA</v>
          </cell>
        </row>
        <row r="11039">
          <cell r="F11039" t="str">
            <v>NA</v>
          </cell>
          <cell r="G11039" t="str">
            <v>NA</v>
          </cell>
        </row>
        <row r="11040">
          <cell r="F11040" t="str">
            <v>NA</v>
          </cell>
          <cell r="G11040" t="str">
            <v>NA</v>
          </cell>
        </row>
        <row r="11041">
          <cell r="F11041" t="str">
            <v>NA</v>
          </cell>
          <cell r="G11041" t="str">
            <v>NA</v>
          </cell>
        </row>
        <row r="11042">
          <cell r="F11042" t="str">
            <v>NA</v>
          </cell>
          <cell r="G11042" t="str">
            <v>NA</v>
          </cell>
        </row>
        <row r="11043">
          <cell r="F11043" t="str">
            <v>NA</v>
          </cell>
          <cell r="G11043" t="str">
            <v>NA</v>
          </cell>
        </row>
        <row r="11044">
          <cell r="F11044" t="str">
            <v>NA</v>
          </cell>
          <cell r="G11044" t="str">
            <v>NA</v>
          </cell>
        </row>
        <row r="11045">
          <cell r="F11045" t="str">
            <v>NA</v>
          </cell>
          <cell r="G11045" t="str">
            <v>NA</v>
          </cell>
        </row>
        <row r="11046">
          <cell r="F11046" t="str">
            <v>NA</v>
          </cell>
          <cell r="G11046" t="str">
            <v>NA</v>
          </cell>
        </row>
        <row r="11047">
          <cell r="F11047" t="str">
            <v>NA</v>
          </cell>
          <cell r="G11047" t="str">
            <v>NA</v>
          </cell>
        </row>
        <row r="11048">
          <cell r="F11048" t="str">
            <v>NA</v>
          </cell>
          <cell r="G11048" t="str">
            <v>NA</v>
          </cell>
        </row>
        <row r="11049">
          <cell r="F11049" t="str">
            <v>NA</v>
          </cell>
          <cell r="G11049" t="str">
            <v>NA</v>
          </cell>
        </row>
        <row r="11050">
          <cell r="F11050" t="str">
            <v>NA</v>
          </cell>
          <cell r="G11050" t="str">
            <v>NA</v>
          </cell>
        </row>
        <row r="11051">
          <cell r="F11051" t="str">
            <v>NA</v>
          </cell>
          <cell r="G11051" t="str">
            <v>NA</v>
          </cell>
        </row>
        <row r="11052">
          <cell r="F11052" t="str">
            <v>NA</v>
          </cell>
          <cell r="G11052" t="str">
            <v>NA</v>
          </cell>
        </row>
        <row r="11053">
          <cell r="F11053" t="str">
            <v>NA</v>
          </cell>
          <cell r="G11053" t="str">
            <v>NA</v>
          </cell>
        </row>
        <row r="11054">
          <cell r="F11054" t="str">
            <v>NA</v>
          </cell>
          <cell r="G11054" t="str">
            <v>NA</v>
          </cell>
        </row>
        <row r="11055">
          <cell r="F11055" t="str">
            <v>NA</v>
          </cell>
          <cell r="G11055" t="str">
            <v>NA</v>
          </cell>
        </row>
        <row r="11056">
          <cell r="F11056" t="str">
            <v>NA</v>
          </cell>
          <cell r="G11056" t="str">
            <v>NA</v>
          </cell>
        </row>
        <row r="11057">
          <cell r="F11057" t="str">
            <v>NA</v>
          </cell>
          <cell r="G11057" t="str">
            <v>NA</v>
          </cell>
        </row>
        <row r="11058">
          <cell r="F11058" t="str">
            <v>NA</v>
          </cell>
          <cell r="G11058" t="str">
            <v>NA</v>
          </cell>
        </row>
        <row r="11059">
          <cell r="F11059" t="str">
            <v>NA</v>
          </cell>
          <cell r="G11059" t="str">
            <v>NA</v>
          </cell>
        </row>
        <row r="11060">
          <cell r="F11060" t="str">
            <v>NA</v>
          </cell>
          <cell r="G11060" t="str">
            <v>NA</v>
          </cell>
        </row>
        <row r="11061">
          <cell r="F11061" t="str">
            <v>NA</v>
          </cell>
          <cell r="G11061" t="str">
            <v>NA</v>
          </cell>
        </row>
        <row r="11062">
          <cell r="F11062" t="str">
            <v>NA</v>
          </cell>
          <cell r="G11062" t="str">
            <v>NA</v>
          </cell>
        </row>
        <row r="11063">
          <cell r="F11063" t="str">
            <v>NA</v>
          </cell>
          <cell r="G11063" t="str">
            <v>NA</v>
          </cell>
        </row>
        <row r="11064">
          <cell r="F11064" t="str">
            <v>NA</v>
          </cell>
          <cell r="G11064" t="str">
            <v>NA</v>
          </cell>
        </row>
        <row r="11065">
          <cell r="F11065" t="str">
            <v>NA</v>
          </cell>
          <cell r="G11065" t="str">
            <v>NA</v>
          </cell>
        </row>
        <row r="11066">
          <cell r="F11066" t="str">
            <v>NA</v>
          </cell>
          <cell r="G11066" t="str">
            <v>NA</v>
          </cell>
        </row>
        <row r="11067">
          <cell r="F11067" t="str">
            <v>NA</v>
          </cell>
          <cell r="G11067" t="str">
            <v>NA</v>
          </cell>
        </row>
        <row r="11068">
          <cell r="F11068" t="str">
            <v>NA</v>
          </cell>
          <cell r="G11068" t="str">
            <v>NA</v>
          </cell>
        </row>
        <row r="11069">
          <cell r="F11069" t="str">
            <v>NA</v>
          </cell>
          <cell r="G11069" t="str">
            <v>NA</v>
          </cell>
        </row>
        <row r="11070">
          <cell r="F11070" t="str">
            <v>NA</v>
          </cell>
          <cell r="G11070" t="str">
            <v>NA</v>
          </cell>
        </row>
        <row r="11071">
          <cell r="F11071" t="str">
            <v>NA</v>
          </cell>
          <cell r="G11071" t="str">
            <v>NA</v>
          </cell>
        </row>
        <row r="11072">
          <cell r="F11072" t="str">
            <v>NA</v>
          </cell>
          <cell r="G11072" t="str">
            <v>NA</v>
          </cell>
        </row>
        <row r="11073">
          <cell r="F11073" t="str">
            <v>NA</v>
          </cell>
          <cell r="G11073" t="str">
            <v>NA</v>
          </cell>
        </row>
        <row r="11074">
          <cell r="F11074" t="str">
            <v>NA</v>
          </cell>
          <cell r="G11074" t="str">
            <v>NA</v>
          </cell>
        </row>
        <row r="11075">
          <cell r="F11075" t="str">
            <v>NA</v>
          </cell>
          <cell r="G11075" t="str">
            <v>NA</v>
          </cell>
        </row>
        <row r="11076">
          <cell r="F11076" t="str">
            <v>NA</v>
          </cell>
          <cell r="G11076" t="str">
            <v>NA</v>
          </cell>
        </row>
        <row r="11077">
          <cell r="F11077" t="str">
            <v>NA</v>
          </cell>
          <cell r="G11077" t="str">
            <v>NA</v>
          </cell>
        </row>
        <row r="11078">
          <cell r="F11078" t="str">
            <v>NA</v>
          </cell>
          <cell r="G11078" t="str">
            <v>NA</v>
          </cell>
        </row>
        <row r="11079">
          <cell r="F11079" t="str">
            <v>NA</v>
          </cell>
          <cell r="G11079" t="str">
            <v>NA</v>
          </cell>
        </row>
        <row r="11080">
          <cell r="F11080" t="str">
            <v>NA</v>
          </cell>
          <cell r="G11080" t="str">
            <v>NA</v>
          </cell>
        </row>
        <row r="11081">
          <cell r="F11081" t="str">
            <v>NA</v>
          </cell>
          <cell r="G11081" t="str">
            <v>NA</v>
          </cell>
        </row>
        <row r="11082">
          <cell r="F11082" t="str">
            <v>NA</v>
          </cell>
          <cell r="G11082" t="str">
            <v>NA</v>
          </cell>
        </row>
        <row r="11083">
          <cell r="F11083" t="str">
            <v>NA</v>
          </cell>
          <cell r="G11083" t="str">
            <v>NA</v>
          </cell>
        </row>
        <row r="11084">
          <cell r="F11084" t="str">
            <v>NA</v>
          </cell>
          <cell r="G11084" t="str">
            <v>NA</v>
          </cell>
        </row>
        <row r="11085">
          <cell r="F11085" t="str">
            <v>NA</v>
          </cell>
          <cell r="G11085" t="str">
            <v>NA</v>
          </cell>
        </row>
        <row r="11086">
          <cell r="F11086" t="str">
            <v>NA</v>
          </cell>
          <cell r="G11086" t="str">
            <v>NA</v>
          </cell>
        </row>
        <row r="11087">
          <cell r="F11087" t="str">
            <v>NA</v>
          </cell>
          <cell r="G11087" t="str">
            <v>NA</v>
          </cell>
        </row>
        <row r="11088">
          <cell r="F11088" t="str">
            <v>NA</v>
          </cell>
          <cell r="G11088" t="str">
            <v>NA</v>
          </cell>
        </row>
        <row r="11089">
          <cell r="F11089" t="str">
            <v>NA</v>
          </cell>
          <cell r="G11089" t="str">
            <v>NA</v>
          </cell>
        </row>
        <row r="11090">
          <cell r="F11090" t="str">
            <v>NA</v>
          </cell>
          <cell r="G11090" t="str">
            <v>NA</v>
          </cell>
        </row>
        <row r="11091">
          <cell r="F11091" t="str">
            <v>NA</v>
          </cell>
          <cell r="G11091" t="str">
            <v>NA</v>
          </cell>
        </row>
        <row r="11092">
          <cell r="F11092" t="str">
            <v>NA</v>
          </cell>
          <cell r="G11092" t="str">
            <v>NA</v>
          </cell>
        </row>
        <row r="11093">
          <cell r="F11093" t="str">
            <v>NA</v>
          </cell>
          <cell r="G11093" t="str">
            <v>NA</v>
          </cell>
        </row>
        <row r="11094">
          <cell r="F11094" t="str">
            <v>NA</v>
          </cell>
          <cell r="G11094" t="str">
            <v>NA</v>
          </cell>
        </row>
        <row r="11095">
          <cell r="F11095" t="str">
            <v>NA</v>
          </cell>
          <cell r="G11095" t="str">
            <v>NA</v>
          </cell>
        </row>
        <row r="11096">
          <cell r="F11096" t="str">
            <v>NA</v>
          </cell>
          <cell r="G11096" t="str">
            <v>NA</v>
          </cell>
        </row>
        <row r="11097">
          <cell r="F11097" t="str">
            <v>NA</v>
          </cell>
          <cell r="G11097" t="str">
            <v>NA</v>
          </cell>
        </row>
        <row r="11098">
          <cell r="F11098" t="str">
            <v>NA</v>
          </cell>
          <cell r="G11098" t="str">
            <v>NA</v>
          </cell>
        </row>
        <row r="11099">
          <cell r="F11099" t="str">
            <v>NA</v>
          </cell>
          <cell r="G11099" t="str">
            <v>NA</v>
          </cell>
        </row>
        <row r="11100">
          <cell r="F11100" t="str">
            <v>NA</v>
          </cell>
          <cell r="G11100" t="str">
            <v>NA</v>
          </cell>
        </row>
        <row r="11101">
          <cell r="F11101" t="str">
            <v>NA</v>
          </cell>
          <cell r="G11101" t="str">
            <v>NA</v>
          </cell>
        </row>
        <row r="11102">
          <cell r="F11102" t="str">
            <v>NA</v>
          </cell>
          <cell r="G11102" t="str">
            <v>NA</v>
          </cell>
        </row>
        <row r="11103">
          <cell r="F11103" t="str">
            <v>NA</v>
          </cell>
          <cell r="G11103" t="str">
            <v>NA</v>
          </cell>
        </row>
        <row r="11104">
          <cell r="F11104" t="str">
            <v>NA</v>
          </cell>
          <cell r="G11104" t="str">
            <v>NA</v>
          </cell>
        </row>
        <row r="11105">
          <cell r="F11105" t="str">
            <v>NA</v>
          </cell>
          <cell r="G11105" t="str">
            <v>NA</v>
          </cell>
        </row>
        <row r="11106">
          <cell r="F11106" t="str">
            <v>NA</v>
          </cell>
          <cell r="G11106" t="str">
            <v>NA</v>
          </cell>
        </row>
        <row r="11107">
          <cell r="F11107" t="str">
            <v>NA</v>
          </cell>
          <cell r="G11107" t="str">
            <v>NA</v>
          </cell>
        </row>
        <row r="11108">
          <cell r="F11108" t="str">
            <v>NA</v>
          </cell>
          <cell r="G11108" t="str">
            <v>NA</v>
          </cell>
        </row>
        <row r="11109">
          <cell r="F11109" t="str">
            <v>NA</v>
          </cell>
          <cell r="G11109" t="str">
            <v>NA</v>
          </cell>
        </row>
        <row r="11110">
          <cell r="F11110" t="str">
            <v>NA</v>
          </cell>
          <cell r="G11110" t="str">
            <v>NA</v>
          </cell>
        </row>
        <row r="11111">
          <cell r="F11111" t="str">
            <v>NA</v>
          </cell>
          <cell r="G11111" t="str">
            <v>NA</v>
          </cell>
        </row>
        <row r="11112">
          <cell r="F11112" t="str">
            <v>NA</v>
          </cell>
          <cell r="G11112" t="str">
            <v>NA</v>
          </cell>
        </row>
        <row r="11113">
          <cell r="F11113" t="str">
            <v>NA</v>
          </cell>
          <cell r="G11113" t="str">
            <v>NA</v>
          </cell>
        </row>
        <row r="11114">
          <cell r="F11114" t="str">
            <v>NA</v>
          </cell>
          <cell r="G11114" t="str">
            <v>NA</v>
          </cell>
        </row>
        <row r="11115">
          <cell r="F11115" t="str">
            <v>NA</v>
          </cell>
          <cell r="G11115" t="str">
            <v>NA</v>
          </cell>
        </row>
        <row r="11116">
          <cell r="F11116" t="str">
            <v>NA</v>
          </cell>
          <cell r="G11116" t="str">
            <v>NA</v>
          </cell>
        </row>
        <row r="11117">
          <cell r="F11117" t="str">
            <v>NA</v>
          </cell>
          <cell r="G11117" t="str">
            <v>NA</v>
          </cell>
        </row>
        <row r="11118">
          <cell r="F11118" t="str">
            <v>NA</v>
          </cell>
          <cell r="G11118" t="str">
            <v>NA</v>
          </cell>
        </row>
        <row r="11119">
          <cell r="F11119" t="str">
            <v>NA</v>
          </cell>
          <cell r="G11119" t="str">
            <v>NA</v>
          </cell>
        </row>
        <row r="11120">
          <cell r="F11120" t="str">
            <v>NA</v>
          </cell>
          <cell r="G11120" t="str">
            <v>NA</v>
          </cell>
        </row>
        <row r="11121">
          <cell r="F11121" t="str">
            <v>NA</v>
          </cell>
          <cell r="G11121" t="str">
            <v>NA</v>
          </cell>
        </row>
        <row r="11122">
          <cell r="F11122" t="str">
            <v>NA</v>
          </cell>
          <cell r="G11122" t="str">
            <v>NA</v>
          </cell>
        </row>
        <row r="11123">
          <cell r="F11123" t="str">
            <v>NA</v>
          </cell>
          <cell r="G11123" t="str">
            <v>NA</v>
          </cell>
        </row>
        <row r="11124">
          <cell r="F11124" t="str">
            <v>NA</v>
          </cell>
          <cell r="G11124" t="str">
            <v>NA</v>
          </cell>
        </row>
        <row r="11125">
          <cell r="F11125" t="str">
            <v>NA</v>
          </cell>
          <cell r="G11125" t="str">
            <v>NA</v>
          </cell>
        </row>
        <row r="11126">
          <cell r="F11126" t="str">
            <v>NA</v>
          </cell>
          <cell r="G11126" t="str">
            <v>NA</v>
          </cell>
        </row>
        <row r="11127">
          <cell r="F11127" t="str">
            <v>NA</v>
          </cell>
          <cell r="G11127" t="str">
            <v>NA</v>
          </cell>
        </row>
        <row r="11128">
          <cell r="F11128" t="str">
            <v>NA</v>
          </cell>
          <cell r="G11128" t="str">
            <v>NA</v>
          </cell>
        </row>
        <row r="11129">
          <cell r="F11129" t="str">
            <v>NA</v>
          </cell>
          <cell r="G11129" t="str">
            <v>NA</v>
          </cell>
        </row>
        <row r="11130">
          <cell r="F11130" t="str">
            <v>NA</v>
          </cell>
          <cell r="G11130" t="str">
            <v>NA</v>
          </cell>
        </row>
        <row r="11131">
          <cell r="F11131" t="str">
            <v>NA</v>
          </cell>
          <cell r="G11131" t="str">
            <v>NA</v>
          </cell>
        </row>
        <row r="11132">
          <cell r="F11132" t="str">
            <v>NA</v>
          </cell>
          <cell r="G11132" t="str">
            <v>NA</v>
          </cell>
        </row>
        <row r="11133">
          <cell r="F11133" t="str">
            <v>NA</v>
          </cell>
          <cell r="G11133" t="str">
            <v>NA</v>
          </cell>
        </row>
        <row r="11134">
          <cell r="F11134" t="str">
            <v>NA</v>
          </cell>
          <cell r="G11134" t="str">
            <v>NA</v>
          </cell>
        </row>
        <row r="11135">
          <cell r="F11135" t="str">
            <v>NA</v>
          </cell>
          <cell r="G11135" t="str">
            <v>NA</v>
          </cell>
        </row>
        <row r="11136">
          <cell r="F11136" t="str">
            <v>NA</v>
          </cell>
          <cell r="G11136" t="str">
            <v>NA</v>
          </cell>
        </row>
        <row r="11137">
          <cell r="F11137" t="str">
            <v>NA</v>
          </cell>
          <cell r="G11137" t="str">
            <v>NA</v>
          </cell>
        </row>
        <row r="11138">
          <cell r="F11138" t="str">
            <v>NA</v>
          </cell>
          <cell r="G11138" t="str">
            <v>NA</v>
          </cell>
        </row>
        <row r="11139">
          <cell r="F11139" t="str">
            <v>NA</v>
          </cell>
          <cell r="G11139" t="str">
            <v>NA</v>
          </cell>
        </row>
        <row r="11140">
          <cell r="F11140" t="str">
            <v>NA</v>
          </cell>
          <cell r="G11140" t="str">
            <v>NA</v>
          </cell>
        </row>
        <row r="11141">
          <cell r="F11141" t="str">
            <v>NA</v>
          </cell>
          <cell r="G11141" t="str">
            <v>NA</v>
          </cell>
        </row>
        <row r="11142">
          <cell r="F11142" t="str">
            <v>NA</v>
          </cell>
          <cell r="G11142" t="str">
            <v>NA</v>
          </cell>
        </row>
        <row r="11143">
          <cell r="F11143" t="str">
            <v>NA</v>
          </cell>
          <cell r="G11143" t="str">
            <v>NA</v>
          </cell>
        </row>
        <row r="11144">
          <cell r="F11144" t="str">
            <v>NA</v>
          </cell>
          <cell r="G11144" t="str">
            <v>NA</v>
          </cell>
        </row>
        <row r="11145">
          <cell r="F11145" t="str">
            <v>NA</v>
          </cell>
          <cell r="G11145" t="str">
            <v>NA</v>
          </cell>
        </row>
        <row r="11146">
          <cell r="F11146" t="str">
            <v>NA</v>
          </cell>
          <cell r="G11146" t="str">
            <v>NA</v>
          </cell>
        </row>
        <row r="11147">
          <cell r="F11147" t="str">
            <v>NA</v>
          </cell>
          <cell r="G11147" t="str">
            <v>NA</v>
          </cell>
        </row>
        <row r="11148">
          <cell r="F11148" t="str">
            <v>NA</v>
          </cell>
          <cell r="G11148" t="str">
            <v>NA</v>
          </cell>
        </row>
        <row r="11149">
          <cell r="F11149" t="str">
            <v>NA</v>
          </cell>
          <cell r="G11149" t="str">
            <v>NA</v>
          </cell>
        </row>
        <row r="11150">
          <cell r="F11150" t="str">
            <v>NA</v>
          </cell>
          <cell r="G11150" t="str">
            <v>NA</v>
          </cell>
        </row>
        <row r="11151">
          <cell r="F11151" t="str">
            <v>NA</v>
          </cell>
          <cell r="G11151" t="str">
            <v>NA</v>
          </cell>
        </row>
        <row r="11152">
          <cell r="F11152" t="str">
            <v>NA</v>
          </cell>
          <cell r="G11152" t="str">
            <v>NA</v>
          </cell>
        </row>
        <row r="11153">
          <cell r="F11153" t="str">
            <v>NA</v>
          </cell>
          <cell r="G11153" t="str">
            <v>NA</v>
          </cell>
        </row>
        <row r="11154">
          <cell r="F11154" t="str">
            <v>NA</v>
          </cell>
          <cell r="G11154" t="str">
            <v>NA</v>
          </cell>
        </row>
        <row r="11155">
          <cell r="F11155" t="str">
            <v>NA</v>
          </cell>
          <cell r="G11155" t="str">
            <v>NA</v>
          </cell>
        </row>
        <row r="11156">
          <cell r="F11156" t="str">
            <v>NA</v>
          </cell>
          <cell r="G11156" t="str">
            <v>NA</v>
          </cell>
        </row>
        <row r="11157">
          <cell r="F11157" t="str">
            <v>NA</v>
          </cell>
          <cell r="G11157" t="str">
            <v>NA</v>
          </cell>
        </row>
        <row r="11158">
          <cell r="F11158" t="str">
            <v>NA</v>
          </cell>
          <cell r="G11158" t="str">
            <v>NA</v>
          </cell>
        </row>
        <row r="11159">
          <cell r="F11159" t="str">
            <v>NA</v>
          </cell>
          <cell r="G11159" t="str">
            <v>NA</v>
          </cell>
        </row>
        <row r="11160">
          <cell r="F11160" t="str">
            <v>NA</v>
          </cell>
          <cell r="G11160" t="str">
            <v>NA</v>
          </cell>
        </row>
        <row r="11161">
          <cell r="F11161" t="str">
            <v>NA</v>
          </cell>
          <cell r="G11161" t="str">
            <v>NA</v>
          </cell>
        </row>
        <row r="11162">
          <cell r="F11162" t="str">
            <v>NA</v>
          </cell>
          <cell r="G11162" t="str">
            <v>NA</v>
          </cell>
        </row>
        <row r="11163">
          <cell r="F11163" t="str">
            <v>NA</v>
          </cell>
          <cell r="G11163" t="str">
            <v>NA</v>
          </cell>
        </row>
        <row r="11164">
          <cell r="F11164" t="str">
            <v>NA</v>
          </cell>
          <cell r="G11164" t="str">
            <v>NA</v>
          </cell>
        </row>
        <row r="11165">
          <cell r="F11165" t="str">
            <v>NA</v>
          </cell>
          <cell r="G11165" t="str">
            <v>NA</v>
          </cell>
        </row>
        <row r="11166">
          <cell r="F11166" t="str">
            <v>NA</v>
          </cell>
          <cell r="G11166" t="str">
            <v>NA</v>
          </cell>
        </row>
        <row r="11167">
          <cell r="F11167" t="str">
            <v>NA</v>
          </cell>
          <cell r="G11167" t="str">
            <v>NA</v>
          </cell>
        </row>
        <row r="11168">
          <cell r="F11168" t="str">
            <v>NA</v>
          </cell>
          <cell r="G11168" t="str">
            <v>NA</v>
          </cell>
        </row>
        <row r="11169">
          <cell r="F11169" t="str">
            <v>NA</v>
          </cell>
          <cell r="G11169" t="str">
            <v>NA</v>
          </cell>
        </row>
        <row r="11170">
          <cell r="F11170" t="str">
            <v>NA</v>
          </cell>
          <cell r="G11170" t="str">
            <v>NA</v>
          </cell>
        </row>
        <row r="11171">
          <cell r="F11171" t="str">
            <v>NA</v>
          </cell>
          <cell r="G11171" t="str">
            <v>NA</v>
          </cell>
        </row>
        <row r="11172">
          <cell r="F11172" t="str">
            <v>NA</v>
          </cell>
          <cell r="G11172" t="str">
            <v>NA</v>
          </cell>
        </row>
        <row r="11173">
          <cell r="F11173" t="str">
            <v>NA</v>
          </cell>
          <cell r="G11173" t="str">
            <v>NA</v>
          </cell>
        </row>
        <row r="11174">
          <cell r="F11174" t="str">
            <v>NA</v>
          </cell>
          <cell r="G11174" t="str">
            <v>NA</v>
          </cell>
        </row>
        <row r="11175">
          <cell r="F11175" t="str">
            <v>NA</v>
          </cell>
          <cell r="G11175" t="str">
            <v>NA</v>
          </cell>
        </row>
        <row r="11176">
          <cell r="F11176" t="str">
            <v>NA</v>
          </cell>
          <cell r="G11176" t="str">
            <v>NA</v>
          </cell>
        </row>
        <row r="11177">
          <cell r="F11177" t="str">
            <v>NA</v>
          </cell>
          <cell r="G11177" t="str">
            <v>NA</v>
          </cell>
        </row>
        <row r="11178">
          <cell r="F11178" t="str">
            <v>NA</v>
          </cell>
          <cell r="G11178" t="str">
            <v>NA</v>
          </cell>
        </row>
        <row r="11179">
          <cell r="F11179" t="str">
            <v>NA</v>
          </cell>
          <cell r="G11179" t="str">
            <v>NA</v>
          </cell>
        </row>
        <row r="11180">
          <cell r="F11180" t="str">
            <v>NA</v>
          </cell>
          <cell r="G11180" t="str">
            <v>NA</v>
          </cell>
        </row>
        <row r="11181">
          <cell r="F11181" t="str">
            <v>NA</v>
          </cell>
          <cell r="G11181" t="str">
            <v>NA</v>
          </cell>
        </row>
        <row r="11182">
          <cell r="F11182" t="str">
            <v>NA</v>
          </cell>
          <cell r="G11182" t="str">
            <v>NA</v>
          </cell>
        </row>
        <row r="11183">
          <cell r="F11183" t="str">
            <v>NA</v>
          </cell>
          <cell r="G11183" t="str">
            <v>NA</v>
          </cell>
        </row>
        <row r="11184">
          <cell r="F11184" t="str">
            <v>NA</v>
          </cell>
          <cell r="G11184" t="str">
            <v>NA</v>
          </cell>
        </row>
        <row r="11185">
          <cell r="F11185" t="str">
            <v>NA</v>
          </cell>
          <cell r="G11185" t="str">
            <v>NA</v>
          </cell>
        </row>
        <row r="11186">
          <cell r="F11186" t="str">
            <v>NA</v>
          </cell>
          <cell r="G11186" t="str">
            <v>NA</v>
          </cell>
        </row>
        <row r="11187">
          <cell r="F11187" t="str">
            <v>NA</v>
          </cell>
          <cell r="G11187" t="str">
            <v>NA</v>
          </cell>
        </row>
        <row r="11188">
          <cell r="F11188" t="str">
            <v>NA</v>
          </cell>
          <cell r="G11188" t="str">
            <v>NA</v>
          </cell>
        </row>
        <row r="11189">
          <cell r="F11189" t="str">
            <v>NA</v>
          </cell>
          <cell r="G11189" t="str">
            <v>NA</v>
          </cell>
        </row>
        <row r="11190">
          <cell r="F11190" t="str">
            <v>NA</v>
          </cell>
          <cell r="G11190" t="str">
            <v>NA</v>
          </cell>
        </row>
        <row r="11191">
          <cell r="F11191" t="str">
            <v>NA</v>
          </cell>
          <cell r="G11191" t="str">
            <v>NA</v>
          </cell>
        </row>
        <row r="11192">
          <cell r="F11192" t="str">
            <v>NA</v>
          </cell>
          <cell r="G11192" t="str">
            <v>NA</v>
          </cell>
        </row>
        <row r="11193">
          <cell r="F11193" t="str">
            <v>NA</v>
          </cell>
          <cell r="G11193" t="str">
            <v>NA</v>
          </cell>
        </row>
        <row r="11194">
          <cell r="F11194" t="str">
            <v>NA</v>
          </cell>
          <cell r="G11194" t="str">
            <v>NA</v>
          </cell>
        </row>
        <row r="11195">
          <cell r="F11195" t="str">
            <v>NA</v>
          </cell>
          <cell r="G11195" t="str">
            <v>NA</v>
          </cell>
        </row>
        <row r="11196">
          <cell r="F11196" t="str">
            <v>NA</v>
          </cell>
          <cell r="G11196" t="str">
            <v>NA</v>
          </cell>
        </row>
        <row r="11197">
          <cell r="F11197" t="str">
            <v>NA</v>
          </cell>
          <cell r="G11197" t="str">
            <v>NA</v>
          </cell>
        </row>
        <row r="11198">
          <cell r="F11198" t="str">
            <v>NA</v>
          </cell>
          <cell r="G11198" t="str">
            <v>NA</v>
          </cell>
        </row>
        <row r="11199">
          <cell r="F11199" t="str">
            <v>NA</v>
          </cell>
          <cell r="G11199" t="str">
            <v>NA</v>
          </cell>
        </row>
        <row r="11200">
          <cell r="F11200" t="str">
            <v>NA</v>
          </cell>
          <cell r="G11200" t="str">
            <v>NA</v>
          </cell>
        </row>
        <row r="11201">
          <cell r="F11201" t="str">
            <v>NA</v>
          </cell>
          <cell r="G11201" t="str">
            <v>NA</v>
          </cell>
        </row>
        <row r="11202">
          <cell r="F11202" t="str">
            <v>NA</v>
          </cell>
          <cell r="G11202" t="str">
            <v>NA</v>
          </cell>
        </row>
        <row r="11203">
          <cell r="F11203" t="str">
            <v>NA</v>
          </cell>
          <cell r="G11203" t="str">
            <v>NA</v>
          </cell>
        </row>
        <row r="11204">
          <cell r="F11204" t="str">
            <v>NA</v>
          </cell>
          <cell r="G11204" t="str">
            <v>NA</v>
          </cell>
        </row>
        <row r="11205">
          <cell r="F11205" t="str">
            <v>NA</v>
          </cell>
          <cell r="G11205" t="str">
            <v>NA</v>
          </cell>
        </row>
        <row r="11206">
          <cell r="F11206" t="str">
            <v>NA</v>
          </cell>
          <cell r="G11206" t="str">
            <v>NA</v>
          </cell>
        </row>
        <row r="11207">
          <cell r="F11207" t="str">
            <v>NA</v>
          </cell>
          <cell r="G11207" t="str">
            <v>NA</v>
          </cell>
        </row>
        <row r="11208">
          <cell r="F11208" t="str">
            <v>NA</v>
          </cell>
          <cell r="G11208" t="str">
            <v>NA</v>
          </cell>
        </row>
        <row r="11209">
          <cell r="F11209" t="str">
            <v>NA</v>
          </cell>
          <cell r="G11209" t="str">
            <v>NA</v>
          </cell>
        </row>
        <row r="11210">
          <cell r="F11210" t="str">
            <v>NA</v>
          </cell>
          <cell r="G11210" t="str">
            <v>NA</v>
          </cell>
        </row>
        <row r="11211">
          <cell r="F11211" t="str">
            <v>NA</v>
          </cell>
          <cell r="G11211" t="str">
            <v>NA</v>
          </cell>
        </row>
        <row r="11212">
          <cell r="F11212" t="str">
            <v>NA</v>
          </cell>
          <cell r="G11212" t="str">
            <v>NA</v>
          </cell>
        </row>
        <row r="11213">
          <cell r="F11213" t="str">
            <v>NA</v>
          </cell>
          <cell r="G11213" t="str">
            <v>NA</v>
          </cell>
        </row>
        <row r="11214">
          <cell r="F11214" t="str">
            <v>NA</v>
          </cell>
          <cell r="G11214" t="str">
            <v>NA</v>
          </cell>
        </row>
        <row r="11215">
          <cell r="F11215" t="str">
            <v>NA</v>
          </cell>
          <cell r="G11215" t="str">
            <v>NA</v>
          </cell>
        </row>
        <row r="11216">
          <cell r="F11216" t="str">
            <v>NA</v>
          </cell>
          <cell r="G11216" t="str">
            <v>NA</v>
          </cell>
        </row>
        <row r="11217">
          <cell r="F11217" t="str">
            <v>NA</v>
          </cell>
          <cell r="G11217" t="str">
            <v>NA</v>
          </cell>
        </row>
        <row r="11218">
          <cell r="F11218" t="str">
            <v>NA</v>
          </cell>
          <cell r="G11218" t="str">
            <v>NA</v>
          </cell>
        </row>
        <row r="11219">
          <cell r="F11219" t="str">
            <v>NA</v>
          </cell>
          <cell r="G11219" t="str">
            <v>NA</v>
          </cell>
        </row>
        <row r="11220">
          <cell r="F11220" t="str">
            <v>NA</v>
          </cell>
          <cell r="G11220" t="str">
            <v>NA</v>
          </cell>
        </row>
        <row r="11221">
          <cell r="F11221" t="str">
            <v>NA</v>
          </cell>
          <cell r="G11221" t="str">
            <v>NA</v>
          </cell>
        </row>
        <row r="11222">
          <cell r="F11222" t="str">
            <v>NA</v>
          </cell>
          <cell r="G11222" t="str">
            <v>NA</v>
          </cell>
        </row>
        <row r="11223">
          <cell r="F11223" t="str">
            <v>NA</v>
          </cell>
          <cell r="G11223" t="str">
            <v>NA</v>
          </cell>
        </row>
        <row r="11224">
          <cell r="F11224" t="str">
            <v>NA</v>
          </cell>
          <cell r="G11224" t="str">
            <v>NA</v>
          </cell>
        </row>
        <row r="11225">
          <cell r="F11225" t="str">
            <v>NA</v>
          </cell>
          <cell r="G11225" t="str">
            <v>NA</v>
          </cell>
        </row>
        <row r="11226">
          <cell r="F11226" t="str">
            <v>NA</v>
          </cell>
          <cell r="G11226" t="str">
            <v>NA</v>
          </cell>
        </row>
        <row r="11227">
          <cell r="F11227" t="str">
            <v>NA</v>
          </cell>
          <cell r="G11227" t="str">
            <v>NA</v>
          </cell>
        </row>
        <row r="11228">
          <cell r="F11228" t="str">
            <v>NA</v>
          </cell>
          <cell r="G11228" t="str">
            <v>NA</v>
          </cell>
        </row>
        <row r="11229">
          <cell r="F11229" t="str">
            <v>NA</v>
          </cell>
          <cell r="G11229" t="str">
            <v>NA</v>
          </cell>
        </row>
        <row r="11230">
          <cell r="F11230" t="str">
            <v>NA</v>
          </cell>
          <cell r="G11230" t="str">
            <v>NA</v>
          </cell>
        </row>
        <row r="11231">
          <cell r="F11231" t="str">
            <v>NA</v>
          </cell>
          <cell r="G11231" t="str">
            <v>NA</v>
          </cell>
        </row>
        <row r="11232">
          <cell r="F11232" t="str">
            <v>NA</v>
          </cell>
          <cell r="G11232" t="str">
            <v>NA</v>
          </cell>
        </row>
        <row r="11233">
          <cell r="F11233" t="str">
            <v>NA</v>
          </cell>
          <cell r="G11233" t="str">
            <v>NA</v>
          </cell>
        </row>
        <row r="11234">
          <cell r="F11234" t="str">
            <v>NA</v>
          </cell>
          <cell r="G11234" t="str">
            <v>NA</v>
          </cell>
        </row>
        <row r="11235">
          <cell r="F11235" t="str">
            <v>NA</v>
          </cell>
          <cell r="G11235" t="str">
            <v>NA</v>
          </cell>
        </row>
        <row r="11236">
          <cell r="F11236" t="str">
            <v>NA</v>
          </cell>
          <cell r="G11236" t="str">
            <v>NA</v>
          </cell>
        </row>
        <row r="11237">
          <cell r="F11237" t="str">
            <v>NA</v>
          </cell>
          <cell r="G11237" t="str">
            <v>NA</v>
          </cell>
        </row>
        <row r="11238">
          <cell r="F11238" t="str">
            <v>NA</v>
          </cell>
          <cell r="G11238" t="str">
            <v>NA</v>
          </cell>
        </row>
        <row r="11239">
          <cell r="F11239" t="str">
            <v>NA</v>
          </cell>
          <cell r="G11239" t="str">
            <v>NA</v>
          </cell>
        </row>
        <row r="11240">
          <cell r="F11240" t="str">
            <v>NA</v>
          </cell>
          <cell r="G11240" t="str">
            <v>NA</v>
          </cell>
        </row>
        <row r="11241">
          <cell r="F11241" t="str">
            <v>NA</v>
          </cell>
          <cell r="G11241" t="str">
            <v>NA</v>
          </cell>
        </row>
        <row r="11242">
          <cell r="F11242" t="str">
            <v>NA</v>
          </cell>
          <cell r="G11242" t="str">
            <v>NA</v>
          </cell>
        </row>
        <row r="11243">
          <cell r="F11243" t="str">
            <v>NA</v>
          </cell>
          <cell r="G11243" t="str">
            <v>NA</v>
          </cell>
        </row>
        <row r="11244">
          <cell r="F11244" t="str">
            <v>NA</v>
          </cell>
          <cell r="G11244" t="str">
            <v>NA</v>
          </cell>
        </row>
        <row r="11245">
          <cell r="F11245" t="str">
            <v>NA</v>
          </cell>
          <cell r="G11245" t="str">
            <v>NA</v>
          </cell>
        </row>
        <row r="11246">
          <cell r="F11246" t="str">
            <v>NA</v>
          </cell>
          <cell r="G11246" t="str">
            <v>NA</v>
          </cell>
        </row>
        <row r="11247">
          <cell r="F11247" t="str">
            <v>NA</v>
          </cell>
          <cell r="G11247" t="str">
            <v>NA</v>
          </cell>
        </row>
        <row r="11248">
          <cell r="F11248" t="str">
            <v>NA</v>
          </cell>
          <cell r="G11248" t="str">
            <v>NA</v>
          </cell>
        </row>
        <row r="11249">
          <cell r="F11249" t="str">
            <v>NA</v>
          </cell>
          <cell r="G11249" t="str">
            <v>NA</v>
          </cell>
        </row>
        <row r="11250">
          <cell r="F11250" t="str">
            <v>NA</v>
          </cell>
          <cell r="G11250" t="str">
            <v>NA</v>
          </cell>
        </row>
        <row r="11251">
          <cell r="F11251" t="str">
            <v>NA</v>
          </cell>
          <cell r="G11251" t="str">
            <v>NA</v>
          </cell>
        </row>
        <row r="11252">
          <cell r="F11252" t="str">
            <v>NA</v>
          </cell>
          <cell r="G11252" t="str">
            <v>NA</v>
          </cell>
        </row>
        <row r="11253">
          <cell r="F11253" t="str">
            <v>NA</v>
          </cell>
          <cell r="G11253" t="str">
            <v>NA</v>
          </cell>
        </row>
        <row r="11254">
          <cell r="F11254" t="str">
            <v>NA</v>
          </cell>
          <cell r="G11254" t="str">
            <v>NA</v>
          </cell>
        </row>
        <row r="11255">
          <cell r="F11255" t="str">
            <v>NA</v>
          </cell>
          <cell r="G11255" t="str">
            <v>NA</v>
          </cell>
        </row>
        <row r="11256">
          <cell r="F11256" t="str">
            <v>NA</v>
          </cell>
          <cell r="G11256" t="str">
            <v>NA</v>
          </cell>
        </row>
        <row r="11257">
          <cell r="F11257" t="str">
            <v>NA</v>
          </cell>
          <cell r="G11257" t="str">
            <v>NA</v>
          </cell>
        </row>
        <row r="11258">
          <cell r="F11258" t="str">
            <v>NA</v>
          </cell>
          <cell r="G11258" t="str">
            <v>NA</v>
          </cell>
        </row>
        <row r="11259">
          <cell r="F11259" t="str">
            <v>NA</v>
          </cell>
          <cell r="G11259" t="str">
            <v>NA</v>
          </cell>
        </row>
        <row r="11260">
          <cell r="F11260" t="str">
            <v>NA</v>
          </cell>
          <cell r="G11260" t="str">
            <v>NA</v>
          </cell>
        </row>
        <row r="11261">
          <cell r="F11261" t="str">
            <v>NA</v>
          </cell>
          <cell r="G11261" t="str">
            <v>NA</v>
          </cell>
        </row>
        <row r="11262">
          <cell r="F11262" t="str">
            <v>NA</v>
          </cell>
          <cell r="G11262" t="str">
            <v>NA</v>
          </cell>
        </row>
        <row r="11263">
          <cell r="F11263" t="str">
            <v>NA</v>
          </cell>
          <cell r="G11263" t="str">
            <v>NA</v>
          </cell>
        </row>
        <row r="11264">
          <cell r="F11264" t="str">
            <v>NA</v>
          </cell>
          <cell r="G11264" t="str">
            <v>NA</v>
          </cell>
        </row>
        <row r="11265">
          <cell r="F11265" t="str">
            <v>NA</v>
          </cell>
          <cell r="G11265" t="str">
            <v>NA</v>
          </cell>
        </row>
        <row r="11266">
          <cell r="F11266" t="str">
            <v>NA</v>
          </cell>
          <cell r="G11266" t="str">
            <v>NA</v>
          </cell>
        </row>
        <row r="11267">
          <cell r="F11267" t="str">
            <v>NA</v>
          </cell>
          <cell r="G11267" t="str">
            <v>NA</v>
          </cell>
        </row>
        <row r="11268">
          <cell r="F11268" t="str">
            <v>NA</v>
          </cell>
          <cell r="G11268" t="str">
            <v>NA</v>
          </cell>
        </row>
        <row r="11269">
          <cell r="F11269" t="str">
            <v>NA</v>
          </cell>
          <cell r="G11269" t="str">
            <v>NA</v>
          </cell>
        </row>
        <row r="11270">
          <cell r="F11270" t="str">
            <v>NA</v>
          </cell>
          <cell r="G11270" t="str">
            <v>NA</v>
          </cell>
        </row>
        <row r="11271">
          <cell r="F11271" t="str">
            <v>NA</v>
          </cell>
          <cell r="G11271" t="str">
            <v>NA</v>
          </cell>
        </row>
        <row r="11272">
          <cell r="F11272" t="str">
            <v>NA</v>
          </cell>
          <cell r="G11272" t="str">
            <v>NA</v>
          </cell>
        </row>
        <row r="11273">
          <cell r="F11273" t="str">
            <v>NA</v>
          </cell>
          <cell r="G11273" t="str">
            <v>NA</v>
          </cell>
        </row>
        <row r="11274">
          <cell r="F11274" t="str">
            <v>NA</v>
          </cell>
          <cell r="G11274" t="str">
            <v>NA</v>
          </cell>
        </row>
        <row r="11275">
          <cell r="F11275" t="str">
            <v>NA</v>
          </cell>
          <cell r="G11275" t="str">
            <v>NA</v>
          </cell>
        </row>
        <row r="11276">
          <cell r="F11276" t="str">
            <v>NA</v>
          </cell>
          <cell r="G11276" t="str">
            <v>NA</v>
          </cell>
        </row>
        <row r="11277">
          <cell r="F11277" t="str">
            <v>NA</v>
          </cell>
          <cell r="G11277" t="str">
            <v>NA</v>
          </cell>
        </row>
        <row r="11278">
          <cell r="F11278" t="str">
            <v>NA</v>
          </cell>
          <cell r="G11278" t="str">
            <v>NA</v>
          </cell>
        </row>
        <row r="11279">
          <cell r="F11279" t="str">
            <v>NA</v>
          </cell>
          <cell r="G11279" t="str">
            <v>NA</v>
          </cell>
        </row>
        <row r="11280">
          <cell r="F11280" t="str">
            <v>NA</v>
          </cell>
          <cell r="G11280" t="str">
            <v>NA</v>
          </cell>
        </row>
        <row r="11281">
          <cell r="F11281" t="str">
            <v>NA</v>
          </cell>
          <cell r="G11281" t="str">
            <v>NA</v>
          </cell>
        </row>
        <row r="11282">
          <cell r="F11282" t="str">
            <v>NA</v>
          </cell>
          <cell r="G11282" t="str">
            <v>NA</v>
          </cell>
        </row>
        <row r="11283">
          <cell r="F11283" t="str">
            <v>NA</v>
          </cell>
          <cell r="G11283" t="str">
            <v>NA</v>
          </cell>
        </row>
        <row r="11284">
          <cell r="F11284" t="str">
            <v>NA</v>
          </cell>
          <cell r="G11284" t="str">
            <v>NA</v>
          </cell>
        </row>
        <row r="11285">
          <cell r="F11285" t="str">
            <v>NA</v>
          </cell>
          <cell r="G11285" t="str">
            <v>NA</v>
          </cell>
        </row>
        <row r="11286">
          <cell r="F11286" t="str">
            <v>NA</v>
          </cell>
          <cell r="G11286" t="str">
            <v>NA</v>
          </cell>
        </row>
        <row r="11287">
          <cell r="F11287" t="str">
            <v>NA</v>
          </cell>
          <cell r="G11287" t="str">
            <v>NA</v>
          </cell>
        </row>
        <row r="11288">
          <cell r="F11288" t="str">
            <v>NA</v>
          </cell>
          <cell r="G11288" t="str">
            <v>NA</v>
          </cell>
        </row>
        <row r="11289">
          <cell r="F11289" t="str">
            <v>NA</v>
          </cell>
          <cell r="G11289" t="str">
            <v>NA</v>
          </cell>
        </row>
        <row r="11290">
          <cell r="F11290" t="str">
            <v>NA</v>
          </cell>
          <cell r="G11290" t="str">
            <v>NA</v>
          </cell>
        </row>
        <row r="11291">
          <cell r="F11291" t="str">
            <v>NA</v>
          </cell>
          <cell r="G11291" t="str">
            <v>NA</v>
          </cell>
        </row>
        <row r="11292">
          <cell r="F11292" t="str">
            <v>NA</v>
          </cell>
          <cell r="G11292" t="str">
            <v>NA</v>
          </cell>
        </row>
        <row r="11293">
          <cell r="F11293" t="str">
            <v>NA</v>
          </cell>
          <cell r="G11293" t="str">
            <v>NA</v>
          </cell>
        </row>
        <row r="11294">
          <cell r="F11294" t="str">
            <v>NA</v>
          </cell>
          <cell r="G11294" t="str">
            <v>NA</v>
          </cell>
        </row>
        <row r="11295">
          <cell r="F11295" t="str">
            <v>NA</v>
          </cell>
          <cell r="G11295" t="str">
            <v>NA</v>
          </cell>
        </row>
        <row r="11296">
          <cell r="F11296" t="str">
            <v>NA</v>
          </cell>
          <cell r="G11296" t="str">
            <v>NA</v>
          </cell>
        </row>
        <row r="11297">
          <cell r="F11297" t="str">
            <v>NA</v>
          </cell>
          <cell r="G11297" t="str">
            <v>NA</v>
          </cell>
        </row>
        <row r="11298">
          <cell r="F11298" t="str">
            <v>NA</v>
          </cell>
          <cell r="G11298" t="str">
            <v>NA</v>
          </cell>
        </row>
        <row r="11299">
          <cell r="F11299" t="str">
            <v>NA</v>
          </cell>
          <cell r="G11299" t="str">
            <v>NA</v>
          </cell>
        </row>
        <row r="11300">
          <cell r="F11300" t="str">
            <v>NA</v>
          </cell>
          <cell r="G11300" t="str">
            <v>NA</v>
          </cell>
        </row>
        <row r="11301">
          <cell r="F11301" t="str">
            <v>NA</v>
          </cell>
          <cell r="G11301" t="str">
            <v>NA</v>
          </cell>
        </row>
        <row r="11302">
          <cell r="F11302" t="str">
            <v>NA</v>
          </cell>
          <cell r="G11302" t="str">
            <v>NA</v>
          </cell>
        </row>
        <row r="11303">
          <cell r="F11303" t="str">
            <v>NA</v>
          </cell>
          <cell r="G11303" t="str">
            <v>NA</v>
          </cell>
        </row>
        <row r="11304">
          <cell r="F11304" t="str">
            <v>NA</v>
          </cell>
          <cell r="G11304" t="str">
            <v>NA</v>
          </cell>
        </row>
        <row r="11305">
          <cell r="F11305" t="str">
            <v>NA</v>
          </cell>
          <cell r="G11305" t="str">
            <v>NA</v>
          </cell>
        </row>
        <row r="11306">
          <cell r="F11306" t="str">
            <v>NA</v>
          </cell>
          <cell r="G11306" t="str">
            <v>NA</v>
          </cell>
        </row>
        <row r="11307">
          <cell r="F11307" t="str">
            <v>NA</v>
          </cell>
          <cell r="G11307" t="str">
            <v>NA</v>
          </cell>
        </row>
        <row r="11308">
          <cell r="F11308" t="str">
            <v>NA</v>
          </cell>
          <cell r="G11308" t="str">
            <v>NA</v>
          </cell>
        </row>
        <row r="11309">
          <cell r="F11309" t="str">
            <v>NA</v>
          </cell>
          <cell r="G11309" t="str">
            <v>NA</v>
          </cell>
        </row>
        <row r="11310">
          <cell r="F11310" t="str">
            <v>NA</v>
          </cell>
          <cell r="G11310" t="str">
            <v>NA</v>
          </cell>
        </row>
        <row r="11311">
          <cell r="F11311" t="str">
            <v>NA</v>
          </cell>
          <cell r="G11311" t="str">
            <v>NA</v>
          </cell>
        </row>
        <row r="11312">
          <cell r="F11312" t="str">
            <v>NA</v>
          </cell>
          <cell r="G11312" t="str">
            <v>NA</v>
          </cell>
        </row>
        <row r="11313">
          <cell r="F11313" t="str">
            <v>NA</v>
          </cell>
          <cell r="G11313" t="str">
            <v>NA</v>
          </cell>
        </row>
        <row r="11314">
          <cell r="F11314" t="str">
            <v>NA</v>
          </cell>
          <cell r="G11314" t="str">
            <v>NA</v>
          </cell>
        </row>
        <row r="11315">
          <cell r="F11315" t="str">
            <v>NA</v>
          </cell>
          <cell r="G11315" t="str">
            <v>NA</v>
          </cell>
        </row>
        <row r="11316">
          <cell r="F11316" t="str">
            <v>NA</v>
          </cell>
          <cell r="G11316" t="str">
            <v>NA</v>
          </cell>
        </row>
        <row r="11317">
          <cell r="F11317" t="str">
            <v>NA</v>
          </cell>
          <cell r="G11317" t="str">
            <v>NA</v>
          </cell>
        </row>
        <row r="11318">
          <cell r="F11318" t="str">
            <v>NA</v>
          </cell>
          <cell r="G11318" t="str">
            <v>NA</v>
          </cell>
        </row>
        <row r="11319">
          <cell r="F11319" t="str">
            <v>NA</v>
          </cell>
          <cell r="G11319" t="str">
            <v>NA</v>
          </cell>
        </row>
        <row r="11320">
          <cell r="F11320" t="str">
            <v>NA</v>
          </cell>
          <cell r="G11320" t="str">
            <v>NA</v>
          </cell>
        </row>
        <row r="11321">
          <cell r="F11321" t="str">
            <v>NA</v>
          </cell>
          <cell r="G11321" t="str">
            <v>NA</v>
          </cell>
        </row>
        <row r="11322">
          <cell r="F11322" t="str">
            <v>NA</v>
          </cell>
          <cell r="G11322" t="str">
            <v>NA</v>
          </cell>
        </row>
        <row r="11323">
          <cell r="F11323" t="str">
            <v>NA</v>
          </cell>
          <cell r="G11323" t="str">
            <v>NA</v>
          </cell>
        </row>
        <row r="11324">
          <cell r="F11324" t="str">
            <v>NA</v>
          </cell>
          <cell r="G11324" t="str">
            <v>NA</v>
          </cell>
        </row>
        <row r="11325">
          <cell r="F11325" t="str">
            <v>NA</v>
          </cell>
          <cell r="G11325" t="str">
            <v>NA</v>
          </cell>
        </row>
        <row r="11326">
          <cell r="F11326" t="str">
            <v>NA</v>
          </cell>
          <cell r="G11326" t="str">
            <v>NA</v>
          </cell>
        </row>
        <row r="11327">
          <cell r="F11327" t="str">
            <v>NA</v>
          </cell>
          <cell r="G11327" t="str">
            <v>NA</v>
          </cell>
        </row>
        <row r="11328">
          <cell r="F11328" t="str">
            <v>NA</v>
          </cell>
          <cell r="G11328" t="str">
            <v>NA</v>
          </cell>
        </row>
        <row r="11329">
          <cell r="F11329" t="str">
            <v>NA</v>
          </cell>
          <cell r="G11329" t="str">
            <v>NA</v>
          </cell>
        </row>
        <row r="11330">
          <cell r="F11330" t="str">
            <v>NA</v>
          </cell>
          <cell r="G11330" t="str">
            <v>NA</v>
          </cell>
        </row>
        <row r="11331">
          <cell r="F11331" t="str">
            <v>NA</v>
          </cell>
          <cell r="G11331" t="str">
            <v>NA</v>
          </cell>
        </row>
        <row r="11332">
          <cell r="F11332" t="str">
            <v>NA</v>
          </cell>
          <cell r="G11332" t="str">
            <v>NA</v>
          </cell>
        </row>
        <row r="11333">
          <cell r="F11333" t="str">
            <v>NA</v>
          </cell>
          <cell r="G11333" t="str">
            <v>NA</v>
          </cell>
        </row>
        <row r="11334">
          <cell r="F11334" t="str">
            <v>NA</v>
          </cell>
          <cell r="G11334" t="str">
            <v>NA</v>
          </cell>
        </row>
        <row r="11335">
          <cell r="F11335" t="str">
            <v>NA</v>
          </cell>
          <cell r="G11335" t="str">
            <v>NA</v>
          </cell>
        </row>
        <row r="11336">
          <cell r="F11336" t="str">
            <v>NA</v>
          </cell>
          <cell r="G11336" t="str">
            <v>NA</v>
          </cell>
        </row>
        <row r="11337">
          <cell r="F11337" t="str">
            <v>NA</v>
          </cell>
          <cell r="G11337" t="str">
            <v>NA</v>
          </cell>
        </row>
        <row r="11338">
          <cell r="F11338" t="str">
            <v>NA</v>
          </cell>
          <cell r="G11338" t="str">
            <v>NA</v>
          </cell>
        </row>
        <row r="11339">
          <cell r="F11339" t="str">
            <v>NA</v>
          </cell>
          <cell r="G11339" t="str">
            <v>NA</v>
          </cell>
        </row>
        <row r="11340">
          <cell r="F11340" t="str">
            <v>NA</v>
          </cell>
          <cell r="G11340" t="str">
            <v>NA</v>
          </cell>
        </row>
        <row r="11341">
          <cell r="F11341" t="str">
            <v>NA</v>
          </cell>
          <cell r="G11341" t="str">
            <v>NA</v>
          </cell>
        </row>
        <row r="11342">
          <cell r="F11342" t="str">
            <v>NA</v>
          </cell>
          <cell r="G11342" t="str">
            <v>NA</v>
          </cell>
        </row>
        <row r="11343">
          <cell r="F11343" t="str">
            <v>NA</v>
          </cell>
          <cell r="G11343" t="str">
            <v>NA</v>
          </cell>
        </row>
        <row r="11344">
          <cell r="F11344" t="str">
            <v>NA</v>
          </cell>
          <cell r="G11344" t="str">
            <v>NA</v>
          </cell>
        </row>
        <row r="11345">
          <cell r="F11345" t="str">
            <v>NA</v>
          </cell>
          <cell r="G11345" t="str">
            <v>NA</v>
          </cell>
        </row>
        <row r="11346">
          <cell r="F11346" t="str">
            <v>NA</v>
          </cell>
          <cell r="G11346" t="str">
            <v>NA</v>
          </cell>
        </row>
        <row r="11347">
          <cell r="F11347" t="str">
            <v>NA</v>
          </cell>
          <cell r="G11347" t="str">
            <v>NA</v>
          </cell>
        </row>
        <row r="11348">
          <cell r="F11348" t="str">
            <v>NA</v>
          </cell>
          <cell r="G11348" t="str">
            <v>NA</v>
          </cell>
        </row>
        <row r="11349">
          <cell r="F11349" t="str">
            <v>NA</v>
          </cell>
          <cell r="G11349" t="str">
            <v>NA</v>
          </cell>
        </row>
        <row r="11350">
          <cell r="F11350" t="str">
            <v>NA</v>
          </cell>
          <cell r="G11350" t="str">
            <v>NA</v>
          </cell>
        </row>
        <row r="11351">
          <cell r="F11351" t="str">
            <v>NA</v>
          </cell>
          <cell r="G11351" t="str">
            <v>NA</v>
          </cell>
        </row>
        <row r="11352">
          <cell r="F11352" t="str">
            <v>NA</v>
          </cell>
          <cell r="G11352" t="str">
            <v>NA</v>
          </cell>
        </row>
        <row r="11353">
          <cell r="F11353" t="str">
            <v>NA</v>
          </cell>
          <cell r="G11353" t="str">
            <v>NA</v>
          </cell>
        </row>
        <row r="11354">
          <cell r="F11354" t="str">
            <v>NA</v>
          </cell>
          <cell r="G11354" t="str">
            <v>NA</v>
          </cell>
        </row>
        <row r="11355">
          <cell r="F11355" t="str">
            <v>NA</v>
          </cell>
          <cell r="G11355" t="str">
            <v>NA</v>
          </cell>
        </row>
        <row r="11356">
          <cell r="F11356" t="str">
            <v>NA</v>
          </cell>
          <cell r="G11356" t="str">
            <v>NA</v>
          </cell>
        </row>
        <row r="11357">
          <cell r="F11357" t="str">
            <v>NA</v>
          </cell>
          <cell r="G11357" t="str">
            <v>NA</v>
          </cell>
        </row>
        <row r="11358">
          <cell r="F11358" t="str">
            <v>NA</v>
          </cell>
          <cell r="G11358" t="str">
            <v>NA</v>
          </cell>
        </row>
        <row r="11359">
          <cell r="F11359" t="str">
            <v>NA</v>
          </cell>
          <cell r="G11359" t="str">
            <v>NA</v>
          </cell>
        </row>
        <row r="11360">
          <cell r="F11360" t="str">
            <v>NA</v>
          </cell>
          <cell r="G11360" t="str">
            <v>NA</v>
          </cell>
        </row>
        <row r="11361">
          <cell r="F11361" t="str">
            <v>NA</v>
          </cell>
          <cell r="G11361" t="str">
            <v>NA</v>
          </cell>
        </row>
        <row r="11362">
          <cell r="F11362" t="str">
            <v>NA</v>
          </cell>
          <cell r="G11362" t="str">
            <v>NA</v>
          </cell>
        </row>
        <row r="11363">
          <cell r="F11363" t="str">
            <v>NA</v>
          </cell>
          <cell r="G11363" t="str">
            <v>NA</v>
          </cell>
        </row>
        <row r="11364">
          <cell r="F11364" t="str">
            <v>NA</v>
          </cell>
          <cell r="G11364" t="str">
            <v>NA</v>
          </cell>
        </row>
        <row r="11365">
          <cell r="F11365" t="str">
            <v>NA</v>
          </cell>
          <cell r="G11365" t="str">
            <v>NA</v>
          </cell>
        </row>
        <row r="11366">
          <cell r="F11366" t="str">
            <v>NA</v>
          </cell>
          <cell r="G11366" t="str">
            <v>NA</v>
          </cell>
        </row>
        <row r="11367">
          <cell r="F11367" t="str">
            <v>NA</v>
          </cell>
          <cell r="G11367" t="str">
            <v>NA</v>
          </cell>
        </row>
        <row r="11368">
          <cell r="F11368" t="str">
            <v>NA</v>
          </cell>
          <cell r="G11368" t="str">
            <v>NA</v>
          </cell>
        </row>
        <row r="11369">
          <cell r="F11369" t="str">
            <v>NA</v>
          </cell>
          <cell r="G11369" t="str">
            <v>NA</v>
          </cell>
        </row>
        <row r="11370">
          <cell r="F11370" t="str">
            <v>NA</v>
          </cell>
          <cell r="G11370" t="str">
            <v>NA</v>
          </cell>
        </row>
        <row r="11371">
          <cell r="F11371" t="str">
            <v>NA</v>
          </cell>
          <cell r="G11371" t="str">
            <v>NA</v>
          </cell>
        </row>
        <row r="11372">
          <cell r="F11372" t="str">
            <v>NA</v>
          </cell>
          <cell r="G11372" t="str">
            <v>NA</v>
          </cell>
        </row>
        <row r="11373">
          <cell r="F11373" t="str">
            <v>NA</v>
          </cell>
          <cell r="G11373" t="str">
            <v>NA</v>
          </cell>
        </row>
        <row r="11374">
          <cell r="F11374" t="str">
            <v>NA</v>
          </cell>
          <cell r="G11374" t="str">
            <v>NA</v>
          </cell>
        </row>
        <row r="11375">
          <cell r="F11375" t="str">
            <v>NA</v>
          </cell>
          <cell r="G11375" t="str">
            <v>NA</v>
          </cell>
        </row>
        <row r="11376">
          <cell r="F11376" t="str">
            <v>NA</v>
          </cell>
          <cell r="G11376" t="str">
            <v>NA</v>
          </cell>
        </row>
        <row r="11377">
          <cell r="F11377" t="str">
            <v>NA</v>
          </cell>
          <cell r="G11377" t="str">
            <v>NA</v>
          </cell>
        </row>
        <row r="11378">
          <cell r="F11378" t="str">
            <v>NA</v>
          </cell>
          <cell r="G11378" t="str">
            <v>NA</v>
          </cell>
        </row>
        <row r="11379">
          <cell r="F11379" t="str">
            <v>NA</v>
          </cell>
          <cell r="G11379" t="str">
            <v>NA</v>
          </cell>
        </row>
        <row r="11380">
          <cell r="F11380" t="str">
            <v>NA</v>
          </cell>
          <cell r="G11380" t="str">
            <v>NA</v>
          </cell>
        </row>
        <row r="11381">
          <cell r="F11381" t="str">
            <v>NA</v>
          </cell>
          <cell r="G11381" t="str">
            <v>NA</v>
          </cell>
        </row>
        <row r="11382">
          <cell r="F11382" t="str">
            <v>NA</v>
          </cell>
          <cell r="G11382" t="str">
            <v>NA</v>
          </cell>
        </row>
        <row r="11383">
          <cell r="F11383" t="str">
            <v>NA</v>
          </cell>
          <cell r="G11383" t="str">
            <v>NA</v>
          </cell>
        </row>
        <row r="11384">
          <cell r="F11384" t="str">
            <v>NA</v>
          </cell>
          <cell r="G11384" t="str">
            <v>NA</v>
          </cell>
        </row>
        <row r="11385">
          <cell r="F11385" t="str">
            <v>NA</v>
          </cell>
          <cell r="G11385" t="str">
            <v>NA</v>
          </cell>
        </row>
        <row r="11386">
          <cell r="F11386" t="str">
            <v>NA</v>
          </cell>
          <cell r="G11386" t="str">
            <v>NA</v>
          </cell>
        </row>
        <row r="11387">
          <cell r="F11387" t="str">
            <v>NA</v>
          </cell>
          <cell r="G11387" t="str">
            <v>NA</v>
          </cell>
        </row>
        <row r="11388">
          <cell r="F11388" t="str">
            <v>NA</v>
          </cell>
          <cell r="G11388" t="str">
            <v>NA</v>
          </cell>
        </row>
        <row r="11389">
          <cell r="F11389" t="str">
            <v>NA</v>
          </cell>
          <cell r="G11389" t="str">
            <v>NA</v>
          </cell>
        </row>
        <row r="11390">
          <cell r="F11390" t="str">
            <v>NA</v>
          </cell>
          <cell r="G11390" t="str">
            <v>NA</v>
          </cell>
        </row>
        <row r="11391">
          <cell r="F11391" t="str">
            <v>NA</v>
          </cell>
          <cell r="G11391" t="str">
            <v>NA</v>
          </cell>
        </row>
        <row r="11392">
          <cell r="F11392" t="str">
            <v>NA</v>
          </cell>
          <cell r="G11392" t="str">
            <v>NA</v>
          </cell>
        </row>
        <row r="11393">
          <cell r="F11393" t="str">
            <v>NA</v>
          </cell>
          <cell r="G11393" t="str">
            <v>NA</v>
          </cell>
        </row>
        <row r="11394">
          <cell r="F11394" t="str">
            <v>NA</v>
          </cell>
          <cell r="G11394" t="str">
            <v>NA</v>
          </cell>
        </row>
        <row r="11395">
          <cell r="F11395" t="str">
            <v>NA</v>
          </cell>
          <cell r="G11395" t="str">
            <v>NA</v>
          </cell>
        </row>
        <row r="11396">
          <cell r="F11396" t="str">
            <v>NA</v>
          </cell>
          <cell r="G11396" t="str">
            <v>NA</v>
          </cell>
        </row>
        <row r="11397">
          <cell r="F11397" t="str">
            <v>NA</v>
          </cell>
          <cell r="G11397" t="str">
            <v>NA</v>
          </cell>
        </row>
        <row r="11398">
          <cell r="F11398" t="str">
            <v>NA</v>
          </cell>
          <cell r="G11398" t="str">
            <v>NA</v>
          </cell>
        </row>
        <row r="11399">
          <cell r="F11399" t="str">
            <v>NA</v>
          </cell>
          <cell r="G11399" t="str">
            <v>NA</v>
          </cell>
        </row>
        <row r="11400">
          <cell r="F11400" t="str">
            <v>NA</v>
          </cell>
          <cell r="G11400" t="str">
            <v>NA</v>
          </cell>
        </row>
        <row r="11401">
          <cell r="F11401" t="str">
            <v>NA</v>
          </cell>
          <cell r="G11401" t="str">
            <v>NA</v>
          </cell>
        </row>
        <row r="11402">
          <cell r="F11402" t="str">
            <v>NA</v>
          </cell>
          <cell r="G11402" t="str">
            <v>NA</v>
          </cell>
        </row>
        <row r="11403">
          <cell r="F11403" t="str">
            <v>NA</v>
          </cell>
          <cell r="G11403" t="str">
            <v>NA</v>
          </cell>
        </row>
        <row r="11404">
          <cell r="F11404" t="str">
            <v>NA</v>
          </cell>
          <cell r="G11404" t="str">
            <v>NA</v>
          </cell>
        </row>
        <row r="11405">
          <cell r="F11405" t="str">
            <v>NA</v>
          </cell>
          <cell r="G11405" t="str">
            <v>NA</v>
          </cell>
        </row>
        <row r="11406">
          <cell r="F11406" t="str">
            <v>NA</v>
          </cell>
          <cell r="G11406" t="str">
            <v>NA</v>
          </cell>
        </row>
        <row r="11407">
          <cell r="F11407" t="str">
            <v>NA</v>
          </cell>
          <cell r="G11407" t="str">
            <v>NA</v>
          </cell>
        </row>
        <row r="11408">
          <cell r="F11408" t="str">
            <v>NA</v>
          </cell>
          <cell r="G11408" t="str">
            <v>NA</v>
          </cell>
        </row>
        <row r="11409">
          <cell r="F11409" t="str">
            <v>NA</v>
          </cell>
          <cell r="G11409" t="str">
            <v>NA</v>
          </cell>
        </row>
        <row r="11410">
          <cell r="F11410" t="str">
            <v>NA</v>
          </cell>
          <cell r="G11410" t="str">
            <v>NA</v>
          </cell>
        </row>
        <row r="11411">
          <cell r="F11411" t="str">
            <v>NA</v>
          </cell>
          <cell r="G11411" t="str">
            <v>NA</v>
          </cell>
        </row>
        <row r="11412">
          <cell r="F11412" t="str">
            <v>NA</v>
          </cell>
          <cell r="G11412" t="str">
            <v>NA</v>
          </cell>
        </row>
        <row r="11413">
          <cell r="F11413" t="str">
            <v>NA</v>
          </cell>
          <cell r="G11413" t="str">
            <v>NA</v>
          </cell>
        </row>
        <row r="11414">
          <cell r="F11414" t="str">
            <v>NA</v>
          </cell>
          <cell r="G11414" t="str">
            <v>NA</v>
          </cell>
        </row>
        <row r="11415">
          <cell r="F11415" t="str">
            <v>NA</v>
          </cell>
          <cell r="G11415" t="str">
            <v>NA</v>
          </cell>
        </row>
        <row r="11416">
          <cell r="F11416" t="str">
            <v>NA</v>
          </cell>
          <cell r="G11416" t="str">
            <v>NA</v>
          </cell>
        </row>
        <row r="11417">
          <cell r="F11417" t="str">
            <v>NA</v>
          </cell>
          <cell r="G11417" t="str">
            <v>NA</v>
          </cell>
        </row>
        <row r="11418">
          <cell r="F11418" t="str">
            <v>NA</v>
          </cell>
          <cell r="G11418" t="str">
            <v>NA</v>
          </cell>
        </row>
        <row r="11419">
          <cell r="F11419" t="str">
            <v>NA</v>
          </cell>
          <cell r="G11419" t="str">
            <v>NA</v>
          </cell>
        </row>
        <row r="11420">
          <cell r="F11420" t="str">
            <v>NA</v>
          </cell>
          <cell r="G11420" t="str">
            <v>NA</v>
          </cell>
        </row>
        <row r="11421">
          <cell r="F11421" t="str">
            <v>NA</v>
          </cell>
          <cell r="G11421" t="str">
            <v>NA</v>
          </cell>
        </row>
        <row r="11422">
          <cell r="F11422" t="str">
            <v>NA</v>
          </cell>
          <cell r="G11422" t="str">
            <v>NA</v>
          </cell>
        </row>
        <row r="11423">
          <cell r="F11423" t="str">
            <v>NA</v>
          </cell>
          <cell r="G11423" t="str">
            <v>NA</v>
          </cell>
        </row>
        <row r="11424">
          <cell r="F11424" t="str">
            <v>NA</v>
          </cell>
          <cell r="G11424" t="str">
            <v>NA</v>
          </cell>
        </row>
        <row r="11425">
          <cell r="F11425" t="str">
            <v>NA</v>
          </cell>
          <cell r="G11425" t="str">
            <v>NA</v>
          </cell>
        </row>
        <row r="11426">
          <cell r="F11426" t="str">
            <v>NA</v>
          </cell>
          <cell r="G11426" t="str">
            <v>NA</v>
          </cell>
        </row>
        <row r="11427">
          <cell r="F11427" t="str">
            <v>NA</v>
          </cell>
          <cell r="G11427" t="str">
            <v>NA</v>
          </cell>
        </row>
        <row r="11428">
          <cell r="F11428" t="str">
            <v>NA</v>
          </cell>
          <cell r="G11428" t="str">
            <v>NA</v>
          </cell>
        </row>
        <row r="11429">
          <cell r="F11429" t="str">
            <v>NA</v>
          </cell>
          <cell r="G11429" t="str">
            <v>NA</v>
          </cell>
        </row>
        <row r="11430">
          <cell r="F11430" t="str">
            <v>NA</v>
          </cell>
          <cell r="G11430" t="str">
            <v>NA</v>
          </cell>
        </row>
        <row r="11431">
          <cell r="F11431" t="str">
            <v>NA</v>
          </cell>
          <cell r="G11431" t="str">
            <v>NA</v>
          </cell>
        </row>
        <row r="11432">
          <cell r="F11432" t="str">
            <v>NA</v>
          </cell>
          <cell r="G11432" t="str">
            <v>NA</v>
          </cell>
        </row>
        <row r="11433">
          <cell r="F11433" t="str">
            <v>NA</v>
          </cell>
          <cell r="G11433" t="str">
            <v>NA</v>
          </cell>
        </row>
        <row r="11434">
          <cell r="F11434" t="str">
            <v>NA</v>
          </cell>
          <cell r="G11434" t="str">
            <v>NA</v>
          </cell>
        </row>
        <row r="11435">
          <cell r="F11435" t="str">
            <v>NA</v>
          </cell>
          <cell r="G11435" t="str">
            <v>NA</v>
          </cell>
        </row>
        <row r="11436">
          <cell r="F11436" t="str">
            <v>NA</v>
          </cell>
          <cell r="G11436" t="str">
            <v>NA</v>
          </cell>
        </row>
        <row r="11437">
          <cell r="F11437" t="str">
            <v>NA</v>
          </cell>
          <cell r="G11437" t="str">
            <v>NA</v>
          </cell>
        </row>
        <row r="11438">
          <cell r="F11438" t="str">
            <v>NA</v>
          </cell>
          <cell r="G11438" t="str">
            <v>NA</v>
          </cell>
        </row>
        <row r="11439">
          <cell r="F11439" t="str">
            <v>NA</v>
          </cell>
          <cell r="G11439" t="str">
            <v>NA</v>
          </cell>
        </row>
        <row r="11440">
          <cell r="F11440" t="str">
            <v>NA</v>
          </cell>
          <cell r="G11440" t="str">
            <v>NA</v>
          </cell>
        </row>
        <row r="11441">
          <cell r="F11441" t="str">
            <v>NA</v>
          </cell>
          <cell r="G11441" t="str">
            <v>NA</v>
          </cell>
        </row>
        <row r="11442">
          <cell r="F11442" t="str">
            <v>NA</v>
          </cell>
          <cell r="G11442" t="str">
            <v>NA</v>
          </cell>
        </row>
        <row r="11443">
          <cell r="F11443" t="str">
            <v>NA</v>
          </cell>
          <cell r="G11443" t="str">
            <v>NA</v>
          </cell>
        </row>
        <row r="11444">
          <cell r="F11444" t="str">
            <v>NA</v>
          </cell>
          <cell r="G11444" t="str">
            <v>NA</v>
          </cell>
        </row>
        <row r="11445">
          <cell r="F11445" t="str">
            <v>NA</v>
          </cell>
          <cell r="G11445" t="str">
            <v>NA</v>
          </cell>
        </row>
        <row r="11446">
          <cell r="F11446" t="str">
            <v>NA</v>
          </cell>
          <cell r="G11446" t="str">
            <v>NA</v>
          </cell>
        </row>
        <row r="11447">
          <cell r="F11447" t="str">
            <v>NA</v>
          </cell>
          <cell r="G11447" t="str">
            <v>NA</v>
          </cell>
        </row>
        <row r="11448">
          <cell r="F11448" t="str">
            <v>NA</v>
          </cell>
          <cell r="G11448" t="str">
            <v>NA</v>
          </cell>
        </row>
        <row r="11449">
          <cell r="F11449" t="str">
            <v>NA</v>
          </cell>
          <cell r="G11449" t="str">
            <v>NA</v>
          </cell>
        </row>
        <row r="11450">
          <cell r="F11450" t="str">
            <v>NA</v>
          </cell>
          <cell r="G11450" t="str">
            <v>NA</v>
          </cell>
        </row>
        <row r="11451">
          <cell r="F11451" t="str">
            <v>NA</v>
          </cell>
          <cell r="G11451" t="str">
            <v>NA</v>
          </cell>
        </row>
        <row r="11452">
          <cell r="F11452" t="str">
            <v>NA</v>
          </cell>
          <cell r="G11452" t="str">
            <v>NA</v>
          </cell>
        </row>
        <row r="11453">
          <cell r="F11453" t="str">
            <v>NA</v>
          </cell>
          <cell r="G11453" t="str">
            <v>NA</v>
          </cell>
        </row>
        <row r="11454">
          <cell r="F11454" t="str">
            <v>NA</v>
          </cell>
          <cell r="G11454" t="str">
            <v>NA</v>
          </cell>
        </row>
        <row r="11455">
          <cell r="F11455" t="str">
            <v>NA</v>
          </cell>
          <cell r="G11455" t="str">
            <v>NA</v>
          </cell>
        </row>
        <row r="11456">
          <cell r="F11456" t="str">
            <v>NA</v>
          </cell>
          <cell r="G11456" t="str">
            <v>NA</v>
          </cell>
        </row>
        <row r="11457">
          <cell r="F11457" t="str">
            <v>NA</v>
          </cell>
          <cell r="G11457" t="str">
            <v>NA</v>
          </cell>
        </row>
        <row r="11458">
          <cell r="F11458" t="str">
            <v>NA</v>
          </cell>
          <cell r="G11458" t="str">
            <v>NA</v>
          </cell>
        </row>
        <row r="11459">
          <cell r="F11459" t="str">
            <v>NA</v>
          </cell>
          <cell r="G11459" t="str">
            <v>NA</v>
          </cell>
        </row>
        <row r="11460">
          <cell r="F11460" t="str">
            <v>NA</v>
          </cell>
          <cell r="G11460" t="str">
            <v>NA</v>
          </cell>
        </row>
        <row r="11461">
          <cell r="F11461" t="str">
            <v>NA</v>
          </cell>
          <cell r="G11461" t="str">
            <v>NA</v>
          </cell>
        </row>
        <row r="11462">
          <cell r="F11462" t="str">
            <v>NA</v>
          </cell>
          <cell r="G11462" t="str">
            <v>NA</v>
          </cell>
        </row>
        <row r="11463">
          <cell r="F11463" t="str">
            <v>NA</v>
          </cell>
          <cell r="G11463" t="str">
            <v>NA</v>
          </cell>
        </row>
        <row r="11464">
          <cell r="F11464" t="str">
            <v>NA</v>
          </cell>
          <cell r="G11464" t="str">
            <v>NA</v>
          </cell>
        </row>
        <row r="11465">
          <cell r="F11465" t="str">
            <v>NA</v>
          </cell>
          <cell r="G11465" t="str">
            <v>NA</v>
          </cell>
        </row>
        <row r="11466">
          <cell r="F11466" t="str">
            <v>NA</v>
          </cell>
          <cell r="G11466" t="str">
            <v>NA</v>
          </cell>
        </row>
        <row r="11467">
          <cell r="F11467" t="str">
            <v>NA</v>
          </cell>
          <cell r="G11467" t="str">
            <v>NA</v>
          </cell>
        </row>
        <row r="11468">
          <cell r="F11468" t="str">
            <v>NA</v>
          </cell>
          <cell r="G11468" t="str">
            <v>NA</v>
          </cell>
        </row>
        <row r="11469">
          <cell r="F11469" t="str">
            <v>NA</v>
          </cell>
          <cell r="G11469" t="str">
            <v>NA</v>
          </cell>
        </row>
        <row r="11470">
          <cell r="F11470" t="str">
            <v>NA</v>
          </cell>
          <cell r="G11470" t="str">
            <v>NA</v>
          </cell>
        </row>
        <row r="11471">
          <cell r="F11471" t="str">
            <v>NA</v>
          </cell>
          <cell r="G11471" t="str">
            <v>NA</v>
          </cell>
        </row>
        <row r="11472">
          <cell r="F11472" t="str">
            <v>NA</v>
          </cell>
          <cell r="G11472" t="str">
            <v>NA</v>
          </cell>
        </row>
        <row r="11473">
          <cell r="F11473" t="str">
            <v>NA</v>
          </cell>
          <cell r="G11473" t="str">
            <v>NA</v>
          </cell>
        </row>
        <row r="11474">
          <cell r="F11474" t="str">
            <v>NA</v>
          </cell>
          <cell r="G11474" t="str">
            <v>NA</v>
          </cell>
        </row>
        <row r="11475">
          <cell r="F11475" t="str">
            <v>NA</v>
          </cell>
          <cell r="G11475" t="str">
            <v>NA</v>
          </cell>
        </row>
        <row r="11476">
          <cell r="F11476" t="str">
            <v>NA</v>
          </cell>
          <cell r="G11476" t="str">
            <v>NA</v>
          </cell>
        </row>
        <row r="11477">
          <cell r="F11477" t="str">
            <v>NA</v>
          </cell>
          <cell r="G11477" t="str">
            <v>NA</v>
          </cell>
        </row>
        <row r="11478">
          <cell r="F11478" t="str">
            <v>NA</v>
          </cell>
          <cell r="G11478" t="str">
            <v>NA</v>
          </cell>
        </row>
        <row r="11479">
          <cell r="F11479" t="str">
            <v>NA</v>
          </cell>
          <cell r="G11479" t="str">
            <v>NA</v>
          </cell>
        </row>
        <row r="11480">
          <cell r="F11480" t="str">
            <v>NA</v>
          </cell>
          <cell r="G11480" t="str">
            <v>NA</v>
          </cell>
        </row>
        <row r="11481">
          <cell r="F11481" t="str">
            <v>NA</v>
          </cell>
          <cell r="G11481" t="str">
            <v>NA</v>
          </cell>
        </row>
        <row r="11482">
          <cell r="F11482" t="str">
            <v>NA</v>
          </cell>
          <cell r="G11482" t="str">
            <v>NA</v>
          </cell>
        </row>
        <row r="11483">
          <cell r="F11483" t="str">
            <v>NA</v>
          </cell>
          <cell r="G11483" t="str">
            <v>NA</v>
          </cell>
        </row>
        <row r="11484">
          <cell r="F11484" t="str">
            <v>NA</v>
          </cell>
          <cell r="G11484" t="str">
            <v>NA</v>
          </cell>
        </row>
        <row r="11485">
          <cell r="F11485" t="str">
            <v>NA</v>
          </cell>
          <cell r="G11485" t="str">
            <v>NA</v>
          </cell>
        </row>
        <row r="11486">
          <cell r="F11486" t="str">
            <v>NA</v>
          </cell>
          <cell r="G11486" t="str">
            <v>NA</v>
          </cell>
        </row>
        <row r="11487">
          <cell r="F11487" t="str">
            <v>NA</v>
          </cell>
          <cell r="G11487" t="str">
            <v>NA</v>
          </cell>
        </row>
        <row r="11488">
          <cell r="F11488" t="str">
            <v>NA</v>
          </cell>
          <cell r="G11488" t="str">
            <v>NA</v>
          </cell>
        </row>
        <row r="11489">
          <cell r="F11489" t="str">
            <v>NA</v>
          </cell>
          <cell r="G11489" t="str">
            <v>NA</v>
          </cell>
        </row>
        <row r="11490">
          <cell r="F11490" t="str">
            <v>NA</v>
          </cell>
          <cell r="G11490" t="str">
            <v>NA</v>
          </cell>
        </row>
        <row r="11491">
          <cell r="F11491" t="str">
            <v>NA</v>
          </cell>
          <cell r="G11491" t="str">
            <v>NA</v>
          </cell>
        </row>
        <row r="11492">
          <cell r="F11492" t="str">
            <v>NA</v>
          </cell>
          <cell r="G11492" t="str">
            <v>NA</v>
          </cell>
        </row>
        <row r="11493">
          <cell r="F11493" t="str">
            <v>NA</v>
          </cell>
          <cell r="G11493" t="str">
            <v>NA</v>
          </cell>
        </row>
        <row r="11494">
          <cell r="F11494" t="str">
            <v>NA</v>
          </cell>
          <cell r="G11494" t="str">
            <v>NA</v>
          </cell>
        </row>
        <row r="11495">
          <cell r="F11495" t="str">
            <v>NA</v>
          </cell>
          <cell r="G11495" t="str">
            <v>NA</v>
          </cell>
        </row>
        <row r="11496">
          <cell r="F11496" t="str">
            <v>NA</v>
          </cell>
          <cell r="G11496" t="str">
            <v>NA</v>
          </cell>
        </row>
        <row r="11497">
          <cell r="F11497" t="str">
            <v>NA</v>
          </cell>
          <cell r="G11497" t="str">
            <v>NA</v>
          </cell>
        </row>
        <row r="11498">
          <cell r="F11498" t="str">
            <v>NA</v>
          </cell>
          <cell r="G11498" t="str">
            <v>NA</v>
          </cell>
        </row>
        <row r="11499">
          <cell r="F11499" t="str">
            <v>NA</v>
          </cell>
          <cell r="G11499" t="str">
            <v>NA</v>
          </cell>
        </row>
        <row r="11500">
          <cell r="F11500" t="str">
            <v>NA</v>
          </cell>
          <cell r="G11500" t="str">
            <v>NA</v>
          </cell>
        </row>
        <row r="11501">
          <cell r="F11501" t="str">
            <v>NA</v>
          </cell>
          <cell r="G11501" t="str">
            <v>NA</v>
          </cell>
        </row>
        <row r="11502">
          <cell r="F11502" t="str">
            <v>NA</v>
          </cell>
          <cell r="G11502" t="str">
            <v>NA</v>
          </cell>
        </row>
        <row r="11503">
          <cell r="F11503" t="str">
            <v>NA</v>
          </cell>
          <cell r="G11503" t="str">
            <v>NA</v>
          </cell>
        </row>
        <row r="11504">
          <cell r="F11504" t="str">
            <v>NA</v>
          </cell>
          <cell r="G11504" t="str">
            <v>NA</v>
          </cell>
        </row>
        <row r="11505">
          <cell r="F11505" t="str">
            <v>NA</v>
          </cell>
          <cell r="G11505" t="str">
            <v>NA</v>
          </cell>
        </row>
        <row r="11506">
          <cell r="F11506" t="str">
            <v>NA</v>
          </cell>
          <cell r="G11506" t="str">
            <v>NA</v>
          </cell>
        </row>
        <row r="11507">
          <cell r="F11507" t="str">
            <v>NA</v>
          </cell>
          <cell r="G11507" t="str">
            <v>NA</v>
          </cell>
        </row>
        <row r="11508">
          <cell r="F11508" t="str">
            <v>NA</v>
          </cell>
          <cell r="G11508" t="str">
            <v>NA</v>
          </cell>
        </row>
        <row r="11509">
          <cell r="F11509" t="str">
            <v>NA</v>
          </cell>
          <cell r="G11509" t="str">
            <v>NA</v>
          </cell>
        </row>
        <row r="11510">
          <cell r="F11510" t="str">
            <v>NA</v>
          </cell>
          <cell r="G11510" t="str">
            <v>NA</v>
          </cell>
        </row>
        <row r="11511">
          <cell r="F11511" t="str">
            <v>NA</v>
          </cell>
          <cell r="G11511" t="str">
            <v>NA</v>
          </cell>
        </row>
        <row r="11512">
          <cell r="F11512" t="str">
            <v>NA</v>
          </cell>
          <cell r="G11512" t="str">
            <v>NA</v>
          </cell>
        </row>
        <row r="11513">
          <cell r="F11513" t="str">
            <v>NA</v>
          </cell>
          <cell r="G11513" t="str">
            <v>NA</v>
          </cell>
        </row>
        <row r="11514">
          <cell r="F11514" t="str">
            <v>NA</v>
          </cell>
          <cell r="G11514" t="str">
            <v>NA</v>
          </cell>
        </row>
        <row r="11515">
          <cell r="F11515" t="str">
            <v>NA</v>
          </cell>
          <cell r="G11515" t="str">
            <v>NA</v>
          </cell>
        </row>
        <row r="11516">
          <cell r="F11516" t="str">
            <v>NA</v>
          </cell>
          <cell r="G11516" t="str">
            <v>NA</v>
          </cell>
        </row>
        <row r="11517">
          <cell r="F11517" t="str">
            <v>NA</v>
          </cell>
          <cell r="G11517" t="str">
            <v>NA</v>
          </cell>
        </row>
        <row r="11518">
          <cell r="F11518" t="str">
            <v>NA</v>
          </cell>
          <cell r="G11518" t="str">
            <v>NA</v>
          </cell>
        </row>
        <row r="11519">
          <cell r="F11519" t="str">
            <v>NA</v>
          </cell>
          <cell r="G11519" t="str">
            <v>NA</v>
          </cell>
        </row>
        <row r="11520">
          <cell r="F11520" t="str">
            <v>NA</v>
          </cell>
          <cell r="G11520" t="str">
            <v>NA</v>
          </cell>
        </row>
        <row r="11521">
          <cell r="F11521" t="str">
            <v>NA</v>
          </cell>
          <cell r="G11521" t="str">
            <v>NA</v>
          </cell>
        </row>
        <row r="11522">
          <cell r="F11522" t="str">
            <v>NA</v>
          </cell>
          <cell r="G11522" t="str">
            <v>NA</v>
          </cell>
        </row>
        <row r="11523">
          <cell r="F11523" t="str">
            <v>NA</v>
          </cell>
          <cell r="G11523" t="str">
            <v>NA</v>
          </cell>
        </row>
        <row r="11524">
          <cell r="F11524" t="str">
            <v>NA</v>
          </cell>
          <cell r="G11524" t="str">
            <v>NA</v>
          </cell>
        </row>
        <row r="11525">
          <cell r="F11525" t="str">
            <v>NA</v>
          </cell>
          <cell r="G11525" t="str">
            <v>NA</v>
          </cell>
        </row>
        <row r="11526">
          <cell r="F11526" t="str">
            <v>NA</v>
          </cell>
          <cell r="G11526" t="str">
            <v>NA</v>
          </cell>
        </row>
        <row r="11527">
          <cell r="F11527" t="str">
            <v>NA</v>
          </cell>
          <cell r="G11527" t="str">
            <v>NA</v>
          </cell>
        </row>
        <row r="11528">
          <cell r="F11528" t="str">
            <v>NA</v>
          </cell>
          <cell r="G11528" t="str">
            <v>NA</v>
          </cell>
        </row>
        <row r="11529">
          <cell r="F11529" t="str">
            <v>NA</v>
          </cell>
          <cell r="G11529" t="str">
            <v>NA</v>
          </cell>
        </row>
        <row r="11530">
          <cell r="F11530" t="str">
            <v>NA</v>
          </cell>
          <cell r="G11530" t="str">
            <v>NA</v>
          </cell>
        </row>
        <row r="11531">
          <cell r="F11531" t="str">
            <v>NA</v>
          </cell>
          <cell r="G11531" t="str">
            <v>NA</v>
          </cell>
        </row>
        <row r="11532">
          <cell r="F11532" t="str">
            <v>NA</v>
          </cell>
          <cell r="G11532" t="str">
            <v>NA</v>
          </cell>
        </row>
        <row r="11533">
          <cell r="F11533" t="str">
            <v>NA</v>
          </cell>
          <cell r="G11533" t="str">
            <v>NA</v>
          </cell>
        </row>
        <row r="11534">
          <cell r="F11534" t="str">
            <v>NA</v>
          </cell>
          <cell r="G11534" t="str">
            <v>NA</v>
          </cell>
        </row>
        <row r="11535">
          <cell r="F11535" t="str">
            <v>NA</v>
          </cell>
          <cell r="G11535" t="str">
            <v>NA</v>
          </cell>
        </row>
        <row r="11536">
          <cell r="F11536" t="str">
            <v>NA</v>
          </cell>
          <cell r="G11536" t="str">
            <v>NA</v>
          </cell>
        </row>
        <row r="11537">
          <cell r="F11537" t="str">
            <v>NA</v>
          </cell>
          <cell r="G11537" t="str">
            <v>NA</v>
          </cell>
        </row>
        <row r="11538">
          <cell r="F11538" t="str">
            <v>NA</v>
          </cell>
          <cell r="G11538" t="str">
            <v>NA</v>
          </cell>
        </row>
        <row r="11539">
          <cell r="F11539" t="str">
            <v>NA</v>
          </cell>
          <cell r="G11539" t="str">
            <v>NA</v>
          </cell>
        </row>
        <row r="11540">
          <cell r="F11540" t="str">
            <v>NA</v>
          </cell>
          <cell r="G11540" t="str">
            <v>NA</v>
          </cell>
        </row>
        <row r="11541">
          <cell r="F11541" t="str">
            <v>NA</v>
          </cell>
          <cell r="G11541" t="str">
            <v>NA</v>
          </cell>
        </row>
        <row r="11542">
          <cell r="F11542" t="str">
            <v>NA</v>
          </cell>
          <cell r="G11542" t="str">
            <v>NA</v>
          </cell>
        </row>
        <row r="11543">
          <cell r="F11543" t="str">
            <v>NA</v>
          </cell>
          <cell r="G11543" t="str">
            <v>NA</v>
          </cell>
        </row>
        <row r="11544">
          <cell r="F11544" t="str">
            <v>NA</v>
          </cell>
          <cell r="G11544" t="str">
            <v>NA</v>
          </cell>
        </row>
        <row r="11545">
          <cell r="F11545" t="str">
            <v>NA</v>
          </cell>
          <cell r="G11545" t="str">
            <v>NA</v>
          </cell>
        </row>
        <row r="11546">
          <cell r="F11546" t="str">
            <v>NA</v>
          </cell>
          <cell r="G11546" t="str">
            <v>NA</v>
          </cell>
        </row>
        <row r="11547">
          <cell r="F11547" t="str">
            <v>NA</v>
          </cell>
          <cell r="G11547" t="str">
            <v>NA</v>
          </cell>
        </row>
        <row r="11548">
          <cell r="F11548" t="str">
            <v>NA</v>
          </cell>
          <cell r="G11548" t="str">
            <v>NA</v>
          </cell>
        </row>
        <row r="11549">
          <cell r="F11549" t="str">
            <v>NA</v>
          </cell>
          <cell r="G11549" t="str">
            <v>NA</v>
          </cell>
        </row>
        <row r="11550">
          <cell r="F11550" t="str">
            <v>NA</v>
          </cell>
          <cell r="G11550" t="str">
            <v>NA</v>
          </cell>
        </row>
        <row r="11551">
          <cell r="F11551" t="str">
            <v>NA</v>
          </cell>
          <cell r="G11551" t="str">
            <v>NA</v>
          </cell>
        </row>
        <row r="11552">
          <cell r="F11552" t="str">
            <v>NA</v>
          </cell>
          <cell r="G11552" t="str">
            <v>NA</v>
          </cell>
        </row>
        <row r="11553">
          <cell r="F11553" t="str">
            <v>NA</v>
          </cell>
          <cell r="G11553" t="str">
            <v>NA</v>
          </cell>
        </row>
        <row r="11554">
          <cell r="F11554" t="str">
            <v>NA</v>
          </cell>
          <cell r="G11554" t="str">
            <v>NA</v>
          </cell>
        </row>
        <row r="11555">
          <cell r="F11555" t="str">
            <v>NA</v>
          </cell>
          <cell r="G11555" t="str">
            <v>NA</v>
          </cell>
        </row>
        <row r="11556">
          <cell r="F11556" t="str">
            <v>NA</v>
          </cell>
          <cell r="G11556" t="str">
            <v>NA</v>
          </cell>
        </row>
        <row r="11557">
          <cell r="F11557" t="str">
            <v>NA</v>
          </cell>
          <cell r="G11557" t="str">
            <v>NA</v>
          </cell>
        </row>
        <row r="11558">
          <cell r="F11558" t="str">
            <v>NA</v>
          </cell>
          <cell r="G11558" t="str">
            <v>NA</v>
          </cell>
        </row>
        <row r="11559">
          <cell r="F11559" t="str">
            <v>NA</v>
          </cell>
          <cell r="G11559" t="str">
            <v>NA</v>
          </cell>
        </row>
        <row r="11560">
          <cell r="F11560" t="str">
            <v>NA</v>
          </cell>
          <cell r="G11560" t="str">
            <v>NA</v>
          </cell>
        </row>
        <row r="11561">
          <cell r="F11561" t="str">
            <v>NA</v>
          </cell>
          <cell r="G11561" t="str">
            <v>NA</v>
          </cell>
        </row>
        <row r="11562">
          <cell r="F11562" t="str">
            <v>NA</v>
          </cell>
          <cell r="G11562" t="str">
            <v>NA</v>
          </cell>
        </row>
        <row r="11563">
          <cell r="F11563" t="str">
            <v>NA</v>
          </cell>
          <cell r="G11563" t="str">
            <v>NA</v>
          </cell>
        </row>
        <row r="11564">
          <cell r="F11564" t="str">
            <v>NA</v>
          </cell>
          <cell r="G11564" t="str">
            <v>NA</v>
          </cell>
        </row>
        <row r="11565">
          <cell r="F11565" t="str">
            <v>NA</v>
          </cell>
          <cell r="G11565" t="str">
            <v>NA</v>
          </cell>
        </row>
        <row r="11566">
          <cell r="F11566" t="str">
            <v>NA</v>
          </cell>
          <cell r="G11566" t="str">
            <v>NA</v>
          </cell>
        </row>
        <row r="11567">
          <cell r="F11567" t="str">
            <v>NA</v>
          </cell>
          <cell r="G11567" t="str">
            <v>NA</v>
          </cell>
        </row>
        <row r="11568">
          <cell r="F11568" t="str">
            <v>NA</v>
          </cell>
          <cell r="G11568" t="str">
            <v>NA</v>
          </cell>
        </row>
        <row r="11569">
          <cell r="F11569" t="str">
            <v>NA</v>
          </cell>
          <cell r="G11569" t="str">
            <v>NA</v>
          </cell>
        </row>
        <row r="11570">
          <cell r="F11570" t="str">
            <v>NA</v>
          </cell>
          <cell r="G11570" t="str">
            <v>NA</v>
          </cell>
        </row>
        <row r="11571">
          <cell r="F11571" t="str">
            <v>NA</v>
          </cell>
          <cell r="G11571" t="str">
            <v>NA</v>
          </cell>
        </row>
        <row r="11572">
          <cell r="F11572" t="str">
            <v>NA</v>
          </cell>
          <cell r="G11572" t="str">
            <v>NA</v>
          </cell>
        </row>
        <row r="11573">
          <cell r="F11573" t="str">
            <v>NA</v>
          </cell>
          <cell r="G11573" t="str">
            <v>NA</v>
          </cell>
        </row>
        <row r="11574">
          <cell r="F11574" t="str">
            <v>NA</v>
          </cell>
          <cell r="G11574" t="str">
            <v>NA</v>
          </cell>
        </row>
        <row r="11575">
          <cell r="F11575" t="str">
            <v>NA</v>
          </cell>
          <cell r="G11575" t="str">
            <v>NA</v>
          </cell>
        </row>
        <row r="11576">
          <cell r="F11576" t="str">
            <v>NA</v>
          </cell>
          <cell r="G11576" t="str">
            <v>NA</v>
          </cell>
        </row>
        <row r="11577">
          <cell r="F11577" t="str">
            <v>NA</v>
          </cell>
          <cell r="G11577" t="str">
            <v>NA</v>
          </cell>
        </row>
        <row r="11578">
          <cell r="F11578" t="str">
            <v>NA</v>
          </cell>
          <cell r="G11578" t="str">
            <v>NA</v>
          </cell>
        </row>
        <row r="11579">
          <cell r="F11579" t="str">
            <v>NA</v>
          </cell>
          <cell r="G11579" t="str">
            <v>NA</v>
          </cell>
        </row>
        <row r="11580">
          <cell r="F11580" t="str">
            <v>NA</v>
          </cell>
          <cell r="G11580" t="str">
            <v>NA</v>
          </cell>
        </row>
        <row r="11581">
          <cell r="F11581" t="str">
            <v>NA</v>
          </cell>
          <cell r="G11581" t="str">
            <v>NA</v>
          </cell>
        </row>
        <row r="11582">
          <cell r="F11582" t="str">
            <v>NA</v>
          </cell>
          <cell r="G11582" t="str">
            <v>NA</v>
          </cell>
        </row>
        <row r="11583">
          <cell r="F11583" t="str">
            <v>NA</v>
          </cell>
          <cell r="G11583" t="str">
            <v>NA</v>
          </cell>
        </row>
        <row r="11584">
          <cell r="F11584" t="str">
            <v>NA</v>
          </cell>
          <cell r="G11584" t="str">
            <v>NA</v>
          </cell>
        </row>
        <row r="11585">
          <cell r="F11585" t="str">
            <v>NA</v>
          </cell>
          <cell r="G11585" t="str">
            <v>NA</v>
          </cell>
        </row>
        <row r="11586">
          <cell r="F11586" t="str">
            <v>NA</v>
          </cell>
          <cell r="G11586" t="str">
            <v>NA</v>
          </cell>
        </row>
        <row r="11587">
          <cell r="F11587" t="str">
            <v>NA</v>
          </cell>
          <cell r="G11587" t="str">
            <v>NA</v>
          </cell>
        </row>
        <row r="11588">
          <cell r="F11588" t="str">
            <v>NA</v>
          </cell>
          <cell r="G11588" t="str">
            <v>NA</v>
          </cell>
        </row>
        <row r="11589">
          <cell r="F11589" t="str">
            <v>NA</v>
          </cell>
          <cell r="G11589" t="str">
            <v>NA</v>
          </cell>
        </row>
        <row r="11590">
          <cell r="F11590" t="str">
            <v>NA</v>
          </cell>
          <cell r="G11590" t="str">
            <v>NA</v>
          </cell>
        </row>
        <row r="11591">
          <cell r="F11591" t="str">
            <v>NA</v>
          </cell>
          <cell r="G11591" t="str">
            <v>NA</v>
          </cell>
        </row>
        <row r="11592">
          <cell r="F11592" t="str">
            <v>NA</v>
          </cell>
          <cell r="G11592" t="str">
            <v>NA</v>
          </cell>
        </row>
        <row r="11593">
          <cell r="F11593" t="str">
            <v>NA</v>
          </cell>
          <cell r="G11593" t="str">
            <v>NA</v>
          </cell>
        </row>
        <row r="11594">
          <cell r="F11594" t="str">
            <v>NA</v>
          </cell>
          <cell r="G11594" t="str">
            <v>NA</v>
          </cell>
        </row>
        <row r="11595">
          <cell r="F11595" t="str">
            <v>NA</v>
          </cell>
          <cell r="G11595" t="str">
            <v>NA</v>
          </cell>
        </row>
        <row r="11596">
          <cell r="F11596" t="str">
            <v>NA</v>
          </cell>
          <cell r="G11596" t="str">
            <v>NA</v>
          </cell>
        </row>
        <row r="11597">
          <cell r="F11597" t="str">
            <v>NA</v>
          </cell>
          <cell r="G11597" t="str">
            <v>NA</v>
          </cell>
        </row>
        <row r="11598">
          <cell r="F11598" t="str">
            <v>NA</v>
          </cell>
          <cell r="G11598" t="str">
            <v>NA</v>
          </cell>
        </row>
        <row r="11599">
          <cell r="F11599" t="str">
            <v>NA</v>
          </cell>
          <cell r="G11599" t="str">
            <v>NA</v>
          </cell>
        </row>
        <row r="11600">
          <cell r="F11600" t="str">
            <v>NA</v>
          </cell>
          <cell r="G11600" t="str">
            <v>NA</v>
          </cell>
        </row>
        <row r="11601">
          <cell r="F11601" t="str">
            <v>NA</v>
          </cell>
          <cell r="G11601" t="str">
            <v>NA</v>
          </cell>
        </row>
        <row r="11602">
          <cell r="F11602" t="str">
            <v>NA</v>
          </cell>
          <cell r="G11602" t="str">
            <v>NA</v>
          </cell>
        </row>
        <row r="11603">
          <cell r="F11603" t="str">
            <v>NA</v>
          </cell>
          <cell r="G11603" t="str">
            <v>NA</v>
          </cell>
        </row>
        <row r="11604">
          <cell r="F11604" t="str">
            <v>NA</v>
          </cell>
          <cell r="G11604" t="str">
            <v>NA</v>
          </cell>
        </row>
        <row r="11605">
          <cell r="F11605" t="str">
            <v>NA</v>
          </cell>
          <cell r="G11605" t="str">
            <v>NA</v>
          </cell>
        </row>
        <row r="11606">
          <cell r="F11606" t="str">
            <v>NA</v>
          </cell>
          <cell r="G11606" t="str">
            <v>NA</v>
          </cell>
        </row>
        <row r="11607">
          <cell r="F11607" t="str">
            <v>NA</v>
          </cell>
          <cell r="G11607" t="str">
            <v>NA</v>
          </cell>
        </row>
        <row r="11608">
          <cell r="F11608" t="str">
            <v>NA</v>
          </cell>
          <cell r="G11608" t="str">
            <v>NA</v>
          </cell>
        </row>
        <row r="11609">
          <cell r="F11609" t="str">
            <v>NA</v>
          </cell>
          <cell r="G11609" t="str">
            <v>NA</v>
          </cell>
        </row>
        <row r="11610">
          <cell r="F11610" t="str">
            <v>NA</v>
          </cell>
          <cell r="G11610" t="str">
            <v>NA</v>
          </cell>
        </row>
        <row r="11611">
          <cell r="F11611" t="str">
            <v>NA</v>
          </cell>
          <cell r="G11611" t="str">
            <v>NA</v>
          </cell>
        </row>
        <row r="11612">
          <cell r="F11612" t="str">
            <v>NA</v>
          </cell>
          <cell r="G11612" t="str">
            <v>NA</v>
          </cell>
        </row>
        <row r="11613">
          <cell r="F11613" t="str">
            <v>NA</v>
          </cell>
          <cell r="G11613" t="str">
            <v>NA</v>
          </cell>
        </row>
        <row r="11614">
          <cell r="F11614" t="str">
            <v>NA</v>
          </cell>
          <cell r="G11614" t="str">
            <v>NA</v>
          </cell>
        </row>
        <row r="11615">
          <cell r="F11615" t="str">
            <v>NA</v>
          </cell>
          <cell r="G11615" t="str">
            <v>NA</v>
          </cell>
        </row>
        <row r="11616">
          <cell r="F11616" t="str">
            <v>NA</v>
          </cell>
          <cell r="G11616" t="str">
            <v>NA</v>
          </cell>
        </row>
        <row r="11617">
          <cell r="F11617" t="str">
            <v>NA</v>
          </cell>
          <cell r="G11617" t="str">
            <v>NA</v>
          </cell>
        </row>
        <row r="11618">
          <cell r="F11618" t="str">
            <v>NA</v>
          </cell>
          <cell r="G11618" t="str">
            <v>NA</v>
          </cell>
        </row>
        <row r="11619">
          <cell r="F11619" t="str">
            <v>NA</v>
          </cell>
          <cell r="G11619" t="str">
            <v>NA</v>
          </cell>
        </row>
        <row r="11620">
          <cell r="F11620" t="str">
            <v>NA</v>
          </cell>
          <cell r="G11620" t="str">
            <v>NA</v>
          </cell>
        </row>
        <row r="11621">
          <cell r="F11621" t="str">
            <v>NA</v>
          </cell>
          <cell r="G11621" t="str">
            <v>NA</v>
          </cell>
        </row>
        <row r="11622">
          <cell r="F11622" t="str">
            <v>NA</v>
          </cell>
          <cell r="G11622" t="str">
            <v>NA</v>
          </cell>
        </row>
        <row r="11623">
          <cell r="F11623" t="str">
            <v>NA</v>
          </cell>
          <cell r="G11623" t="str">
            <v>NA</v>
          </cell>
        </row>
        <row r="11624">
          <cell r="F11624" t="str">
            <v>NA</v>
          </cell>
          <cell r="G11624" t="str">
            <v>NA</v>
          </cell>
        </row>
        <row r="11625">
          <cell r="F11625" t="str">
            <v>NA</v>
          </cell>
          <cell r="G11625" t="str">
            <v>NA</v>
          </cell>
        </row>
        <row r="11626">
          <cell r="F11626" t="str">
            <v>NA</v>
          </cell>
          <cell r="G11626" t="str">
            <v>NA</v>
          </cell>
        </row>
        <row r="11627">
          <cell r="F11627" t="str">
            <v>NA</v>
          </cell>
          <cell r="G11627" t="str">
            <v>NA</v>
          </cell>
        </row>
        <row r="11628">
          <cell r="F11628" t="str">
            <v>NA</v>
          </cell>
          <cell r="G11628" t="str">
            <v>NA</v>
          </cell>
        </row>
        <row r="11629">
          <cell r="F11629" t="str">
            <v>NA</v>
          </cell>
          <cell r="G11629" t="str">
            <v>NA</v>
          </cell>
        </row>
        <row r="11630">
          <cell r="F11630" t="str">
            <v>NA</v>
          </cell>
          <cell r="G11630" t="str">
            <v>NA</v>
          </cell>
        </row>
        <row r="11631">
          <cell r="F11631" t="str">
            <v>NA</v>
          </cell>
          <cell r="G11631" t="str">
            <v>NA</v>
          </cell>
        </row>
        <row r="11632">
          <cell r="F11632" t="str">
            <v>NA</v>
          </cell>
          <cell r="G11632" t="str">
            <v>NA</v>
          </cell>
        </row>
        <row r="11633">
          <cell r="F11633" t="str">
            <v>NA</v>
          </cell>
          <cell r="G11633" t="str">
            <v>NA</v>
          </cell>
        </row>
        <row r="11634">
          <cell r="F11634" t="str">
            <v>NA</v>
          </cell>
          <cell r="G11634" t="str">
            <v>NA</v>
          </cell>
        </row>
        <row r="11635">
          <cell r="F11635" t="str">
            <v>NA</v>
          </cell>
          <cell r="G11635" t="str">
            <v>NA</v>
          </cell>
        </row>
        <row r="11636">
          <cell r="F11636" t="str">
            <v>NA</v>
          </cell>
          <cell r="G11636" t="str">
            <v>NA</v>
          </cell>
        </row>
        <row r="11637">
          <cell r="F11637" t="str">
            <v>NA</v>
          </cell>
          <cell r="G11637" t="str">
            <v>NA</v>
          </cell>
        </row>
        <row r="11638">
          <cell r="F11638" t="str">
            <v>NA</v>
          </cell>
          <cell r="G11638" t="str">
            <v>NA</v>
          </cell>
        </row>
        <row r="11639">
          <cell r="F11639" t="str">
            <v>NA</v>
          </cell>
          <cell r="G11639" t="str">
            <v>NA</v>
          </cell>
        </row>
        <row r="11640">
          <cell r="F11640" t="str">
            <v>NA</v>
          </cell>
          <cell r="G11640" t="str">
            <v>NA</v>
          </cell>
        </row>
        <row r="11641">
          <cell r="F11641" t="str">
            <v>NA</v>
          </cell>
          <cell r="G11641" t="str">
            <v>NA</v>
          </cell>
        </row>
        <row r="11642">
          <cell r="F11642" t="str">
            <v>NA</v>
          </cell>
          <cell r="G11642" t="str">
            <v>NA</v>
          </cell>
        </row>
        <row r="11643">
          <cell r="F11643" t="str">
            <v>NA</v>
          </cell>
          <cell r="G11643" t="str">
            <v>NA</v>
          </cell>
        </row>
        <row r="11644">
          <cell r="F11644" t="str">
            <v>NA</v>
          </cell>
          <cell r="G11644" t="str">
            <v>NA</v>
          </cell>
        </row>
        <row r="11645">
          <cell r="F11645" t="str">
            <v>NA</v>
          </cell>
          <cell r="G11645" t="str">
            <v>NA</v>
          </cell>
        </row>
        <row r="11646">
          <cell r="F11646" t="str">
            <v>NA</v>
          </cell>
          <cell r="G11646" t="str">
            <v>NA</v>
          </cell>
        </row>
        <row r="11647">
          <cell r="F11647" t="str">
            <v>NA</v>
          </cell>
          <cell r="G11647" t="str">
            <v>NA</v>
          </cell>
        </row>
        <row r="11648">
          <cell r="F11648" t="str">
            <v>NA</v>
          </cell>
          <cell r="G11648" t="str">
            <v>NA</v>
          </cell>
        </row>
        <row r="11649">
          <cell r="F11649" t="str">
            <v>NA</v>
          </cell>
          <cell r="G11649" t="str">
            <v>NA</v>
          </cell>
        </row>
        <row r="11650">
          <cell r="F11650" t="str">
            <v>NA</v>
          </cell>
          <cell r="G11650" t="str">
            <v>NA</v>
          </cell>
        </row>
        <row r="11651">
          <cell r="F11651" t="str">
            <v>NA</v>
          </cell>
          <cell r="G11651" t="str">
            <v>NA</v>
          </cell>
        </row>
        <row r="11652">
          <cell r="F11652" t="str">
            <v>NA</v>
          </cell>
          <cell r="G11652" t="str">
            <v>NA</v>
          </cell>
        </row>
        <row r="11653">
          <cell r="F11653" t="str">
            <v>NA</v>
          </cell>
          <cell r="G11653" t="str">
            <v>NA</v>
          </cell>
        </row>
        <row r="11654">
          <cell r="F11654" t="str">
            <v>NA</v>
          </cell>
          <cell r="G11654" t="str">
            <v>NA</v>
          </cell>
        </row>
        <row r="11655">
          <cell r="F11655" t="str">
            <v>NA</v>
          </cell>
          <cell r="G11655" t="str">
            <v>NA</v>
          </cell>
        </row>
        <row r="11656">
          <cell r="F11656" t="str">
            <v>NA</v>
          </cell>
          <cell r="G11656" t="str">
            <v>NA</v>
          </cell>
        </row>
        <row r="11657">
          <cell r="F11657" t="str">
            <v>NA</v>
          </cell>
          <cell r="G11657" t="str">
            <v>NA</v>
          </cell>
        </row>
        <row r="11658">
          <cell r="F11658" t="str">
            <v>NA</v>
          </cell>
          <cell r="G11658" t="str">
            <v>NA</v>
          </cell>
        </row>
        <row r="11659">
          <cell r="F11659" t="str">
            <v>NA</v>
          </cell>
          <cell r="G11659" t="str">
            <v>NA</v>
          </cell>
        </row>
        <row r="11660">
          <cell r="F11660" t="str">
            <v>NA</v>
          </cell>
          <cell r="G11660" t="str">
            <v>NA</v>
          </cell>
        </row>
        <row r="11661">
          <cell r="F11661" t="str">
            <v>NA</v>
          </cell>
          <cell r="G11661" t="str">
            <v>NA</v>
          </cell>
        </row>
        <row r="11662">
          <cell r="F11662" t="str">
            <v>NA</v>
          </cell>
          <cell r="G11662" t="str">
            <v>NA</v>
          </cell>
        </row>
        <row r="11663">
          <cell r="F11663" t="str">
            <v>NA</v>
          </cell>
          <cell r="G11663" t="str">
            <v>NA</v>
          </cell>
        </row>
        <row r="11664">
          <cell r="F11664" t="str">
            <v>NA</v>
          </cell>
          <cell r="G11664" t="str">
            <v>NA</v>
          </cell>
        </row>
        <row r="11665">
          <cell r="F11665" t="str">
            <v>NA</v>
          </cell>
          <cell r="G11665" t="str">
            <v>NA</v>
          </cell>
        </row>
        <row r="11666">
          <cell r="F11666" t="str">
            <v>NA</v>
          </cell>
          <cell r="G11666" t="str">
            <v>NA</v>
          </cell>
        </row>
        <row r="11667">
          <cell r="F11667" t="str">
            <v>NA</v>
          </cell>
          <cell r="G11667" t="str">
            <v>NA</v>
          </cell>
        </row>
        <row r="11668">
          <cell r="F11668" t="str">
            <v>NA</v>
          </cell>
          <cell r="G11668" t="str">
            <v>NA</v>
          </cell>
        </row>
        <row r="11669">
          <cell r="F11669" t="str">
            <v>NA</v>
          </cell>
          <cell r="G11669" t="str">
            <v>NA</v>
          </cell>
        </row>
        <row r="11670">
          <cell r="F11670" t="str">
            <v>NA</v>
          </cell>
          <cell r="G11670" t="str">
            <v>NA</v>
          </cell>
        </row>
        <row r="11671">
          <cell r="F11671" t="str">
            <v>NA</v>
          </cell>
          <cell r="G11671" t="str">
            <v>NA</v>
          </cell>
        </row>
        <row r="11672">
          <cell r="F11672" t="str">
            <v>NA</v>
          </cell>
          <cell r="G11672" t="str">
            <v>NA</v>
          </cell>
        </row>
        <row r="11673">
          <cell r="F11673" t="str">
            <v>NA</v>
          </cell>
          <cell r="G11673" t="str">
            <v>NA</v>
          </cell>
        </row>
        <row r="11674">
          <cell r="F11674" t="str">
            <v>NA</v>
          </cell>
          <cell r="G11674" t="str">
            <v>NA</v>
          </cell>
        </row>
        <row r="11675">
          <cell r="F11675" t="str">
            <v>NA</v>
          </cell>
          <cell r="G11675" t="str">
            <v>NA</v>
          </cell>
        </row>
        <row r="11676">
          <cell r="F11676" t="str">
            <v>NA</v>
          </cell>
          <cell r="G11676" t="str">
            <v>NA</v>
          </cell>
        </row>
        <row r="11677">
          <cell r="F11677" t="str">
            <v>NA</v>
          </cell>
          <cell r="G11677" t="str">
            <v>NA</v>
          </cell>
        </row>
        <row r="11678">
          <cell r="F11678" t="str">
            <v>NA</v>
          </cell>
          <cell r="G11678" t="str">
            <v>NA</v>
          </cell>
        </row>
        <row r="11679">
          <cell r="F11679" t="str">
            <v>NA</v>
          </cell>
          <cell r="G11679" t="str">
            <v>NA</v>
          </cell>
        </row>
        <row r="11680">
          <cell r="F11680" t="str">
            <v>NA</v>
          </cell>
          <cell r="G11680" t="str">
            <v>NA</v>
          </cell>
        </row>
        <row r="11681">
          <cell r="F11681" t="str">
            <v>NA</v>
          </cell>
          <cell r="G11681" t="str">
            <v>NA</v>
          </cell>
        </row>
        <row r="11682">
          <cell r="F11682" t="str">
            <v>NA</v>
          </cell>
          <cell r="G11682" t="str">
            <v>NA</v>
          </cell>
        </row>
        <row r="11683">
          <cell r="F11683" t="str">
            <v>NA</v>
          </cell>
          <cell r="G11683" t="str">
            <v>NA</v>
          </cell>
        </row>
        <row r="11684">
          <cell r="F11684" t="str">
            <v>NA</v>
          </cell>
          <cell r="G11684" t="str">
            <v>NA</v>
          </cell>
        </row>
        <row r="11685">
          <cell r="F11685" t="str">
            <v>NA</v>
          </cell>
          <cell r="G11685" t="str">
            <v>NA</v>
          </cell>
        </row>
        <row r="11686">
          <cell r="F11686" t="str">
            <v>NA</v>
          </cell>
          <cell r="G11686" t="str">
            <v>NA</v>
          </cell>
        </row>
        <row r="11687">
          <cell r="F11687" t="str">
            <v>NA</v>
          </cell>
          <cell r="G11687" t="str">
            <v>NA</v>
          </cell>
        </row>
        <row r="11688">
          <cell r="F11688" t="str">
            <v>NA</v>
          </cell>
          <cell r="G11688" t="str">
            <v>NA</v>
          </cell>
        </row>
        <row r="11689">
          <cell r="F11689" t="str">
            <v>NA</v>
          </cell>
          <cell r="G11689" t="str">
            <v>NA</v>
          </cell>
        </row>
        <row r="11690">
          <cell r="F11690" t="str">
            <v>NA</v>
          </cell>
          <cell r="G11690" t="str">
            <v>NA</v>
          </cell>
        </row>
        <row r="11691">
          <cell r="F11691" t="str">
            <v>NA</v>
          </cell>
          <cell r="G11691" t="str">
            <v>NA</v>
          </cell>
        </row>
        <row r="11692">
          <cell r="F11692" t="str">
            <v>NA</v>
          </cell>
          <cell r="G11692" t="str">
            <v>NA</v>
          </cell>
        </row>
        <row r="11693">
          <cell r="F11693" t="str">
            <v>NA</v>
          </cell>
          <cell r="G11693" t="str">
            <v>NA</v>
          </cell>
        </row>
        <row r="11694">
          <cell r="F11694" t="str">
            <v>NA</v>
          </cell>
          <cell r="G11694" t="str">
            <v>NA</v>
          </cell>
        </row>
        <row r="11695">
          <cell r="F11695" t="str">
            <v>NA</v>
          </cell>
          <cell r="G11695" t="str">
            <v>NA</v>
          </cell>
        </row>
        <row r="11696">
          <cell r="F11696" t="str">
            <v>NA</v>
          </cell>
          <cell r="G11696" t="str">
            <v>NA</v>
          </cell>
        </row>
        <row r="11697">
          <cell r="F11697" t="str">
            <v>NA</v>
          </cell>
          <cell r="G11697" t="str">
            <v>NA</v>
          </cell>
        </row>
        <row r="11698">
          <cell r="F11698" t="str">
            <v>NA</v>
          </cell>
          <cell r="G11698" t="str">
            <v>NA</v>
          </cell>
        </row>
        <row r="11699">
          <cell r="F11699" t="str">
            <v>NA</v>
          </cell>
          <cell r="G11699" t="str">
            <v>NA</v>
          </cell>
        </row>
        <row r="11700">
          <cell r="F11700" t="str">
            <v>NA</v>
          </cell>
          <cell r="G11700" t="str">
            <v>NA</v>
          </cell>
        </row>
        <row r="11701">
          <cell r="F11701" t="str">
            <v>NA</v>
          </cell>
          <cell r="G11701" t="str">
            <v>NA</v>
          </cell>
        </row>
        <row r="11702">
          <cell r="F11702" t="str">
            <v>NA</v>
          </cell>
          <cell r="G11702" t="str">
            <v>NA</v>
          </cell>
        </row>
        <row r="11703">
          <cell r="F11703" t="str">
            <v>NA</v>
          </cell>
          <cell r="G11703" t="str">
            <v>NA</v>
          </cell>
        </row>
        <row r="11704">
          <cell r="F11704" t="str">
            <v>NA</v>
          </cell>
          <cell r="G11704" t="str">
            <v>NA</v>
          </cell>
        </row>
        <row r="11705">
          <cell r="F11705" t="str">
            <v>NA</v>
          </cell>
          <cell r="G11705" t="str">
            <v>NA</v>
          </cell>
        </row>
        <row r="11706">
          <cell r="F11706" t="str">
            <v>NA</v>
          </cell>
          <cell r="G11706" t="str">
            <v>NA</v>
          </cell>
        </row>
        <row r="11707">
          <cell r="F11707" t="str">
            <v>NA</v>
          </cell>
          <cell r="G11707" t="str">
            <v>NA</v>
          </cell>
        </row>
        <row r="11708">
          <cell r="F11708" t="str">
            <v>NA</v>
          </cell>
          <cell r="G11708" t="str">
            <v>NA</v>
          </cell>
        </row>
        <row r="11709">
          <cell r="F11709" t="str">
            <v>NA</v>
          </cell>
          <cell r="G11709" t="str">
            <v>NA</v>
          </cell>
        </row>
        <row r="11710">
          <cell r="F11710" t="str">
            <v>NA</v>
          </cell>
          <cell r="G11710" t="str">
            <v>NA</v>
          </cell>
        </row>
        <row r="11711">
          <cell r="F11711" t="str">
            <v>NA</v>
          </cell>
          <cell r="G11711" t="str">
            <v>NA</v>
          </cell>
        </row>
        <row r="11712">
          <cell r="F11712" t="str">
            <v>NA</v>
          </cell>
          <cell r="G11712" t="str">
            <v>NA</v>
          </cell>
        </row>
        <row r="11713">
          <cell r="F11713" t="str">
            <v>NA</v>
          </cell>
          <cell r="G11713" t="str">
            <v>NA</v>
          </cell>
        </row>
        <row r="11714">
          <cell r="F11714" t="str">
            <v>NA</v>
          </cell>
          <cell r="G11714" t="str">
            <v>NA</v>
          </cell>
        </row>
        <row r="11715">
          <cell r="F11715" t="str">
            <v>NA</v>
          </cell>
          <cell r="G11715" t="str">
            <v>NA</v>
          </cell>
        </row>
        <row r="11716">
          <cell r="F11716" t="str">
            <v>NA</v>
          </cell>
          <cell r="G11716" t="str">
            <v>NA</v>
          </cell>
        </row>
        <row r="11717">
          <cell r="F11717" t="str">
            <v>NA</v>
          </cell>
          <cell r="G11717" t="str">
            <v>NA</v>
          </cell>
        </row>
        <row r="11718">
          <cell r="F11718" t="str">
            <v>NA</v>
          </cell>
          <cell r="G11718" t="str">
            <v>NA</v>
          </cell>
        </row>
        <row r="11719">
          <cell r="F11719" t="str">
            <v>NA</v>
          </cell>
          <cell r="G11719" t="str">
            <v>NA</v>
          </cell>
        </row>
        <row r="11720">
          <cell r="F11720" t="str">
            <v>NA</v>
          </cell>
          <cell r="G11720" t="str">
            <v>NA</v>
          </cell>
        </row>
        <row r="11721">
          <cell r="F11721" t="str">
            <v>NA</v>
          </cell>
          <cell r="G11721" t="str">
            <v>NA</v>
          </cell>
        </row>
        <row r="11722">
          <cell r="F11722" t="str">
            <v>NA</v>
          </cell>
          <cell r="G11722" t="str">
            <v>NA</v>
          </cell>
        </row>
        <row r="11723">
          <cell r="F11723" t="str">
            <v>NA</v>
          </cell>
          <cell r="G11723" t="str">
            <v>NA</v>
          </cell>
        </row>
        <row r="11724">
          <cell r="F11724" t="str">
            <v>NA</v>
          </cell>
          <cell r="G11724" t="str">
            <v>NA</v>
          </cell>
        </row>
        <row r="11725">
          <cell r="F11725" t="str">
            <v>NA</v>
          </cell>
          <cell r="G11725" t="str">
            <v>NA</v>
          </cell>
        </row>
        <row r="11726">
          <cell r="F11726" t="str">
            <v>NA</v>
          </cell>
          <cell r="G11726" t="str">
            <v>NA</v>
          </cell>
        </row>
        <row r="11727">
          <cell r="F11727" t="str">
            <v>NA</v>
          </cell>
          <cell r="G11727" t="str">
            <v>NA</v>
          </cell>
        </row>
        <row r="11728">
          <cell r="F11728" t="str">
            <v>NA</v>
          </cell>
          <cell r="G11728" t="str">
            <v>NA</v>
          </cell>
        </row>
        <row r="11729">
          <cell r="F11729" t="str">
            <v>NA</v>
          </cell>
          <cell r="G11729" t="str">
            <v>NA</v>
          </cell>
        </row>
        <row r="11730">
          <cell r="F11730" t="str">
            <v>NA</v>
          </cell>
          <cell r="G11730" t="str">
            <v>NA</v>
          </cell>
        </row>
        <row r="11731">
          <cell r="F11731" t="str">
            <v>NA</v>
          </cell>
          <cell r="G11731" t="str">
            <v>NA</v>
          </cell>
        </row>
        <row r="11732">
          <cell r="F11732" t="str">
            <v>NA</v>
          </cell>
          <cell r="G11732" t="str">
            <v>NA</v>
          </cell>
        </row>
        <row r="11733">
          <cell r="F11733" t="str">
            <v>NA</v>
          </cell>
          <cell r="G11733" t="str">
            <v>NA</v>
          </cell>
        </row>
        <row r="11734">
          <cell r="F11734" t="str">
            <v>NA</v>
          </cell>
          <cell r="G11734" t="str">
            <v>NA</v>
          </cell>
        </row>
        <row r="11735">
          <cell r="F11735" t="str">
            <v>NA</v>
          </cell>
          <cell r="G11735" t="str">
            <v>NA</v>
          </cell>
        </row>
        <row r="11736">
          <cell r="F11736" t="str">
            <v>NA</v>
          </cell>
          <cell r="G11736" t="str">
            <v>NA</v>
          </cell>
        </row>
        <row r="11737">
          <cell r="F11737" t="str">
            <v>NA</v>
          </cell>
          <cell r="G11737" t="str">
            <v>NA</v>
          </cell>
        </row>
        <row r="11738">
          <cell r="F11738" t="str">
            <v>NA</v>
          </cell>
          <cell r="G11738" t="str">
            <v>NA</v>
          </cell>
        </row>
        <row r="11739">
          <cell r="F11739" t="str">
            <v>NA</v>
          </cell>
          <cell r="G11739" t="str">
            <v>NA</v>
          </cell>
        </row>
        <row r="11740">
          <cell r="F11740" t="str">
            <v>NA</v>
          </cell>
          <cell r="G11740" t="str">
            <v>NA</v>
          </cell>
        </row>
        <row r="11741">
          <cell r="F11741" t="str">
            <v>NA</v>
          </cell>
          <cell r="G11741" t="str">
            <v>NA</v>
          </cell>
        </row>
        <row r="11742">
          <cell r="F11742" t="str">
            <v>NA</v>
          </cell>
          <cell r="G11742" t="str">
            <v>NA</v>
          </cell>
        </row>
        <row r="11743">
          <cell r="F11743" t="str">
            <v>NA</v>
          </cell>
          <cell r="G11743" t="str">
            <v>NA</v>
          </cell>
        </row>
        <row r="11744">
          <cell r="F11744" t="str">
            <v>NA</v>
          </cell>
          <cell r="G11744" t="str">
            <v>NA</v>
          </cell>
        </row>
        <row r="11745">
          <cell r="F11745" t="str">
            <v>NA</v>
          </cell>
          <cell r="G11745" t="str">
            <v>NA</v>
          </cell>
        </row>
        <row r="11746">
          <cell r="F11746" t="str">
            <v>NA</v>
          </cell>
          <cell r="G11746" t="str">
            <v>NA</v>
          </cell>
        </row>
        <row r="11747">
          <cell r="F11747" t="str">
            <v>NA</v>
          </cell>
          <cell r="G11747" t="str">
            <v>NA</v>
          </cell>
        </row>
        <row r="11748">
          <cell r="F11748" t="str">
            <v>NA</v>
          </cell>
          <cell r="G11748" t="str">
            <v>NA</v>
          </cell>
        </row>
        <row r="11749">
          <cell r="F11749" t="str">
            <v>NA</v>
          </cell>
          <cell r="G11749" t="str">
            <v>NA</v>
          </cell>
        </row>
        <row r="11750">
          <cell r="F11750" t="str">
            <v>NA</v>
          </cell>
          <cell r="G11750" t="str">
            <v>NA</v>
          </cell>
        </row>
        <row r="11751">
          <cell r="F11751" t="str">
            <v>NA</v>
          </cell>
          <cell r="G11751" t="str">
            <v>NA</v>
          </cell>
        </row>
        <row r="11752">
          <cell r="F11752" t="str">
            <v>NA</v>
          </cell>
          <cell r="G11752" t="str">
            <v>NA</v>
          </cell>
        </row>
        <row r="11753">
          <cell r="F11753" t="str">
            <v>NA</v>
          </cell>
          <cell r="G11753" t="str">
            <v>NA</v>
          </cell>
        </row>
        <row r="11754">
          <cell r="F11754" t="str">
            <v>NA</v>
          </cell>
          <cell r="G11754" t="str">
            <v>NA</v>
          </cell>
        </row>
        <row r="11755">
          <cell r="F11755" t="str">
            <v>NA</v>
          </cell>
          <cell r="G11755" t="str">
            <v>NA</v>
          </cell>
        </row>
        <row r="11756">
          <cell r="F11756" t="str">
            <v>NA</v>
          </cell>
          <cell r="G11756" t="str">
            <v>NA</v>
          </cell>
        </row>
        <row r="11757">
          <cell r="F11757" t="str">
            <v>NA</v>
          </cell>
          <cell r="G11757" t="str">
            <v>NA</v>
          </cell>
        </row>
        <row r="11758">
          <cell r="F11758" t="str">
            <v>NA</v>
          </cell>
          <cell r="G11758" t="str">
            <v>NA</v>
          </cell>
        </row>
        <row r="11759">
          <cell r="F11759" t="str">
            <v>NA</v>
          </cell>
          <cell r="G11759" t="str">
            <v>NA</v>
          </cell>
        </row>
        <row r="11760">
          <cell r="F11760" t="str">
            <v>NA</v>
          </cell>
          <cell r="G11760" t="str">
            <v>NA</v>
          </cell>
        </row>
        <row r="11761">
          <cell r="F11761" t="str">
            <v>NA</v>
          </cell>
          <cell r="G11761" t="str">
            <v>NA</v>
          </cell>
        </row>
        <row r="11762">
          <cell r="F11762" t="str">
            <v>NA</v>
          </cell>
          <cell r="G11762" t="str">
            <v>NA</v>
          </cell>
        </row>
        <row r="11763">
          <cell r="F11763" t="str">
            <v>NA</v>
          </cell>
          <cell r="G11763" t="str">
            <v>NA</v>
          </cell>
        </row>
        <row r="11764">
          <cell r="F11764" t="str">
            <v>NA</v>
          </cell>
          <cell r="G11764" t="str">
            <v>NA</v>
          </cell>
        </row>
        <row r="11765">
          <cell r="F11765" t="str">
            <v>NA</v>
          </cell>
          <cell r="G11765" t="str">
            <v>NA</v>
          </cell>
        </row>
        <row r="11766">
          <cell r="F11766" t="str">
            <v>NA</v>
          </cell>
          <cell r="G11766" t="str">
            <v>NA</v>
          </cell>
        </row>
        <row r="11767">
          <cell r="F11767" t="str">
            <v>NA</v>
          </cell>
          <cell r="G11767" t="str">
            <v>NA</v>
          </cell>
        </row>
        <row r="11768">
          <cell r="F11768" t="str">
            <v>NA</v>
          </cell>
          <cell r="G11768" t="str">
            <v>NA</v>
          </cell>
        </row>
        <row r="11769">
          <cell r="F11769" t="str">
            <v>NA</v>
          </cell>
          <cell r="G11769" t="str">
            <v>NA</v>
          </cell>
        </row>
        <row r="11770">
          <cell r="F11770" t="str">
            <v>NA</v>
          </cell>
          <cell r="G11770" t="str">
            <v>NA</v>
          </cell>
        </row>
        <row r="11771">
          <cell r="F11771" t="str">
            <v>NA</v>
          </cell>
          <cell r="G11771" t="str">
            <v>NA</v>
          </cell>
        </row>
        <row r="11772">
          <cell r="F11772" t="str">
            <v>NA</v>
          </cell>
          <cell r="G11772" t="str">
            <v>NA</v>
          </cell>
        </row>
        <row r="11773">
          <cell r="F11773" t="str">
            <v>NA</v>
          </cell>
          <cell r="G11773" t="str">
            <v>NA</v>
          </cell>
        </row>
        <row r="11774">
          <cell r="F11774" t="str">
            <v>NA</v>
          </cell>
          <cell r="G11774" t="str">
            <v>NA</v>
          </cell>
        </row>
        <row r="11775">
          <cell r="F11775" t="str">
            <v>NA</v>
          </cell>
          <cell r="G11775" t="str">
            <v>NA</v>
          </cell>
        </row>
        <row r="11776">
          <cell r="F11776" t="str">
            <v>NA</v>
          </cell>
          <cell r="G11776" t="str">
            <v>NA</v>
          </cell>
        </row>
        <row r="11777">
          <cell r="F11777" t="str">
            <v>NA</v>
          </cell>
          <cell r="G11777" t="str">
            <v>NA</v>
          </cell>
        </row>
        <row r="11778">
          <cell r="F11778" t="str">
            <v>NA</v>
          </cell>
          <cell r="G11778" t="str">
            <v>NA</v>
          </cell>
        </row>
        <row r="11779">
          <cell r="F11779" t="str">
            <v>NA</v>
          </cell>
          <cell r="G11779" t="str">
            <v>NA</v>
          </cell>
        </row>
        <row r="11780">
          <cell r="F11780" t="str">
            <v>NA</v>
          </cell>
          <cell r="G11780" t="str">
            <v>NA</v>
          </cell>
        </row>
        <row r="11781">
          <cell r="F11781" t="str">
            <v>NA</v>
          </cell>
          <cell r="G11781" t="str">
            <v>NA</v>
          </cell>
        </row>
        <row r="11782">
          <cell r="F11782" t="str">
            <v>NA</v>
          </cell>
          <cell r="G11782" t="str">
            <v>NA</v>
          </cell>
        </row>
        <row r="11783">
          <cell r="F11783" t="str">
            <v>NA</v>
          </cell>
          <cell r="G11783" t="str">
            <v>NA</v>
          </cell>
        </row>
        <row r="11784">
          <cell r="F11784" t="str">
            <v>NA</v>
          </cell>
          <cell r="G11784" t="str">
            <v>NA</v>
          </cell>
        </row>
        <row r="11785">
          <cell r="F11785" t="str">
            <v>NA</v>
          </cell>
          <cell r="G11785" t="str">
            <v>NA</v>
          </cell>
        </row>
        <row r="11786">
          <cell r="F11786" t="str">
            <v>NA</v>
          </cell>
          <cell r="G11786" t="str">
            <v>NA</v>
          </cell>
        </row>
        <row r="11787">
          <cell r="F11787" t="str">
            <v>NA</v>
          </cell>
          <cell r="G11787" t="str">
            <v>NA</v>
          </cell>
        </row>
        <row r="11788">
          <cell r="F11788" t="str">
            <v>NA</v>
          </cell>
          <cell r="G11788" t="str">
            <v>NA</v>
          </cell>
        </row>
        <row r="11789">
          <cell r="F11789" t="str">
            <v>NA</v>
          </cell>
          <cell r="G11789" t="str">
            <v>NA</v>
          </cell>
        </row>
        <row r="11790">
          <cell r="F11790" t="str">
            <v>NA</v>
          </cell>
          <cell r="G11790" t="str">
            <v>NA</v>
          </cell>
        </row>
        <row r="11791">
          <cell r="F11791" t="str">
            <v>NA</v>
          </cell>
          <cell r="G11791" t="str">
            <v>NA</v>
          </cell>
        </row>
        <row r="11792">
          <cell r="F11792" t="str">
            <v>NA</v>
          </cell>
          <cell r="G11792" t="str">
            <v>NA</v>
          </cell>
        </row>
        <row r="11793">
          <cell r="F11793" t="str">
            <v>NA</v>
          </cell>
          <cell r="G11793" t="str">
            <v>NA</v>
          </cell>
        </row>
        <row r="11794">
          <cell r="F11794" t="str">
            <v>NA</v>
          </cell>
          <cell r="G11794" t="str">
            <v>NA</v>
          </cell>
        </row>
        <row r="11795">
          <cell r="F11795" t="str">
            <v>NA</v>
          </cell>
          <cell r="G11795" t="str">
            <v>NA</v>
          </cell>
        </row>
        <row r="11796">
          <cell r="F11796" t="str">
            <v>NA</v>
          </cell>
          <cell r="G11796" t="str">
            <v>NA</v>
          </cell>
        </row>
        <row r="11797">
          <cell r="F11797" t="str">
            <v>NA</v>
          </cell>
          <cell r="G11797" t="str">
            <v>NA</v>
          </cell>
        </row>
        <row r="11798">
          <cell r="F11798" t="str">
            <v>NA</v>
          </cell>
          <cell r="G11798" t="str">
            <v>NA</v>
          </cell>
        </row>
        <row r="11799">
          <cell r="F11799" t="str">
            <v>NA</v>
          </cell>
          <cell r="G11799" t="str">
            <v>NA</v>
          </cell>
        </row>
        <row r="11800">
          <cell r="F11800" t="str">
            <v>NA</v>
          </cell>
          <cell r="G11800" t="str">
            <v>NA</v>
          </cell>
        </row>
        <row r="11801">
          <cell r="F11801" t="str">
            <v>NA</v>
          </cell>
          <cell r="G11801" t="str">
            <v>NA</v>
          </cell>
        </row>
        <row r="11802">
          <cell r="F11802" t="str">
            <v>NA</v>
          </cell>
          <cell r="G11802" t="str">
            <v>NA</v>
          </cell>
        </row>
        <row r="11803">
          <cell r="F11803" t="str">
            <v>NA</v>
          </cell>
          <cell r="G11803" t="str">
            <v>NA</v>
          </cell>
        </row>
        <row r="11804">
          <cell r="F11804" t="str">
            <v>NA</v>
          </cell>
          <cell r="G11804" t="str">
            <v>NA</v>
          </cell>
        </row>
        <row r="11805">
          <cell r="F11805" t="str">
            <v>NA</v>
          </cell>
          <cell r="G11805" t="str">
            <v>NA</v>
          </cell>
        </row>
        <row r="11806">
          <cell r="F11806" t="str">
            <v>NA</v>
          </cell>
          <cell r="G11806" t="str">
            <v>NA</v>
          </cell>
        </row>
        <row r="11807">
          <cell r="F11807" t="str">
            <v>NA</v>
          </cell>
          <cell r="G11807" t="str">
            <v>NA</v>
          </cell>
        </row>
        <row r="11808">
          <cell r="F11808" t="str">
            <v>NA</v>
          </cell>
          <cell r="G11808" t="str">
            <v>NA</v>
          </cell>
        </row>
        <row r="11809">
          <cell r="F11809" t="str">
            <v>NA</v>
          </cell>
          <cell r="G11809" t="str">
            <v>NA</v>
          </cell>
        </row>
        <row r="11810">
          <cell r="F11810" t="str">
            <v>NA</v>
          </cell>
          <cell r="G11810" t="str">
            <v>NA</v>
          </cell>
        </row>
        <row r="11811">
          <cell r="F11811" t="str">
            <v>NA</v>
          </cell>
          <cell r="G11811" t="str">
            <v>NA</v>
          </cell>
        </row>
        <row r="11812">
          <cell r="F11812" t="str">
            <v>NA</v>
          </cell>
          <cell r="G11812" t="str">
            <v>NA</v>
          </cell>
        </row>
        <row r="11813">
          <cell r="F11813" t="str">
            <v>NA</v>
          </cell>
          <cell r="G11813" t="str">
            <v>NA</v>
          </cell>
        </row>
        <row r="11814">
          <cell r="F11814" t="str">
            <v>NA</v>
          </cell>
          <cell r="G11814" t="str">
            <v>NA</v>
          </cell>
        </row>
        <row r="11815">
          <cell r="F11815" t="str">
            <v>NA</v>
          </cell>
          <cell r="G11815" t="str">
            <v>NA</v>
          </cell>
        </row>
        <row r="11816">
          <cell r="F11816" t="str">
            <v>NA</v>
          </cell>
          <cell r="G11816" t="str">
            <v>NA</v>
          </cell>
        </row>
        <row r="11817">
          <cell r="F11817" t="str">
            <v>NA</v>
          </cell>
          <cell r="G11817" t="str">
            <v>NA</v>
          </cell>
        </row>
        <row r="11818">
          <cell r="F11818" t="str">
            <v>NA</v>
          </cell>
          <cell r="G11818" t="str">
            <v>NA</v>
          </cell>
        </row>
        <row r="11819">
          <cell r="F11819" t="str">
            <v>NA</v>
          </cell>
          <cell r="G11819" t="str">
            <v>NA</v>
          </cell>
        </row>
        <row r="11820">
          <cell r="F11820" t="str">
            <v>NA</v>
          </cell>
          <cell r="G11820" t="str">
            <v>NA</v>
          </cell>
        </row>
        <row r="11821">
          <cell r="F11821" t="str">
            <v>NA</v>
          </cell>
          <cell r="G11821" t="str">
            <v>NA</v>
          </cell>
        </row>
        <row r="11822">
          <cell r="F11822" t="str">
            <v>NA</v>
          </cell>
          <cell r="G11822" t="str">
            <v>NA</v>
          </cell>
        </row>
        <row r="11823">
          <cell r="F11823" t="str">
            <v>NA</v>
          </cell>
          <cell r="G11823" t="str">
            <v>NA</v>
          </cell>
        </row>
        <row r="11824">
          <cell r="F11824" t="str">
            <v>NA</v>
          </cell>
          <cell r="G11824" t="str">
            <v>NA</v>
          </cell>
        </row>
        <row r="11825">
          <cell r="F11825" t="str">
            <v>NA</v>
          </cell>
          <cell r="G11825" t="str">
            <v>NA</v>
          </cell>
        </row>
        <row r="11826">
          <cell r="F11826" t="str">
            <v>NA</v>
          </cell>
          <cell r="G11826" t="str">
            <v>NA</v>
          </cell>
        </row>
        <row r="11827">
          <cell r="F11827" t="str">
            <v>NA</v>
          </cell>
          <cell r="G11827" t="str">
            <v>NA</v>
          </cell>
        </row>
        <row r="11828">
          <cell r="F11828" t="str">
            <v>NA</v>
          </cell>
          <cell r="G11828" t="str">
            <v>NA</v>
          </cell>
        </row>
        <row r="11829">
          <cell r="F11829" t="str">
            <v>NA</v>
          </cell>
          <cell r="G11829" t="str">
            <v>NA</v>
          </cell>
        </row>
        <row r="11830">
          <cell r="F11830" t="str">
            <v>NA</v>
          </cell>
          <cell r="G11830" t="str">
            <v>NA</v>
          </cell>
        </row>
        <row r="11831">
          <cell r="F11831" t="str">
            <v>NA</v>
          </cell>
          <cell r="G11831" t="str">
            <v>NA</v>
          </cell>
        </row>
        <row r="11832">
          <cell r="F11832" t="str">
            <v>NA</v>
          </cell>
          <cell r="G11832" t="str">
            <v>NA</v>
          </cell>
        </row>
        <row r="11833">
          <cell r="F11833" t="str">
            <v>NA</v>
          </cell>
          <cell r="G11833" t="str">
            <v>NA</v>
          </cell>
        </row>
        <row r="11834">
          <cell r="F11834" t="str">
            <v>NA</v>
          </cell>
          <cell r="G11834" t="str">
            <v>NA</v>
          </cell>
        </row>
        <row r="11835">
          <cell r="F11835" t="str">
            <v>NA</v>
          </cell>
          <cell r="G11835" t="str">
            <v>NA</v>
          </cell>
        </row>
        <row r="11836">
          <cell r="F11836" t="str">
            <v>NA</v>
          </cell>
          <cell r="G11836" t="str">
            <v>NA</v>
          </cell>
        </row>
        <row r="11837">
          <cell r="F11837" t="str">
            <v>NA</v>
          </cell>
          <cell r="G11837" t="str">
            <v>NA</v>
          </cell>
        </row>
        <row r="11838">
          <cell r="F11838" t="str">
            <v>NA</v>
          </cell>
          <cell r="G11838" t="str">
            <v>NA</v>
          </cell>
        </row>
        <row r="11839">
          <cell r="F11839" t="str">
            <v>NA</v>
          </cell>
          <cell r="G11839" t="str">
            <v>NA</v>
          </cell>
        </row>
        <row r="11840">
          <cell r="F11840" t="str">
            <v>NA</v>
          </cell>
          <cell r="G11840" t="str">
            <v>NA</v>
          </cell>
        </row>
        <row r="11841">
          <cell r="F11841" t="str">
            <v>NA</v>
          </cell>
          <cell r="G11841" t="str">
            <v>NA</v>
          </cell>
        </row>
        <row r="11842">
          <cell r="F11842" t="str">
            <v>NA</v>
          </cell>
          <cell r="G11842" t="str">
            <v>NA</v>
          </cell>
        </row>
        <row r="11843">
          <cell r="F11843" t="str">
            <v>NA</v>
          </cell>
          <cell r="G11843" t="str">
            <v>NA</v>
          </cell>
        </row>
        <row r="11844">
          <cell r="F11844" t="str">
            <v>NA</v>
          </cell>
          <cell r="G11844" t="str">
            <v>NA</v>
          </cell>
        </row>
        <row r="11845">
          <cell r="F11845" t="str">
            <v>NA</v>
          </cell>
          <cell r="G11845" t="str">
            <v>NA</v>
          </cell>
        </row>
        <row r="11846">
          <cell r="F11846" t="str">
            <v>NA</v>
          </cell>
          <cell r="G11846" t="str">
            <v>NA</v>
          </cell>
        </row>
        <row r="11847">
          <cell r="F11847" t="str">
            <v>NA</v>
          </cell>
          <cell r="G11847" t="str">
            <v>NA</v>
          </cell>
        </row>
        <row r="11848">
          <cell r="F11848" t="str">
            <v>NA</v>
          </cell>
          <cell r="G11848" t="str">
            <v>NA</v>
          </cell>
        </row>
        <row r="11849">
          <cell r="F11849" t="str">
            <v>NA</v>
          </cell>
          <cell r="G11849" t="str">
            <v>NA</v>
          </cell>
        </row>
        <row r="11850">
          <cell r="F11850" t="str">
            <v>NA</v>
          </cell>
          <cell r="G11850" t="str">
            <v>NA</v>
          </cell>
        </row>
        <row r="11851">
          <cell r="F11851" t="str">
            <v>NA</v>
          </cell>
          <cell r="G11851" t="str">
            <v>NA</v>
          </cell>
        </row>
        <row r="11852">
          <cell r="F11852" t="str">
            <v>NA</v>
          </cell>
          <cell r="G11852" t="str">
            <v>NA</v>
          </cell>
        </row>
        <row r="11853">
          <cell r="F11853" t="str">
            <v>NA</v>
          </cell>
          <cell r="G11853" t="str">
            <v>NA</v>
          </cell>
        </row>
        <row r="11854">
          <cell r="F11854" t="str">
            <v>NA</v>
          </cell>
          <cell r="G11854" t="str">
            <v>NA</v>
          </cell>
        </row>
        <row r="11855">
          <cell r="F11855" t="str">
            <v>NA</v>
          </cell>
          <cell r="G11855" t="str">
            <v>NA</v>
          </cell>
        </row>
        <row r="11856">
          <cell r="F11856" t="str">
            <v>NA</v>
          </cell>
          <cell r="G11856" t="str">
            <v>NA</v>
          </cell>
        </row>
        <row r="11857">
          <cell r="F11857" t="str">
            <v>NA</v>
          </cell>
          <cell r="G11857" t="str">
            <v>NA</v>
          </cell>
        </row>
        <row r="11858">
          <cell r="F11858" t="str">
            <v>NA</v>
          </cell>
          <cell r="G11858" t="str">
            <v>NA</v>
          </cell>
        </row>
        <row r="11859">
          <cell r="F11859" t="str">
            <v>NA</v>
          </cell>
          <cell r="G11859" t="str">
            <v>NA</v>
          </cell>
        </row>
        <row r="11860">
          <cell r="F11860" t="str">
            <v>NA</v>
          </cell>
          <cell r="G11860" t="str">
            <v>NA</v>
          </cell>
        </row>
        <row r="11861">
          <cell r="F11861" t="str">
            <v>NA</v>
          </cell>
          <cell r="G11861" t="str">
            <v>NA</v>
          </cell>
        </row>
        <row r="11862">
          <cell r="F11862" t="str">
            <v>NA</v>
          </cell>
          <cell r="G11862" t="str">
            <v>NA</v>
          </cell>
        </row>
        <row r="11863">
          <cell r="F11863" t="str">
            <v>NA</v>
          </cell>
          <cell r="G11863" t="str">
            <v>NA</v>
          </cell>
        </row>
        <row r="11864">
          <cell r="F11864" t="str">
            <v>NA</v>
          </cell>
          <cell r="G11864" t="str">
            <v>NA</v>
          </cell>
        </row>
        <row r="11865">
          <cell r="F11865" t="str">
            <v>NA</v>
          </cell>
          <cell r="G11865" t="str">
            <v>NA</v>
          </cell>
        </row>
        <row r="11866">
          <cell r="F11866" t="str">
            <v>NA</v>
          </cell>
          <cell r="G11866" t="str">
            <v>NA</v>
          </cell>
        </row>
        <row r="11867">
          <cell r="F11867" t="str">
            <v>NA</v>
          </cell>
          <cell r="G11867" t="str">
            <v>NA</v>
          </cell>
        </row>
        <row r="11868">
          <cell r="F11868" t="str">
            <v>NA</v>
          </cell>
          <cell r="G11868" t="str">
            <v>NA</v>
          </cell>
        </row>
        <row r="11869">
          <cell r="F11869" t="str">
            <v>NA</v>
          </cell>
          <cell r="G11869" t="str">
            <v>NA</v>
          </cell>
        </row>
        <row r="11870">
          <cell r="F11870" t="str">
            <v>NA</v>
          </cell>
          <cell r="G11870" t="str">
            <v>NA</v>
          </cell>
        </row>
        <row r="11871">
          <cell r="F11871" t="str">
            <v>NA</v>
          </cell>
          <cell r="G11871" t="str">
            <v>NA</v>
          </cell>
        </row>
        <row r="11872">
          <cell r="F11872" t="str">
            <v>NA</v>
          </cell>
          <cell r="G11872" t="str">
            <v>NA</v>
          </cell>
        </row>
        <row r="11873">
          <cell r="F11873" t="str">
            <v>NA</v>
          </cell>
          <cell r="G11873" t="str">
            <v>NA</v>
          </cell>
        </row>
        <row r="11874">
          <cell r="F11874" t="str">
            <v>NA</v>
          </cell>
          <cell r="G11874" t="str">
            <v>NA</v>
          </cell>
        </row>
        <row r="11875">
          <cell r="F11875" t="str">
            <v>NA</v>
          </cell>
          <cell r="G11875" t="str">
            <v>NA</v>
          </cell>
        </row>
        <row r="11876">
          <cell r="F11876" t="str">
            <v>NA</v>
          </cell>
          <cell r="G11876" t="str">
            <v>NA</v>
          </cell>
        </row>
        <row r="11877">
          <cell r="F11877" t="str">
            <v>NA</v>
          </cell>
          <cell r="G11877" t="str">
            <v>NA</v>
          </cell>
        </row>
        <row r="11878">
          <cell r="F11878" t="str">
            <v>NA</v>
          </cell>
          <cell r="G11878" t="str">
            <v>NA</v>
          </cell>
        </row>
        <row r="11879">
          <cell r="F11879" t="str">
            <v>NA</v>
          </cell>
          <cell r="G11879" t="str">
            <v>NA</v>
          </cell>
        </row>
        <row r="11880">
          <cell r="F11880" t="str">
            <v>NA</v>
          </cell>
          <cell r="G11880" t="str">
            <v>NA</v>
          </cell>
        </row>
        <row r="11881">
          <cell r="F11881" t="str">
            <v>NA</v>
          </cell>
          <cell r="G11881" t="str">
            <v>NA</v>
          </cell>
        </row>
        <row r="11882">
          <cell r="F11882" t="str">
            <v>NA</v>
          </cell>
          <cell r="G11882" t="str">
            <v>NA</v>
          </cell>
        </row>
        <row r="11883">
          <cell r="F11883" t="str">
            <v>NA</v>
          </cell>
          <cell r="G11883" t="str">
            <v>NA</v>
          </cell>
        </row>
        <row r="11884">
          <cell r="F11884" t="str">
            <v>NA</v>
          </cell>
          <cell r="G11884" t="str">
            <v>NA</v>
          </cell>
        </row>
        <row r="11885">
          <cell r="F11885" t="str">
            <v>NA</v>
          </cell>
          <cell r="G11885" t="str">
            <v>NA</v>
          </cell>
        </row>
        <row r="11886">
          <cell r="F11886" t="str">
            <v>NA</v>
          </cell>
          <cell r="G11886" t="str">
            <v>NA</v>
          </cell>
        </row>
        <row r="11887">
          <cell r="F11887" t="str">
            <v>NA</v>
          </cell>
          <cell r="G11887" t="str">
            <v>NA</v>
          </cell>
        </row>
        <row r="11888">
          <cell r="F11888" t="str">
            <v>NA</v>
          </cell>
          <cell r="G11888" t="str">
            <v>NA</v>
          </cell>
        </row>
        <row r="11889">
          <cell r="F11889" t="str">
            <v>NA</v>
          </cell>
          <cell r="G11889" t="str">
            <v>NA</v>
          </cell>
        </row>
        <row r="11890">
          <cell r="F11890" t="str">
            <v>NA</v>
          </cell>
          <cell r="G11890" t="str">
            <v>NA</v>
          </cell>
        </row>
        <row r="11891">
          <cell r="F11891" t="str">
            <v>NA</v>
          </cell>
          <cell r="G11891" t="str">
            <v>NA</v>
          </cell>
        </row>
        <row r="11892">
          <cell r="F11892" t="str">
            <v>NA</v>
          </cell>
          <cell r="G11892" t="str">
            <v>NA</v>
          </cell>
        </row>
        <row r="11893">
          <cell r="F11893" t="str">
            <v>NA</v>
          </cell>
          <cell r="G11893" t="str">
            <v>NA</v>
          </cell>
        </row>
        <row r="11894">
          <cell r="F11894" t="str">
            <v>NA</v>
          </cell>
          <cell r="G11894" t="str">
            <v>NA</v>
          </cell>
        </row>
        <row r="11895">
          <cell r="F11895" t="str">
            <v>NA</v>
          </cell>
          <cell r="G11895" t="str">
            <v>NA</v>
          </cell>
        </row>
        <row r="11896">
          <cell r="F11896" t="str">
            <v>NA</v>
          </cell>
          <cell r="G11896" t="str">
            <v>NA</v>
          </cell>
        </row>
        <row r="11897">
          <cell r="F11897" t="str">
            <v>NA</v>
          </cell>
          <cell r="G11897" t="str">
            <v>NA</v>
          </cell>
        </row>
        <row r="11898">
          <cell r="F11898" t="str">
            <v>NA</v>
          </cell>
          <cell r="G11898" t="str">
            <v>NA</v>
          </cell>
        </row>
        <row r="11899">
          <cell r="F11899" t="str">
            <v>NA</v>
          </cell>
          <cell r="G11899" t="str">
            <v>NA</v>
          </cell>
        </row>
        <row r="11900">
          <cell r="F11900" t="str">
            <v>NA</v>
          </cell>
          <cell r="G11900" t="str">
            <v>NA</v>
          </cell>
        </row>
        <row r="11901">
          <cell r="F11901" t="str">
            <v>NA</v>
          </cell>
          <cell r="G11901" t="str">
            <v>NA</v>
          </cell>
        </row>
        <row r="11902">
          <cell r="F11902" t="str">
            <v>NA</v>
          </cell>
          <cell r="G11902" t="str">
            <v>NA</v>
          </cell>
        </row>
        <row r="11903">
          <cell r="F11903" t="str">
            <v>NA</v>
          </cell>
          <cell r="G11903" t="str">
            <v>NA</v>
          </cell>
        </row>
        <row r="11904">
          <cell r="F11904" t="str">
            <v>NA</v>
          </cell>
          <cell r="G11904" t="str">
            <v>NA</v>
          </cell>
        </row>
        <row r="11905">
          <cell r="F11905" t="str">
            <v>NA</v>
          </cell>
          <cell r="G11905" t="str">
            <v>NA</v>
          </cell>
        </row>
        <row r="11906">
          <cell r="F11906" t="str">
            <v>NA</v>
          </cell>
          <cell r="G11906" t="str">
            <v>NA</v>
          </cell>
        </row>
        <row r="11907">
          <cell r="F11907" t="str">
            <v>NA</v>
          </cell>
          <cell r="G11907" t="str">
            <v>NA</v>
          </cell>
        </row>
        <row r="11908">
          <cell r="F11908" t="str">
            <v>NA</v>
          </cell>
          <cell r="G11908" t="str">
            <v>NA</v>
          </cell>
        </row>
        <row r="11909">
          <cell r="F11909" t="str">
            <v>NA</v>
          </cell>
          <cell r="G11909" t="str">
            <v>NA</v>
          </cell>
        </row>
        <row r="11910">
          <cell r="F11910" t="str">
            <v>NA</v>
          </cell>
          <cell r="G11910" t="str">
            <v>NA</v>
          </cell>
        </row>
        <row r="11911">
          <cell r="F11911" t="str">
            <v>NA</v>
          </cell>
          <cell r="G11911" t="str">
            <v>NA</v>
          </cell>
        </row>
        <row r="11912">
          <cell r="F11912" t="str">
            <v>NA</v>
          </cell>
          <cell r="G11912" t="str">
            <v>NA</v>
          </cell>
        </row>
        <row r="11913">
          <cell r="F11913" t="str">
            <v>NA</v>
          </cell>
          <cell r="G11913" t="str">
            <v>NA</v>
          </cell>
        </row>
        <row r="11914">
          <cell r="F11914" t="str">
            <v>NA</v>
          </cell>
          <cell r="G11914" t="str">
            <v>NA</v>
          </cell>
        </row>
        <row r="11915">
          <cell r="F11915" t="str">
            <v>NA</v>
          </cell>
          <cell r="G11915" t="str">
            <v>NA</v>
          </cell>
        </row>
        <row r="11916">
          <cell r="F11916" t="str">
            <v>NA</v>
          </cell>
          <cell r="G11916" t="str">
            <v>NA</v>
          </cell>
        </row>
        <row r="11917">
          <cell r="F11917" t="str">
            <v>NA</v>
          </cell>
          <cell r="G11917" t="str">
            <v>NA</v>
          </cell>
        </row>
        <row r="11918">
          <cell r="F11918" t="str">
            <v>NA</v>
          </cell>
          <cell r="G11918" t="str">
            <v>NA</v>
          </cell>
        </row>
        <row r="11919">
          <cell r="F11919" t="str">
            <v>NA</v>
          </cell>
          <cell r="G11919" t="str">
            <v>NA</v>
          </cell>
        </row>
        <row r="11920">
          <cell r="F11920" t="str">
            <v>NA</v>
          </cell>
          <cell r="G11920" t="str">
            <v>NA</v>
          </cell>
        </row>
        <row r="11921">
          <cell r="F11921" t="str">
            <v>NA</v>
          </cell>
          <cell r="G11921" t="str">
            <v>NA</v>
          </cell>
        </row>
        <row r="11922">
          <cell r="F11922" t="str">
            <v>NA</v>
          </cell>
          <cell r="G11922" t="str">
            <v>NA</v>
          </cell>
        </row>
        <row r="11923">
          <cell r="F11923" t="str">
            <v>NA</v>
          </cell>
          <cell r="G11923" t="str">
            <v>NA</v>
          </cell>
        </row>
        <row r="11924">
          <cell r="F11924" t="str">
            <v>NA</v>
          </cell>
          <cell r="G11924" t="str">
            <v>NA</v>
          </cell>
        </row>
        <row r="11925">
          <cell r="F11925" t="str">
            <v>NA</v>
          </cell>
          <cell r="G11925" t="str">
            <v>NA</v>
          </cell>
        </row>
        <row r="11926">
          <cell r="F11926" t="str">
            <v>NA</v>
          </cell>
          <cell r="G11926" t="str">
            <v>NA</v>
          </cell>
        </row>
        <row r="11927">
          <cell r="F11927" t="str">
            <v>NA</v>
          </cell>
          <cell r="G11927" t="str">
            <v>NA</v>
          </cell>
        </row>
        <row r="11928">
          <cell r="F11928" t="str">
            <v>NA</v>
          </cell>
          <cell r="G11928" t="str">
            <v>NA</v>
          </cell>
        </row>
        <row r="11929">
          <cell r="F11929" t="str">
            <v>NA</v>
          </cell>
          <cell r="G11929" t="str">
            <v>NA</v>
          </cell>
        </row>
        <row r="11930">
          <cell r="F11930" t="str">
            <v>NA</v>
          </cell>
          <cell r="G11930" t="str">
            <v>NA</v>
          </cell>
        </row>
        <row r="11931">
          <cell r="F11931" t="str">
            <v>NA</v>
          </cell>
          <cell r="G11931" t="str">
            <v>NA</v>
          </cell>
        </row>
        <row r="11932">
          <cell r="F11932" t="str">
            <v>NA</v>
          </cell>
          <cell r="G11932" t="str">
            <v>NA</v>
          </cell>
        </row>
        <row r="11933">
          <cell r="F11933" t="str">
            <v>NA</v>
          </cell>
          <cell r="G11933" t="str">
            <v>NA</v>
          </cell>
        </row>
        <row r="11934">
          <cell r="F11934" t="str">
            <v>NA</v>
          </cell>
          <cell r="G11934" t="str">
            <v>NA</v>
          </cell>
        </row>
        <row r="11935">
          <cell r="F11935" t="str">
            <v>NA</v>
          </cell>
          <cell r="G11935" t="str">
            <v>NA</v>
          </cell>
        </row>
        <row r="11936">
          <cell r="F11936" t="str">
            <v>NA</v>
          </cell>
          <cell r="G11936" t="str">
            <v>NA</v>
          </cell>
        </row>
        <row r="11937">
          <cell r="F11937" t="str">
            <v>NA</v>
          </cell>
          <cell r="G11937" t="str">
            <v>NA</v>
          </cell>
        </row>
        <row r="11938">
          <cell r="F11938" t="str">
            <v>NA</v>
          </cell>
          <cell r="G11938" t="str">
            <v>NA</v>
          </cell>
        </row>
        <row r="11939">
          <cell r="F11939" t="str">
            <v>NA</v>
          </cell>
          <cell r="G11939" t="str">
            <v>NA</v>
          </cell>
        </row>
        <row r="11940">
          <cell r="F11940" t="str">
            <v>NA</v>
          </cell>
          <cell r="G11940" t="str">
            <v>NA</v>
          </cell>
        </row>
        <row r="11941">
          <cell r="F11941" t="str">
            <v>NA</v>
          </cell>
          <cell r="G11941" t="str">
            <v>NA</v>
          </cell>
        </row>
        <row r="11942">
          <cell r="F11942" t="str">
            <v>NA</v>
          </cell>
          <cell r="G11942" t="str">
            <v>NA</v>
          </cell>
        </row>
        <row r="11943">
          <cell r="F11943" t="str">
            <v>NA</v>
          </cell>
          <cell r="G11943" t="str">
            <v>NA</v>
          </cell>
        </row>
        <row r="11944">
          <cell r="F11944" t="str">
            <v>NA</v>
          </cell>
          <cell r="G11944" t="str">
            <v>NA</v>
          </cell>
        </row>
        <row r="11945">
          <cell r="F11945" t="str">
            <v>NA</v>
          </cell>
          <cell r="G11945" t="str">
            <v>NA</v>
          </cell>
        </row>
        <row r="11946">
          <cell r="F11946" t="str">
            <v>NA</v>
          </cell>
          <cell r="G11946" t="str">
            <v>NA</v>
          </cell>
        </row>
        <row r="11947">
          <cell r="F11947" t="str">
            <v>NA</v>
          </cell>
          <cell r="G11947" t="str">
            <v>NA</v>
          </cell>
        </row>
        <row r="11948">
          <cell r="F11948" t="str">
            <v>NA</v>
          </cell>
          <cell r="G11948" t="str">
            <v>NA</v>
          </cell>
        </row>
        <row r="11949">
          <cell r="F11949" t="str">
            <v>NA</v>
          </cell>
          <cell r="G11949" t="str">
            <v>NA</v>
          </cell>
        </row>
        <row r="11950">
          <cell r="F11950" t="str">
            <v>NA</v>
          </cell>
          <cell r="G11950" t="str">
            <v>NA</v>
          </cell>
        </row>
        <row r="11951">
          <cell r="F11951" t="str">
            <v>NA</v>
          </cell>
          <cell r="G11951" t="str">
            <v>NA</v>
          </cell>
        </row>
        <row r="11952">
          <cell r="F11952" t="str">
            <v>NA</v>
          </cell>
          <cell r="G11952" t="str">
            <v>NA</v>
          </cell>
        </row>
        <row r="11953">
          <cell r="F11953" t="str">
            <v>NA</v>
          </cell>
          <cell r="G11953" t="str">
            <v>NA</v>
          </cell>
        </row>
        <row r="11954">
          <cell r="F11954" t="str">
            <v>NA</v>
          </cell>
          <cell r="G11954" t="str">
            <v>NA</v>
          </cell>
        </row>
        <row r="11955">
          <cell r="F11955" t="str">
            <v>NA</v>
          </cell>
          <cell r="G11955" t="str">
            <v>NA</v>
          </cell>
        </row>
        <row r="11956">
          <cell r="F11956" t="str">
            <v>NA</v>
          </cell>
          <cell r="G11956" t="str">
            <v>NA</v>
          </cell>
        </row>
        <row r="11957">
          <cell r="F11957" t="str">
            <v>NA</v>
          </cell>
          <cell r="G11957" t="str">
            <v>NA</v>
          </cell>
        </row>
        <row r="11958">
          <cell r="F11958" t="str">
            <v>NA</v>
          </cell>
          <cell r="G11958" t="str">
            <v>NA</v>
          </cell>
        </row>
        <row r="11959">
          <cell r="F11959" t="str">
            <v>NA</v>
          </cell>
          <cell r="G11959" t="str">
            <v>NA</v>
          </cell>
        </row>
        <row r="11960">
          <cell r="F11960" t="str">
            <v>NA</v>
          </cell>
          <cell r="G11960" t="str">
            <v>NA</v>
          </cell>
        </row>
        <row r="11961">
          <cell r="F11961" t="str">
            <v>NA</v>
          </cell>
          <cell r="G11961" t="str">
            <v>NA</v>
          </cell>
        </row>
        <row r="11962">
          <cell r="F11962" t="str">
            <v>NA</v>
          </cell>
          <cell r="G11962" t="str">
            <v>NA</v>
          </cell>
        </row>
        <row r="11963">
          <cell r="F11963" t="str">
            <v>NA</v>
          </cell>
          <cell r="G11963" t="str">
            <v>NA</v>
          </cell>
        </row>
        <row r="11964">
          <cell r="F11964" t="str">
            <v>NA</v>
          </cell>
          <cell r="G11964" t="str">
            <v>NA</v>
          </cell>
        </row>
        <row r="11965">
          <cell r="F11965" t="str">
            <v>NA</v>
          </cell>
          <cell r="G11965" t="str">
            <v>NA</v>
          </cell>
        </row>
        <row r="11966">
          <cell r="F11966" t="str">
            <v>NA</v>
          </cell>
          <cell r="G11966" t="str">
            <v>NA</v>
          </cell>
        </row>
        <row r="11967">
          <cell r="F11967" t="str">
            <v>NA</v>
          </cell>
          <cell r="G11967" t="str">
            <v>NA</v>
          </cell>
        </row>
        <row r="11968">
          <cell r="F11968" t="str">
            <v>NA</v>
          </cell>
          <cell r="G11968" t="str">
            <v>NA</v>
          </cell>
        </row>
        <row r="11969">
          <cell r="F11969" t="str">
            <v>NA</v>
          </cell>
          <cell r="G11969" t="str">
            <v>NA</v>
          </cell>
        </row>
        <row r="11970">
          <cell r="F11970" t="str">
            <v>NA</v>
          </cell>
          <cell r="G11970" t="str">
            <v>NA</v>
          </cell>
        </row>
        <row r="11971">
          <cell r="F11971" t="str">
            <v>NA</v>
          </cell>
          <cell r="G11971" t="str">
            <v>NA</v>
          </cell>
        </row>
        <row r="11972">
          <cell r="F11972" t="str">
            <v>NA</v>
          </cell>
          <cell r="G11972" t="str">
            <v>NA</v>
          </cell>
        </row>
        <row r="11973">
          <cell r="F11973" t="str">
            <v>NA</v>
          </cell>
          <cell r="G11973" t="str">
            <v>NA</v>
          </cell>
        </row>
        <row r="11974">
          <cell r="F11974" t="str">
            <v>NA</v>
          </cell>
          <cell r="G11974" t="str">
            <v>NA</v>
          </cell>
        </row>
        <row r="11975">
          <cell r="F11975" t="str">
            <v>NA</v>
          </cell>
          <cell r="G11975" t="str">
            <v>NA</v>
          </cell>
        </row>
        <row r="11976">
          <cell r="F11976" t="str">
            <v>NA</v>
          </cell>
          <cell r="G11976" t="str">
            <v>NA</v>
          </cell>
        </row>
        <row r="11977">
          <cell r="F11977" t="str">
            <v>NA</v>
          </cell>
          <cell r="G11977" t="str">
            <v>NA</v>
          </cell>
        </row>
        <row r="11978">
          <cell r="F11978" t="str">
            <v>NA</v>
          </cell>
          <cell r="G11978" t="str">
            <v>NA</v>
          </cell>
        </row>
        <row r="11979">
          <cell r="F11979" t="str">
            <v>NA</v>
          </cell>
          <cell r="G11979" t="str">
            <v>NA</v>
          </cell>
        </row>
        <row r="11980">
          <cell r="F11980" t="str">
            <v>NA</v>
          </cell>
          <cell r="G11980" t="str">
            <v>NA</v>
          </cell>
        </row>
        <row r="11981">
          <cell r="F11981" t="str">
            <v>NA</v>
          </cell>
          <cell r="G11981" t="str">
            <v>NA</v>
          </cell>
        </row>
        <row r="11982">
          <cell r="F11982" t="str">
            <v>NA</v>
          </cell>
          <cell r="G11982" t="str">
            <v>NA</v>
          </cell>
        </row>
        <row r="11983">
          <cell r="F11983" t="str">
            <v>NA</v>
          </cell>
          <cell r="G11983" t="str">
            <v>NA</v>
          </cell>
        </row>
        <row r="11984">
          <cell r="F11984" t="str">
            <v>NA</v>
          </cell>
          <cell r="G11984" t="str">
            <v>NA</v>
          </cell>
        </row>
        <row r="11985">
          <cell r="F11985" t="str">
            <v>NA</v>
          </cell>
          <cell r="G11985" t="str">
            <v>NA</v>
          </cell>
        </row>
        <row r="11986">
          <cell r="F11986" t="str">
            <v>NA</v>
          </cell>
          <cell r="G11986" t="str">
            <v>NA</v>
          </cell>
        </row>
        <row r="11987">
          <cell r="F11987" t="str">
            <v>NA</v>
          </cell>
          <cell r="G11987" t="str">
            <v>NA</v>
          </cell>
        </row>
        <row r="11988">
          <cell r="F11988" t="str">
            <v>NA</v>
          </cell>
          <cell r="G11988" t="str">
            <v>NA</v>
          </cell>
        </row>
        <row r="11989">
          <cell r="F11989" t="str">
            <v>NA</v>
          </cell>
          <cell r="G11989" t="str">
            <v>NA</v>
          </cell>
        </row>
        <row r="11990">
          <cell r="F11990" t="str">
            <v>NA</v>
          </cell>
          <cell r="G11990" t="str">
            <v>NA</v>
          </cell>
        </row>
        <row r="11991">
          <cell r="F11991" t="str">
            <v>NA</v>
          </cell>
          <cell r="G11991" t="str">
            <v>NA</v>
          </cell>
        </row>
        <row r="11992">
          <cell r="F11992" t="str">
            <v>NA</v>
          </cell>
          <cell r="G11992" t="str">
            <v>NA</v>
          </cell>
        </row>
        <row r="11993">
          <cell r="F11993" t="str">
            <v>NA</v>
          </cell>
          <cell r="G11993" t="str">
            <v>NA</v>
          </cell>
        </row>
        <row r="11994">
          <cell r="F11994" t="str">
            <v>NA</v>
          </cell>
          <cell r="G11994" t="str">
            <v>NA</v>
          </cell>
        </row>
        <row r="11995">
          <cell r="F11995" t="str">
            <v>NA</v>
          </cell>
          <cell r="G11995" t="str">
            <v>NA</v>
          </cell>
        </row>
        <row r="11996">
          <cell r="F11996" t="str">
            <v>NA</v>
          </cell>
          <cell r="G11996" t="str">
            <v>NA</v>
          </cell>
        </row>
        <row r="11997">
          <cell r="F11997" t="str">
            <v>NA</v>
          </cell>
          <cell r="G11997" t="str">
            <v>NA</v>
          </cell>
        </row>
        <row r="11998">
          <cell r="F11998" t="str">
            <v>NA</v>
          </cell>
          <cell r="G11998" t="str">
            <v>NA</v>
          </cell>
        </row>
        <row r="11999">
          <cell r="F11999" t="str">
            <v>NA</v>
          </cell>
          <cell r="G11999" t="str">
            <v>NA</v>
          </cell>
        </row>
        <row r="12000">
          <cell r="F12000" t="str">
            <v>NA</v>
          </cell>
          <cell r="G12000" t="str">
            <v>NA</v>
          </cell>
        </row>
        <row r="12001">
          <cell r="F12001" t="str">
            <v>NA</v>
          </cell>
          <cell r="G12001" t="str">
            <v>NA</v>
          </cell>
        </row>
        <row r="12002">
          <cell r="F12002" t="str">
            <v>NA</v>
          </cell>
          <cell r="G12002" t="str">
            <v>NA</v>
          </cell>
        </row>
        <row r="12003">
          <cell r="F12003" t="str">
            <v>NA</v>
          </cell>
          <cell r="G12003" t="str">
            <v>NA</v>
          </cell>
        </row>
        <row r="12004">
          <cell r="F12004" t="str">
            <v>NA</v>
          </cell>
          <cell r="G12004" t="str">
            <v>NA</v>
          </cell>
        </row>
        <row r="12005">
          <cell r="F12005" t="str">
            <v>NA</v>
          </cell>
          <cell r="G12005" t="str">
            <v>NA</v>
          </cell>
        </row>
        <row r="12006">
          <cell r="F12006" t="str">
            <v>NA</v>
          </cell>
          <cell r="G12006" t="str">
            <v>NA</v>
          </cell>
        </row>
        <row r="12007">
          <cell r="F12007" t="str">
            <v>NA</v>
          </cell>
          <cell r="G12007" t="str">
            <v>NA</v>
          </cell>
        </row>
        <row r="12008">
          <cell r="F12008" t="str">
            <v>NA</v>
          </cell>
          <cell r="G12008" t="str">
            <v>NA</v>
          </cell>
        </row>
        <row r="12009">
          <cell r="F12009" t="str">
            <v>NA</v>
          </cell>
          <cell r="G12009" t="str">
            <v>NA</v>
          </cell>
        </row>
        <row r="12010">
          <cell r="F12010" t="str">
            <v>NA</v>
          </cell>
          <cell r="G12010" t="str">
            <v>NA</v>
          </cell>
        </row>
        <row r="12011">
          <cell r="F12011" t="str">
            <v>NA</v>
          </cell>
          <cell r="G12011" t="str">
            <v>NA</v>
          </cell>
        </row>
        <row r="12012">
          <cell r="F12012" t="str">
            <v>NA</v>
          </cell>
          <cell r="G12012" t="str">
            <v>NA</v>
          </cell>
        </row>
        <row r="12013">
          <cell r="F12013" t="str">
            <v>NA</v>
          </cell>
          <cell r="G12013" t="str">
            <v>NA</v>
          </cell>
        </row>
        <row r="12014">
          <cell r="F12014" t="str">
            <v>NA</v>
          </cell>
          <cell r="G12014" t="str">
            <v>NA</v>
          </cell>
        </row>
        <row r="12015">
          <cell r="F12015" t="str">
            <v>NA</v>
          </cell>
          <cell r="G12015" t="str">
            <v>NA</v>
          </cell>
        </row>
        <row r="12016">
          <cell r="F12016" t="str">
            <v>NA</v>
          </cell>
          <cell r="G12016" t="str">
            <v>NA</v>
          </cell>
        </row>
        <row r="12017">
          <cell r="F12017" t="str">
            <v>NA</v>
          </cell>
          <cell r="G12017" t="str">
            <v>NA</v>
          </cell>
        </row>
        <row r="12018">
          <cell r="F12018" t="str">
            <v>NA</v>
          </cell>
          <cell r="G12018" t="str">
            <v>NA</v>
          </cell>
        </row>
        <row r="12019">
          <cell r="F12019" t="str">
            <v>NA</v>
          </cell>
          <cell r="G12019" t="str">
            <v>NA</v>
          </cell>
        </row>
        <row r="12020">
          <cell r="F12020" t="str">
            <v>NA</v>
          </cell>
          <cell r="G12020" t="str">
            <v>NA</v>
          </cell>
        </row>
        <row r="12021">
          <cell r="F12021" t="str">
            <v>NA</v>
          </cell>
          <cell r="G12021" t="str">
            <v>NA</v>
          </cell>
        </row>
        <row r="12022">
          <cell r="F12022" t="str">
            <v>NA</v>
          </cell>
          <cell r="G12022" t="str">
            <v>NA</v>
          </cell>
        </row>
        <row r="12023">
          <cell r="F12023" t="str">
            <v>NA</v>
          </cell>
          <cell r="G12023" t="str">
            <v>NA</v>
          </cell>
        </row>
        <row r="12024">
          <cell r="F12024" t="str">
            <v>NA</v>
          </cell>
          <cell r="G12024" t="str">
            <v>NA</v>
          </cell>
        </row>
        <row r="12025">
          <cell r="F12025" t="str">
            <v>NA</v>
          </cell>
          <cell r="G12025" t="str">
            <v>NA</v>
          </cell>
        </row>
        <row r="12026">
          <cell r="F12026" t="str">
            <v>NA</v>
          </cell>
          <cell r="G12026" t="str">
            <v>NA</v>
          </cell>
        </row>
        <row r="12027">
          <cell r="F12027" t="str">
            <v>NA</v>
          </cell>
          <cell r="G12027" t="str">
            <v>NA</v>
          </cell>
        </row>
        <row r="12028">
          <cell r="F12028" t="str">
            <v>NA</v>
          </cell>
          <cell r="G12028" t="str">
            <v>NA</v>
          </cell>
        </row>
        <row r="12029">
          <cell r="F12029" t="str">
            <v>NA</v>
          </cell>
          <cell r="G12029" t="str">
            <v>NA</v>
          </cell>
        </row>
        <row r="12030">
          <cell r="F12030" t="str">
            <v>NA</v>
          </cell>
          <cell r="G12030" t="str">
            <v>NA</v>
          </cell>
        </row>
        <row r="12031">
          <cell r="F12031" t="str">
            <v>NA</v>
          </cell>
          <cell r="G12031" t="str">
            <v>NA</v>
          </cell>
        </row>
        <row r="12032">
          <cell r="F12032" t="str">
            <v>NA</v>
          </cell>
          <cell r="G12032" t="str">
            <v>NA</v>
          </cell>
        </row>
        <row r="12033">
          <cell r="F12033" t="str">
            <v>NA</v>
          </cell>
          <cell r="G12033" t="str">
            <v>NA</v>
          </cell>
        </row>
        <row r="12034">
          <cell r="F12034" t="str">
            <v>NA</v>
          </cell>
          <cell r="G12034" t="str">
            <v>NA</v>
          </cell>
        </row>
        <row r="12035">
          <cell r="F12035" t="str">
            <v>NA</v>
          </cell>
          <cell r="G12035" t="str">
            <v>NA</v>
          </cell>
        </row>
        <row r="12036">
          <cell r="F12036" t="str">
            <v>NA</v>
          </cell>
          <cell r="G12036" t="str">
            <v>NA</v>
          </cell>
        </row>
        <row r="12037">
          <cell r="F12037" t="str">
            <v>NA</v>
          </cell>
          <cell r="G12037" t="str">
            <v>NA</v>
          </cell>
        </row>
        <row r="12038">
          <cell r="F12038" t="str">
            <v>NA</v>
          </cell>
          <cell r="G12038" t="str">
            <v>NA</v>
          </cell>
        </row>
        <row r="12039">
          <cell r="F12039" t="str">
            <v>NA</v>
          </cell>
          <cell r="G12039" t="str">
            <v>NA</v>
          </cell>
        </row>
        <row r="12040">
          <cell r="F12040" t="str">
            <v>NA</v>
          </cell>
          <cell r="G12040" t="str">
            <v>NA</v>
          </cell>
        </row>
        <row r="12041">
          <cell r="F12041" t="str">
            <v>NA</v>
          </cell>
          <cell r="G12041" t="str">
            <v>NA</v>
          </cell>
        </row>
        <row r="12042">
          <cell r="F12042" t="str">
            <v>NA</v>
          </cell>
          <cell r="G12042" t="str">
            <v>NA</v>
          </cell>
        </row>
        <row r="12043">
          <cell r="F12043" t="str">
            <v>NA</v>
          </cell>
          <cell r="G12043" t="str">
            <v>NA</v>
          </cell>
        </row>
        <row r="12044">
          <cell r="F12044" t="str">
            <v>NA</v>
          </cell>
          <cell r="G12044" t="str">
            <v>NA</v>
          </cell>
        </row>
        <row r="12045">
          <cell r="F12045" t="str">
            <v>NA</v>
          </cell>
          <cell r="G12045" t="str">
            <v>NA</v>
          </cell>
        </row>
        <row r="12046">
          <cell r="F12046" t="str">
            <v>NA</v>
          </cell>
          <cell r="G12046" t="str">
            <v>NA</v>
          </cell>
        </row>
        <row r="12047">
          <cell r="F12047" t="str">
            <v>NA</v>
          </cell>
          <cell r="G12047" t="str">
            <v>NA</v>
          </cell>
        </row>
        <row r="12048">
          <cell r="F12048" t="str">
            <v>NA</v>
          </cell>
          <cell r="G12048" t="str">
            <v>NA</v>
          </cell>
        </row>
        <row r="12049">
          <cell r="F12049" t="str">
            <v>NA</v>
          </cell>
          <cell r="G12049" t="str">
            <v>NA</v>
          </cell>
        </row>
        <row r="12050">
          <cell r="F12050" t="str">
            <v>NA</v>
          </cell>
          <cell r="G12050" t="str">
            <v>NA</v>
          </cell>
        </row>
        <row r="12051">
          <cell r="F12051" t="str">
            <v>NA</v>
          </cell>
          <cell r="G12051" t="str">
            <v>NA</v>
          </cell>
        </row>
        <row r="12052">
          <cell r="F12052" t="str">
            <v>NA</v>
          </cell>
          <cell r="G12052" t="str">
            <v>NA</v>
          </cell>
        </row>
        <row r="12053">
          <cell r="F12053" t="str">
            <v>NA</v>
          </cell>
          <cell r="G12053" t="str">
            <v>NA</v>
          </cell>
        </row>
        <row r="12054">
          <cell r="F12054" t="str">
            <v>NA</v>
          </cell>
          <cell r="G12054" t="str">
            <v>NA</v>
          </cell>
        </row>
        <row r="12055">
          <cell r="F12055" t="str">
            <v>NA</v>
          </cell>
          <cell r="G12055" t="str">
            <v>NA</v>
          </cell>
        </row>
        <row r="12056">
          <cell r="F12056" t="str">
            <v>NA</v>
          </cell>
          <cell r="G12056" t="str">
            <v>NA</v>
          </cell>
        </row>
        <row r="12057">
          <cell r="F12057" t="str">
            <v>NA</v>
          </cell>
          <cell r="G12057" t="str">
            <v>NA</v>
          </cell>
        </row>
        <row r="12058">
          <cell r="F12058" t="str">
            <v>NA</v>
          </cell>
          <cell r="G12058" t="str">
            <v>NA</v>
          </cell>
        </row>
        <row r="12059">
          <cell r="F12059" t="str">
            <v>NA</v>
          </cell>
          <cell r="G12059" t="str">
            <v>NA</v>
          </cell>
        </row>
        <row r="12060">
          <cell r="F12060" t="str">
            <v>NA</v>
          </cell>
          <cell r="G12060" t="str">
            <v>NA</v>
          </cell>
        </row>
        <row r="12061">
          <cell r="F12061" t="str">
            <v>NA</v>
          </cell>
          <cell r="G12061" t="str">
            <v>NA</v>
          </cell>
        </row>
        <row r="12062">
          <cell r="F12062" t="str">
            <v>NA</v>
          </cell>
          <cell r="G12062" t="str">
            <v>NA</v>
          </cell>
        </row>
        <row r="12063">
          <cell r="F12063" t="str">
            <v>NA</v>
          </cell>
          <cell r="G12063" t="str">
            <v>NA</v>
          </cell>
        </row>
        <row r="12064">
          <cell r="F12064" t="str">
            <v>NA</v>
          </cell>
          <cell r="G12064" t="str">
            <v>NA</v>
          </cell>
        </row>
        <row r="12065">
          <cell r="F12065" t="str">
            <v>NA</v>
          </cell>
          <cell r="G12065" t="str">
            <v>NA</v>
          </cell>
        </row>
        <row r="12066">
          <cell r="F12066" t="str">
            <v>NA</v>
          </cell>
          <cell r="G12066" t="str">
            <v>NA</v>
          </cell>
        </row>
        <row r="12067">
          <cell r="F12067" t="str">
            <v>NA</v>
          </cell>
          <cell r="G12067" t="str">
            <v>NA</v>
          </cell>
        </row>
        <row r="12068">
          <cell r="F12068" t="str">
            <v>NA</v>
          </cell>
          <cell r="G12068" t="str">
            <v>NA</v>
          </cell>
        </row>
        <row r="12069">
          <cell r="F12069" t="str">
            <v>NA</v>
          </cell>
          <cell r="G12069" t="str">
            <v>NA</v>
          </cell>
        </row>
        <row r="12070">
          <cell r="F12070" t="str">
            <v>NA</v>
          </cell>
          <cell r="G12070" t="str">
            <v>NA</v>
          </cell>
        </row>
        <row r="12071">
          <cell r="F12071" t="str">
            <v>NA</v>
          </cell>
          <cell r="G12071" t="str">
            <v>NA</v>
          </cell>
        </row>
        <row r="12072">
          <cell r="F12072" t="str">
            <v>NA</v>
          </cell>
          <cell r="G12072" t="str">
            <v>NA</v>
          </cell>
        </row>
        <row r="12073">
          <cell r="F12073" t="str">
            <v>NA</v>
          </cell>
          <cell r="G12073" t="str">
            <v>NA</v>
          </cell>
        </row>
        <row r="12074">
          <cell r="F12074" t="str">
            <v>NA</v>
          </cell>
          <cell r="G12074" t="str">
            <v>NA</v>
          </cell>
        </row>
        <row r="12075">
          <cell r="F12075" t="str">
            <v>NA</v>
          </cell>
          <cell r="G12075" t="str">
            <v>NA</v>
          </cell>
        </row>
        <row r="12076">
          <cell r="F12076" t="str">
            <v>NA</v>
          </cell>
          <cell r="G12076" t="str">
            <v>NA</v>
          </cell>
        </row>
        <row r="12077">
          <cell r="F12077" t="str">
            <v>NA</v>
          </cell>
          <cell r="G12077" t="str">
            <v>NA</v>
          </cell>
        </row>
        <row r="12078">
          <cell r="F12078" t="str">
            <v>NA</v>
          </cell>
          <cell r="G12078" t="str">
            <v>NA</v>
          </cell>
        </row>
        <row r="12079">
          <cell r="F12079" t="str">
            <v>NA</v>
          </cell>
          <cell r="G12079" t="str">
            <v>NA</v>
          </cell>
        </row>
        <row r="12080">
          <cell r="F12080" t="str">
            <v>NA</v>
          </cell>
          <cell r="G12080" t="str">
            <v>NA</v>
          </cell>
        </row>
        <row r="12081">
          <cell r="F12081" t="str">
            <v>NA</v>
          </cell>
          <cell r="G12081" t="str">
            <v>NA</v>
          </cell>
        </row>
        <row r="12082">
          <cell r="F12082" t="str">
            <v>NA</v>
          </cell>
          <cell r="G12082" t="str">
            <v>NA</v>
          </cell>
        </row>
        <row r="12083">
          <cell r="F12083" t="str">
            <v>NA</v>
          </cell>
          <cell r="G12083" t="str">
            <v>NA</v>
          </cell>
        </row>
        <row r="12084">
          <cell r="F12084" t="str">
            <v>NA</v>
          </cell>
          <cell r="G12084" t="str">
            <v>NA</v>
          </cell>
        </row>
        <row r="12085">
          <cell r="F12085" t="str">
            <v>NA</v>
          </cell>
          <cell r="G12085" t="str">
            <v>NA</v>
          </cell>
        </row>
        <row r="12086">
          <cell r="F12086" t="str">
            <v>NA</v>
          </cell>
          <cell r="G12086" t="str">
            <v>NA</v>
          </cell>
        </row>
        <row r="12087">
          <cell r="F12087" t="str">
            <v>NA</v>
          </cell>
          <cell r="G12087" t="str">
            <v>NA</v>
          </cell>
        </row>
        <row r="12088">
          <cell r="F12088" t="str">
            <v>NA</v>
          </cell>
          <cell r="G12088" t="str">
            <v>NA</v>
          </cell>
        </row>
        <row r="12089">
          <cell r="F12089" t="str">
            <v>NA</v>
          </cell>
          <cell r="G12089" t="str">
            <v>NA</v>
          </cell>
        </row>
        <row r="12090">
          <cell r="F12090" t="str">
            <v>NA</v>
          </cell>
          <cell r="G12090" t="str">
            <v>NA</v>
          </cell>
        </row>
        <row r="12091">
          <cell r="F12091" t="str">
            <v>NA</v>
          </cell>
          <cell r="G12091" t="str">
            <v>NA</v>
          </cell>
        </row>
        <row r="12092">
          <cell r="F12092" t="str">
            <v>NA</v>
          </cell>
          <cell r="G12092" t="str">
            <v>NA</v>
          </cell>
        </row>
        <row r="12093">
          <cell r="F12093" t="str">
            <v>NA</v>
          </cell>
          <cell r="G12093" t="str">
            <v>NA</v>
          </cell>
        </row>
        <row r="12094">
          <cell r="F12094" t="str">
            <v>NA</v>
          </cell>
          <cell r="G12094" t="str">
            <v>NA</v>
          </cell>
        </row>
        <row r="12095">
          <cell r="F12095" t="str">
            <v>NA</v>
          </cell>
          <cell r="G12095" t="str">
            <v>NA</v>
          </cell>
        </row>
        <row r="12096">
          <cell r="F12096" t="str">
            <v>NA</v>
          </cell>
          <cell r="G12096" t="str">
            <v>NA</v>
          </cell>
        </row>
        <row r="12097">
          <cell r="F12097" t="str">
            <v>NA</v>
          </cell>
          <cell r="G12097" t="str">
            <v>NA</v>
          </cell>
        </row>
        <row r="12098">
          <cell r="F12098" t="str">
            <v>NA</v>
          </cell>
          <cell r="G12098" t="str">
            <v>NA</v>
          </cell>
        </row>
        <row r="12099">
          <cell r="F12099" t="str">
            <v>NA</v>
          </cell>
          <cell r="G12099" t="str">
            <v>NA</v>
          </cell>
        </row>
        <row r="12100">
          <cell r="F12100" t="str">
            <v>NA</v>
          </cell>
          <cell r="G12100" t="str">
            <v>NA</v>
          </cell>
        </row>
        <row r="12101">
          <cell r="F12101" t="str">
            <v>NA</v>
          </cell>
          <cell r="G12101" t="str">
            <v>NA</v>
          </cell>
        </row>
        <row r="12102">
          <cell r="F12102" t="str">
            <v>NA</v>
          </cell>
          <cell r="G12102" t="str">
            <v>NA</v>
          </cell>
        </row>
        <row r="12103">
          <cell r="F12103" t="str">
            <v>NA</v>
          </cell>
          <cell r="G12103" t="str">
            <v>NA</v>
          </cell>
        </row>
        <row r="12104">
          <cell r="F12104" t="str">
            <v>NA</v>
          </cell>
          <cell r="G12104" t="str">
            <v>NA</v>
          </cell>
        </row>
        <row r="12105">
          <cell r="F12105" t="str">
            <v>NA</v>
          </cell>
          <cell r="G12105" t="str">
            <v>NA</v>
          </cell>
        </row>
        <row r="12106">
          <cell r="F12106" t="str">
            <v>NA</v>
          </cell>
          <cell r="G12106" t="str">
            <v>NA</v>
          </cell>
        </row>
        <row r="12107">
          <cell r="F12107" t="str">
            <v>NA</v>
          </cell>
          <cell r="G12107" t="str">
            <v>NA</v>
          </cell>
        </row>
        <row r="12108">
          <cell r="F12108" t="str">
            <v>NA</v>
          </cell>
          <cell r="G12108" t="str">
            <v>NA</v>
          </cell>
        </row>
        <row r="12109">
          <cell r="F12109" t="str">
            <v>NA</v>
          </cell>
          <cell r="G12109" t="str">
            <v>NA</v>
          </cell>
        </row>
        <row r="12110">
          <cell r="F12110" t="str">
            <v>NA</v>
          </cell>
          <cell r="G12110" t="str">
            <v>NA</v>
          </cell>
        </row>
        <row r="12111">
          <cell r="F12111" t="str">
            <v>NA</v>
          </cell>
          <cell r="G12111" t="str">
            <v>NA</v>
          </cell>
        </row>
        <row r="12112">
          <cell r="F12112" t="str">
            <v>NA</v>
          </cell>
          <cell r="G12112" t="str">
            <v>NA</v>
          </cell>
        </row>
        <row r="12113">
          <cell r="F12113" t="str">
            <v>NA</v>
          </cell>
          <cell r="G12113" t="str">
            <v>NA</v>
          </cell>
        </row>
        <row r="12114">
          <cell r="F12114" t="str">
            <v>NA</v>
          </cell>
          <cell r="G12114" t="str">
            <v>NA</v>
          </cell>
        </row>
        <row r="12115">
          <cell r="F12115" t="str">
            <v>NA</v>
          </cell>
          <cell r="G12115" t="str">
            <v>NA</v>
          </cell>
        </row>
        <row r="12116">
          <cell r="F12116" t="str">
            <v>NA</v>
          </cell>
          <cell r="G12116" t="str">
            <v>NA</v>
          </cell>
        </row>
        <row r="12117">
          <cell r="F12117" t="str">
            <v>NA</v>
          </cell>
          <cell r="G12117" t="str">
            <v>NA</v>
          </cell>
        </row>
        <row r="12118">
          <cell r="F12118" t="str">
            <v>NA</v>
          </cell>
          <cell r="G12118" t="str">
            <v>NA</v>
          </cell>
        </row>
        <row r="12119">
          <cell r="F12119" t="str">
            <v>NA</v>
          </cell>
          <cell r="G12119" t="str">
            <v>NA</v>
          </cell>
        </row>
        <row r="12120">
          <cell r="F12120" t="str">
            <v>NA</v>
          </cell>
          <cell r="G12120" t="str">
            <v>NA</v>
          </cell>
        </row>
        <row r="12121">
          <cell r="F12121" t="str">
            <v>NA</v>
          </cell>
          <cell r="G12121" t="str">
            <v>NA</v>
          </cell>
        </row>
        <row r="12122">
          <cell r="F12122" t="str">
            <v>NA</v>
          </cell>
          <cell r="G12122" t="str">
            <v>NA</v>
          </cell>
        </row>
        <row r="12123">
          <cell r="F12123" t="str">
            <v>NA</v>
          </cell>
          <cell r="G12123" t="str">
            <v>NA</v>
          </cell>
        </row>
        <row r="12124">
          <cell r="F12124" t="str">
            <v>NA</v>
          </cell>
          <cell r="G12124" t="str">
            <v>NA</v>
          </cell>
        </row>
        <row r="12125">
          <cell r="F12125" t="str">
            <v>NA</v>
          </cell>
          <cell r="G12125" t="str">
            <v>NA</v>
          </cell>
        </row>
        <row r="12126">
          <cell r="F12126" t="str">
            <v>NA</v>
          </cell>
          <cell r="G12126" t="str">
            <v>NA</v>
          </cell>
        </row>
        <row r="12127">
          <cell r="F12127" t="str">
            <v>NA</v>
          </cell>
          <cell r="G12127" t="str">
            <v>NA</v>
          </cell>
        </row>
        <row r="12128">
          <cell r="F12128" t="str">
            <v>NA</v>
          </cell>
          <cell r="G12128" t="str">
            <v>NA</v>
          </cell>
        </row>
        <row r="12129">
          <cell r="F12129" t="str">
            <v>NA</v>
          </cell>
          <cell r="G12129" t="str">
            <v>NA</v>
          </cell>
        </row>
        <row r="12130">
          <cell r="F12130" t="str">
            <v>NA</v>
          </cell>
          <cell r="G12130" t="str">
            <v>NA</v>
          </cell>
        </row>
        <row r="12131">
          <cell r="F12131" t="str">
            <v>NA</v>
          </cell>
          <cell r="G12131" t="str">
            <v>NA</v>
          </cell>
        </row>
        <row r="12132">
          <cell r="F12132" t="str">
            <v>NA</v>
          </cell>
          <cell r="G12132" t="str">
            <v>NA</v>
          </cell>
        </row>
        <row r="12133">
          <cell r="F12133" t="str">
            <v>NA</v>
          </cell>
          <cell r="G12133" t="str">
            <v>NA</v>
          </cell>
        </row>
        <row r="12134">
          <cell r="F12134" t="str">
            <v>NA</v>
          </cell>
          <cell r="G12134" t="str">
            <v>NA</v>
          </cell>
        </row>
        <row r="12135">
          <cell r="F12135" t="str">
            <v>NA</v>
          </cell>
          <cell r="G12135" t="str">
            <v>NA</v>
          </cell>
        </row>
        <row r="12136">
          <cell r="F12136" t="str">
            <v>NA</v>
          </cell>
          <cell r="G12136" t="str">
            <v>NA</v>
          </cell>
        </row>
        <row r="12137">
          <cell r="F12137" t="str">
            <v>NA</v>
          </cell>
          <cell r="G12137" t="str">
            <v>NA</v>
          </cell>
        </row>
        <row r="12138">
          <cell r="F12138" t="str">
            <v>NA</v>
          </cell>
          <cell r="G12138" t="str">
            <v>NA</v>
          </cell>
        </row>
        <row r="12139">
          <cell r="F12139" t="str">
            <v>NA</v>
          </cell>
          <cell r="G12139" t="str">
            <v>NA</v>
          </cell>
        </row>
        <row r="12140">
          <cell r="F12140" t="str">
            <v>NA</v>
          </cell>
          <cell r="G12140" t="str">
            <v>NA</v>
          </cell>
        </row>
        <row r="12141">
          <cell r="F12141" t="str">
            <v>NA</v>
          </cell>
          <cell r="G12141" t="str">
            <v>NA</v>
          </cell>
        </row>
        <row r="12142">
          <cell r="F12142" t="str">
            <v>NA</v>
          </cell>
          <cell r="G12142" t="str">
            <v>NA</v>
          </cell>
        </row>
        <row r="12143">
          <cell r="F12143" t="str">
            <v>NA</v>
          </cell>
          <cell r="G12143" t="str">
            <v>NA</v>
          </cell>
        </row>
        <row r="12144">
          <cell r="F12144" t="str">
            <v>NA</v>
          </cell>
          <cell r="G12144" t="str">
            <v>NA</v>
          </cell>
        </row>
        <row r="12145">
          <cell r="F12145" t="str">
            <v>NA</v>
          </cell>
          <cell r="G12145" t="str">
            <v>NA</v>
          </cell>
        </row>
        <row r="12146">
          <cell r="F12146" t="str">
            <v>NA</v>
          </cell>
          <cell r="G12146" t="str">
            <v>NA</v>
          </cell>
        </row>
        <row r="12147">
          <cell r="F12147" t="str">
            <v>NA</v>
          </cell>
          <cell r="G12147" t="str">
            <v>NA</v>
          </cell>
        </row>
        <row r="12148">
          <cell r="F12148" t="str">
            <v>NA</v>
          </cell>
          <cell r="G12148" t="str">
            <v>NA</v>
          </cell>
        </row>
        <row r="12149">
          <cell r="F12149" t="str">
            <v>NA</v>
          </cell>
          <cell r="G12149" t="str">
            <v>NA</v>
          </cell>
        </row>
        <row r="12150">
          <cell r="F12150" t="str">
            <v>NA</v>
          </cell>
          <cell r="G12150" t="str">
            <v>NA</v>
          </cell>
        </row>
        <row r="12151">
          <cell r="F12151" t="str">
            <v>NA</v>
          </cell>
          <cell r="G12151" t="str">
            <v>NA</v>
          </cell>
        </row>
        <row r="12152">
          <cell r="F12152" t="str">
            <v>NA</v>
          </cell>
          <cell r="G12152" t="str">
            <v>NA</v>
          </cell>
        </row>
        <row r="12153">
          <cell r="F12153" t="str">
            <v>NA</v>
          </cell>
          <cell r="G12153" t="str">
            <v>NA</v>
          </cell>
        </row>
        <row r="12154">
          <cell r="F12154" t="str">
            <v>NA</v>
          </cell>
          <cell r="G12154" t="str">
            <v>NA</v>
          </cell>
        </row>
        <row r="12155">
          <cell r="F12155" t="str">
            <v>NA</v>
          </cell>
          <cell r="G12155" t="str">
            <v>NA</v>
          </cell>
        </row>
        <row r="12156">
          <cell r="F12156" t="str">
            <v>NA</v>
          </cell>
          <cell r="G12156" t="str">
            <v>NA</v>
          </cell>
        </row>
        <row r="12157">
          <cell r="F12157" t="str">
            <v>NA</v>
          </cell>
          <cell r="G12157" t="str">
            <v>NA</v>
          </cell>
        </row>
        <row r="12158">
          <cell r="F12158" t="str">
            <v>NA</v>
          </cell>
          <cell r="G12158" t="str">
            <v>NA</v>
          </cell>
        </row>
        <row r="12159">
          <cell r="F12159" t="str">
            <v>NA</v>
          </cell>
          <cell r="G12159" t="str">
            <v>NA</v>
          </cell>
        </row>
        <row r="12160">
          <cell r="F12160" t="str">
            <v>NA</v>
          </cell>
          <cell r="G12160" t="str">
            <v>NA</v>
          </cell>
        </row>
        <row r="12161">
          <cell r="F12161" t="str">
            <v>NA</v>
          </cell>
          <cell r="G12161" t="str">
            <v>NA</v>
          </cell>
        </row>
        <row r="12162">
          <cell r="F12162" t="str">
            <v>NA</v>
          </cell>
          <cell r="G12162" t="str">
            <v>NA</v>
          </cell>
        </row>
        <row r="12163">
          <cell r="F12163" t="str">
            <v>NA</v>
          </cell>
          <cell r="G12163" t="str">
            <v>NA</v>
          </cell>
        </row>
        <row r="12164">
          <cell r="F12164" t="str">
            <v>NA</v>
          </cell>
          <cell r="G12164" t="str">
            <v>NA</v>
          </cell>
        </row>
        <row r="12165">
          <cell r="F12165" t="str">
            <v>NA</v>
          </cell>
          <cell r="G12165" t="str">
            <v>NA</v>
          </cell>
        </row>
        <row r="12166">
          <cell r="F12166" t="str">
            <v>NA</v>
          </cell>
          <cell r="G12166" t="str">
            <v>NA</v>
          </cell>
        </row>
        <row r="12167">
          <cell r="F12167" t="str">
            <v>NA</v>
          </cell>
          <cell r="G12167" t="str">
            <v>NA</v>
          </cell>
        </row>
        <row r="12168">
          <cell r="F12168" t="str">
            <v>NA</v>
          </cell>
          <cell r="G12168" t="str">
            <v>NA</v>
          </cell>
        </row>
        <row r="12169">
          <cell r="F12169" t="str">
            <v>NA</v>
          </cell>
          <cell r="G12169" t="str">
            <v>NA</v>
          </cell>
        </row>
        <row r="12170">
          <cell r="F12170" t="str">
            <v>NA</v>
          </cell>
          <cell r="G12170" t="str">
            <v>NA</v>
          </cell>
        </row>
        <row r="12171">
          <cell r="F12171" t="str">
            <v>NA</v>
          </cell>
          <cell r="G12171" t="str">
            <v>NA</v>
          </cell>
        </row>
        <row r="12172">
          <cell r="F12172" t="str">
            <v>NA</v>
          </cell>
          <cell r="G12172" t="str">
            <v>NA</v>
          </cell>
        </row>
        <row r="12173">
          <cell r="F12173" t="str">
            <v>NA</v>
          </cell>
          <cell r="G12173" t="str">
            <v>NA</v>
          </cell>
        </row>
        <row r="12174">
          <cell r="F12174" t="str">
            <v>NA</v>
          </cell>
          <cell r="G12174" t="str">
            <v>NA</v>
          </cell>
        </row>
        <row r="12175">
          <cell r="F12175" t="str">
            <v>NA</v>
          </cell>
          <cell r="G12175" t="str">
            <v>NA</v>
          </cell>
        </row>
        <row r="12176">
          <cell r="F12176" t="str">
            <v>NA</v>
          </cell>
          <cell r="G12176" t="str">
            <v>NA</v>
          </cell>
        </row>
        <row r="12177">
          <cell r="F12177" t="str">
            <v>NA</v>
          </cell>
          <cell r="G12177" t="str">
            <v>NA</v>
          </cell>
        </row>
        <row r="12178">
          <cell r="F12178" t="str">
            <v>NA</v>
          </cell>
          <cell r="G12178" t="str">
            <v>NA</v>
          </cell>
        </row>
        <row r="12179">
          <cell r="F12179" t="str">
            <v>NA</v>
          </cell>
          <cell r="G12179" t="str">
            <v>NA</v>
          </cell>
        </row>
        <row r="12180">
          <cell r="F12180" t="str">
            <v>NA</v>
          </cell>
          <cell r="G12180" t="str">
            <v>NA</v>
          </cell>
        </row>
        <row r="12181">
          <cell r="F12181" t="str">
            <v>NA</v>
          </cell>
          <cell r="G12181" t="str">
            <v>NA</v>
          </cell>
        </row>
        <row r="12182">
          <cell r="F12182" t="str">
            <v>NA</v>
          </cell>
          <cell r="G12182" t="str">
            <v>NA</v>
          </cell>
        </row>
        <row r="12183">
          <cell r="F12183" t="str">
            <v>NA</v>
          </cell>
          <cell r="G12183" t="str">
            <v>NA</v>
          </cell>
        </row>
        <row r="12184">
          <cell r="F12184" t="str">
            <v>NA</v>
          </cell>
          <cell r="G12184" t="str">
            <v>NA</v>
          </cell>
        </row>
        <row r="12185">
          <cell r="F12185" t="str">
            <v>NA</v>
          </cell>
          <cell r="G12185" t="str">
            <v>NA</v>
          </cell>
        </row>
        <row r="12186">
          <cell r="F12186" t="str">
            <v>NA</v>
          </cell>
          <cell r="G12186" t="str">
            <v>NA</v>
          </cell>
        </row>
        <row r="12187">
          <cell r="F12187" t="str">
            <v>NA</v>
          </cell>
          <cell r="G12187" t="str">
            <v>NA</v>
          </cell>
        </row>
        <row r="12188">
          <cell r="F12188" t="str">
            <v>NA</v>
          </cell>
          <cell r="G12188" t="str">
            <v>NA</v>
          </cell>
        </row>
        <row r="12189">
          <cell r="F12189" t="str">
            <v>NA</v>
          </cell>
          <cell r="G12189" t="str">
            <v>NA</v>
          </cell>
        </row>
        <row r="12190">
          <cell r="F12190" t="str">
            <v>NA</v>
          </cell>
          <cell r="G12190" t="str">
            <v>NA</v>
          </cell>
        </row>
        <row r="12191">
          <cell r="F12191" t="str">
            <v>NA</v>
          </cell>
          <cell r="G12191" t="str">
            <v>NA</v>
          </cell>
        </row>
        <row r="12192">
          <cell r="F12192" t="str">
            <v>NA</v>
          </cell>
          <cell r="G12192" t="str">
            <v>NA</v>
          </cell>
        </row>
        <row r="12193">
          <cell r="F12193" t="str">
            <v>NA</v>
          </cell>
          <cell r="G12193" t="str">
            <v>NA</v>
          </cell>
        </row>
        <row r="12194">
          <cell r="F12194" t="str">
            <v>NA</v>
          </cell>
          <cell r="G12194" t="str">
            <v>NA</v>
          </cell>
        </row>
        <row r="12195">
          <cell r="F12195" t="str">
            <v>NA</v>
          </cell>
          <cell r="G12195" t="str">
            <v>NA</v>
          </cell>
        </row>
        <row r="12196">
          <cell r="F12196" t="str">
            <v>NA</v>
          </cell>
          <cell r="G12196" t="str">
            <v>NA</v>
          </cell>
        </row>
        <row r="12197">
          <cell r="F12197" t="str">
            <v>NA</v>
          </cell>
          <cell r="G12197" t="str">
            <v>NA</v>
          </cell>
        </row>
        <row r="12198">
          <cell r="F12198" t="str">
            <v>NA</v>
          </cell>
          <cell r="G12198" t="str">
            <v>NA</v>
          </cell>
        </row>
        <row r="12199">
          <cell r="F12199" t="str">
            <v>NA</v>
          </cell>
          <cell r="G12199" t="str">
            <v>NA</v>
          </cell>
        </row>
        <row r="12200">
          <cell r="F12200" t="str">
            <v>NA</v>
          </cell>
          <cell r="G12200" t="str">
            <v>NA</v>
          </cell>
        </row>
        <row r="12201">
          <cell r="F12201" t="str">
            <v>NA</v>
          </cell>
          <cell r="G12201" t="str">
            <v>NA</v>
          </cell>
        </row>
        <row r="12202">
          <cell r="F12202" t="str">
            <v>NA</v>
          </cell>
          <cell r="G12202" t="str">
            <v>NA</v>
          </cell>
        </row>
        <row r="12203">
          <cell r="F12203" t="str">
            <v>NA</v>
          </cell>
          <cell r="G12203" t="str">
            <v>NA</v>
          </cell>
        </row>
        <row r="12204">
          <cell r="F12204" t="str">
            <v>NA</v>
          </cell>
          <cell r="G12204" t="str">
            <v>NA</v>
          </cell>
        </row>
        <row r="12205">
          <cell r="F12205" t="str">
            <v>NA</v>
          </cell>
          <cell r="G12205" t="str">
            <v>NA</v>
          </cell>
        </row>
        <row r="12206">
          <cell r="F12206" t="str">
            <v>NA</v>
          </cell>
          <cell r="G12206" t="str">
            <v>NA</v>
          </cell>
        </row>
        <row r="12207">
          <cell r="F12207" t="str">
            <v>NA</v>
          </cell>
          <cell r="G12207" t="str">
            <v>NA</v>
          </cell>
        </row>
        <row r="12208">
          <cell r="F12208" t="str">
            <v>NA</v>
          </cell>
          <cell r="G12208" t="str">
            <v>NA</v>
          </cell>
        </row>
        <row r="12209">
          <cell r="F12209" t="str">
            <v>NA</v>
          </cell>
          <cell r="G12209" t="str">
            <v>NA</v>
          </cell>
        </row>
        <row r="12210">
          <cell r="F12210" t="str">
            <v>NA</v>
          </cell>
          <cell r="G12210" t="str">
            <v>NA</v>
          </cell>
        </row>
        <row r="12211">
          <cell r="F12211" t="str">
            <v>NA</v>
          </cell>
          <cell r="G12211" t="str">
            <v>NA</v>
          </cell>
        </row>
        <row r="12212">
          <cell r="F12212" t="str">
            <v>NA</v>
          </cell>
          <cell r="G12212" t="str">
            <v>NA</v>
          </cell>
        </row>
        <row r="12213">
          <cell r="F12213" t="str">
            <v>NA</v>
          </cell>
          <cell r="G12213" t="str">
            <v>NA</v>
          </cell>
        </row>
        <row r="12214">
          <cell r="F12214" t="str">
            <v>NA</v>
          </cell>
          <cell r="G12214" t="str">
            <v>NA</v>
          </cell>
        </row>
        <row r="12215">
          <cell r="F12215" t="str">
            <v>NA</v>
          </cell>
          <cell r="G12215" t="str">
            <v>NA</v>
          </cell>
        </row>
        <row r="12216">
          <cell r="F12216" t="str">
            <v>NA</v>
          </cell>
          <cell r="G12216" t="str">
            <v>NA</v>
          </cell>
        </row>
        <row r="12217">
          <cell r="F12217" t="str">
            <v>NA</v>
          </cell>
          <cell r="G12217" t="str">
            <v>NA</v>
          </cell>
        </row>
        <row r="12218">
          <cell r="F12218" t="str">
            <v>NA</v>
          </cell>
          <cell r="G12218" t="str">
            <v>NA</v>
          </cell>
        </row>
        <row r="12219">
          <cell r="F12219" t="str">
            <v>NA</v>
          </cell>
          <cell r="G12219" t="str">
            <v>NA</v>
          </cell>
        </row>
        <row r="12220">
          <cell r="F12220" t="str">
            <v>NA</v>
          </cell>
          <cell r="G12220" t="str">
            <v>NA</v>
          </cell>
        </row>
        <row r="12221">
          <cell r="F12221" t="str">
            <v>NA</v>
          </cell>
          <cell r="G12221" t="str">
            <v>NA</v>
          </cell>
        </row>
        <row r="12222">
          <cell r="F12222" t="str">
            <v>NA</v>
          </cell>
          <cell r="G12222" t="str">
            <v>NA</v>
          </cell>
        </row>
        <row r="12223">
          <cell r="F12223" t="str">
            <v>NA</v>
          </cell>
          <cell r="G12223" t="str">
            <v>NA</v>
          </cell>
        </row>
        <row r="12224">
          <cell r="F12224" t="str">
            <v>NA</v>
          </cell>
          <cell r="G12224" t="str">
            <v>NA</v>
          </cell>
        </row>
        <row r="12225">
          <cell r="F12225" t="str">
            <v>NA</v>
          </cell>
          <cell r="G12225" t="str">
            <v>NA</v>
          </cell>
        </row>
        <row r="12226">
          <cell r="F12226" t="str">
            <v>NA</v>
          </cell>
          <cell r="G12226" t="str">
            <v>NA</v>
          </cell>
        </row>
        <row r="12227">
          <cell r="F12227" t="str">
            <v>NA</v>
          </cell>
          <cell r="G12227" t="str">
            <v>NA</v>
          </cell>
        </row>
        <row r="12228">
          <cell r="F12228" t="str">
            <v>NA</v>
          </cell>
          <cell r="G12228" t="str">
            <v>NA</v>
          </cell>
        </row>
        <row r="12229">
          <cell r="F12229" t="str">
            <v>NA</v>
          </cell>
          <cell r="G12229" t="str">
            <v>NA</v>
          </cell>
        </row>
        <row r="12230">
          <cell r="F12230" t="str">
            <v>NA</v>
          </cell>
          <cell r="G12230" t="str">
            <v>NA</v>
          </cell>
        </row>
        <row r="12231">
          <cell r="F12231" t="str">
            <v>NA</v>
          </cell>
          <cell r="G12231" t="str">
            <v>NA</v>
          </cell>
        </row>
        <row r="12232">
          <cell r="F12232" t="str">
            <v>NA</v>
          </cell>
          <cell r="G12232" t="str">
            <v>NA</v>
          </cell>
        </row>
        <row r="12233">
          <cell r="F12233" t="str">
            <v>NA</v>
          </cell>
          <cell r="G12233" t="str">
            <v>NA</v>
          </cell>
        </row>
        <row r="12234">
          <cell r="F12234" t="str">
            <v>NA</v>
          </cell>
          <cell r="G12234" t="str">
            <v>NA</v>
          </cell>
        </row>
        <row r="12235">
          <cell r="F12235" t="str">
            <v>NA</v>
          </cell>
          <cell r="G12235" t="str">
            <v>NA</v>
          </cell>
        </row>
        <row r="12236">
          <cell r="F12236" t="str">
            <v>NA</v>
          </cell>
          <cell r="G12236" t="str">
            <v>NA</v>
          </cell>
        </row>
        <row r="12237">
          <cell r="F12237" t="str">
            <v>NA</v>
          </cell>
          <cell r="G12237" t="str">
            <v>NA</v>
          </cell>
        </row>
        <row r="12238">
          <cell r="F12238" t="str">
            <v>NA</v>
          </cell>
          <cell r="G12238" t="str">
            <v>NA</v>
          </cell>
        </row>
        <row r="12239">
          <cell r="F12239" t="str">
            <v>NA</v>
          </cell>
          <cell r="G12239" t="str">
            <v>NA</v>
          </cell>
        </row>
        <row r="12240">
          <cell r="F12240" t="str">
            <v>NA</v>
          </cell>
          <cell r="G12240" t="str">
            <v>NA</v>
          </cell>
        </row>
        <row r="12241">
          <cell r="F12241" t="str">
            <v>NA</v>
          </cell>
          <cell r="G12241" t="str">
            <v>NA</v>
          </cell>
        </row>
        <row r="12242">
          <cell r="F12242" t="str">
            <v>NA</v>
          </cell>
          <cell r="G12242" t="str">
            <v>NA</v>
          </cell>
        </row>
        <row r="12243">
          <cell r="F12243" t="str">
            <v>NA</v>
          </cell>
          <cell r="G12243" t="str">
            <v>NA</v>
          </cell>
        </row>
        <row r="12244">
          <cell r="F12244" t="str">
            <v>NA</v>
          </cell>
          <cell r="G12244" t="str">
            <v>NA</v>
          </cell>
        </row>
        <row r="12245">
          <cell r="F12245" t="str">
            <v>NA</v>
          </cell>
          <cell r="G12245" t="str">
            <v>NA</v>
          </cell>
        </row>
        <row r="12246">
          <cell r="F12246" t="str">
            <v>NA</v>
          </cell>
          <cell r="G12246" t="str">
            <v>NA</v>
          </cell>
        </row>
        <row r="12247">
          <cell r="F12247" t="str">
            <v>NA</v>
          </cell>
          <cell r="G12247" t="str">
            <v>NA</v>
          </cell>
        </row>
        <row r="12248">
          <cell r="F12248" t="str">
            <v>NA</v>
          </cell>
          <cell r="G12248" t="str">
            <v>NA</v>
          </cell>
        </row>
        <row r="12249">
          <cell r="F12249" t="str">
            <v>NA</v>
          </cell>
          <cell r="G12249" t="str">
            <v>NA</v>
          </cell>
        </row>
        <row r="12250">
          <cell r="F12250" t="str">
            <v>NA</v>
          </cell>
          <cell r="G12250" t="str">
            <v>NA</v>
          </cell>
        </row>
        <row r="12251">
          <cell r="F12251" t="str">
            <v>NA</v>
          </cell>
          <cell r="G12251" t="str">
            <v>NA</v>
          </cell>
        </row>
        <row r="12252">
          <cell r="F12252" t="str">
            <v>NA</v>
          </cell>
          <cell r="G12252" t="str">
            <v>NA</v>
          </cell>
        </row>
        <row r="12253">
          <cell r="F12253" t="str">
            <v>NA</v>
          </cell>
          <cell r="G12253" t="str">
            <v>NA</v>
          </cell>
        </row>
        <row r="12254">
          <cell r="F12254" t="str">
            <v>NA</v>
          </cell>
          <cell r="G12254" t="str">
            <v>NA</v>
          </cell>
        </row>
        <row r="12255">
          <cell r="F12255" t="str">
            <v>NA</v>
          </cell>
          <cell r="G12255" t="str">
            <v>NA</v>
          </cell>
        </row>
        <row r="12256">
          <cell r="F12256" t="str">
            <v>NA</v>
          </cell>
          <cell r="G12256" t="str">
            <v>NA</v>
          </cell>
        </row>
        <row r="12257">
          <cell r="F12257" t="str">
            <v>NA</v>
          </cell>
          <cell r="G12257" t="str">
            <v>NA</v>
          </cell>
        </row>
        <row r="12258">
          <cell r="F12258" t="str">
            <v>NA</v>
          </cell>
          <cell r="G12258" t="str">
            <v>NA</v>
          </cell>
        </row>
        <row r="12259">
          <cell r="F12259" t="str">
            <v>NA</v>
          </cell>
          <cell r="G12259" t="str">
            <v>NA</v>
          </cell>
        </row>
        <row r="12260">
          <cell r="F12260" t="str">
            <v>NA</v>
          </cell>
          <cell r="G12260" t="str">
            <v>NA</v>
          </cell>
        </row>
        <row r="12261">
          <cell r="F12261" t="str">
            <v>NA</v>
          </cell>
          <cell r="G12261" t="str">
            <v>NA</v>
          </cell>
        </row>
        <row r="12262">
          <cell r="F12262" t="str">
            <v>NA</v>
          </cell>
          <cell r="G12262" t="str">
            <v>NA</v>
          </cell>
        </row>
        <row r="12263">
          <cell r="F12263" t="str">
            <v>NA</v>
          </cell>
          <cell r="G12263" t="str">
            <v>NA</v>
          </cell>
        </row>
        <row r="12264">
          <cell r="F12264" t="str">
            <v>NA</v>
          </cell>
          <cell r="G12264" t="str">
            <v>NA</v>
          </cell>
        </row>
        <row r="12265">
          <cell r="F12265" t="str">
            <v>NA</v>
          </cell>
          <cell r="G12265" t="str">
            <v>NA</v>
          </cell>
        </row>
        <row r="12266">
          <cell r="F12266" t="str">
            <v>NA</v>
          </cell>
          <cell r="G12266" t="str">
            <v>NA</v>
          </cell>
        </row>
        <row r="12267">
          <cell r="F12267" t="str">
            <v>NA</v>
          </cell>
          <cell r="G12267" t="str">
            <v>NA</v>
          </cell>
        </row>
        <row r="12268">
          <cell r="F12268" t="str">
            <v>NA</v>
          </cell>
          <cell r="G12268" t="str">
            <v>NA</v>
          </cell>
        </row>
        <row r="12269">
          <cell r="F12269" t="str">
            <v>NA</v>
          </cell>
          <cell r="G12269" t="str">
            <v>NA</v>
          </cell>
        </row>
        <row r="12270">
          <cell r="F12270" t="str">
            <v>NA</v>
          </cell>
          <cell r="G12270" t="str">
            <v>NA</v>
          </cell>
        </row>
        <row r="12271">
          <cell r="F12271" t="str">
            <v>NA</v>
          </cell>
          <cell r="G12271" t="str">
            <v>NA</v>
          </cell>
        </row>
        <row r="12272">
          <cell r="F12272" t="str">
            <v>NA</v>
          </cell>
          <cell r="G12272" t="str">
            <v>NA</v>
          </cell>
        </row>
        <row r="12273">
          <cell r="F12273" t="str">
            <v>NA</v>
          </cell>
          <cell r="G12273" t="str">
            <v>NA</v>
          </cell>
        </row>
        <row r="12274">
          <cell r="F12274" t="str">
            <v>NA</v>
          </cell>
          <cell r="G12274" t="str">
            <v>NA</v>
          </cell>
        </row>
        <row r="12275">
          <cell r="F12275" t="str">
            <v>NA</v>
          </cell>
          <cell r="G12275" t="str">
            <v>NA</v>
          </cell>
        </row>
        <row r="12276">
          <cell r="F12276" t="str">
            <v>NA</v>
          </cell>
          <cell r="G12276" t="str">
            <v>NA</v>
          </cell>
        </row>
        <row r="12277">
          <cell r="F12277" t="str">
            <v>NA</v>
          </cell>
          <cell r="G12277" t="str">
            <v>NA</v>
          </cell>
        </row>
        <row r="12278">
          <cell r="F12278" t="str">
            <v>NA</v>
          </cell>
          <cell r="G12278" t="str">
            <v>NA</v>
          </cell>
        </row>
        <row r="12279">
          <cell r="F12279" t="str">
            <v>NA</v>
          </cell>
          <cell r="G12279" t="str">
            <v>NA</v>
          </cell>
        </row>
        <row r="12280">
          <cell r="F12280" t="str">
            <v>NA</v>
          </cell>
          <cell r="G12280" t="str">
            <v>NA</v>
          </cell>
        </row>
        <row r="12281">
          <cell r="F12281" t="str">
            <v>NA</v>
          </cell>
          <cell r="G12281" t="str">
            <v>NA</v>
          </cell>
        </row>
        <row r="12282">
          <cell r="F12282" t="str">
            <v>NA</v>
          </cell>
          <cell r="G12282" t="str">
            <v>NA</v>
          </cell>
        </row>
        <row r="12283">
          <cell r="F12283" t="str">
            <v>NA</v>
          </cell>
          <cell r="G12283" t="str">
            <v>NA</v>
          </cell>
        </row>
        <row r="12284">
          <cell r="F12284" t="str">
            <v>NA</v>
          </cell>
          <cell r="G12284" t="str">
            <v>NA</v>
          </cell>
        </row>
        <row r="12285">
          <cell r="F12285" t="str">
            <v>NA</v>
          </cell>
          <cell r="G12285" t="str">
            <v>NA</v>
          </cell>
        </row>
        <row r="12286">
          <cell r="F12286" t="str">
            <v>NA</v>
          </cell>
          <cell r="G12286" t="str">
            <v>NA</v>
          </cell>
        </row>
        <row r="12287">
          <cell r="F12287" t="str">
            <v>NA</v>
          </cell>
          <cell r="G12287" t="str">
            <v>NA</v>
          </cell>
        </row>
        <row r="12288">
          <cell r="F12288" t="str">
            <v>NA</v>
          </cell>
          <cell r="G12288" t="str">
            <v>NA</v>
          </cell>
        </row>
        <row r="12289">
          <cell r="F12289" t="str">
            <v>NA</v>
          </cell>
          <cell r="G12289" t="str">
            <v>NA</v>
          </cell>
        </row>
        <row r="12290">
          <cell r="F12290" t="str">
            <v>NA</v>
          </cell>
          <cell r="G12290" t="str">
            <v>NA</v>
          </cell>
        </row>
        <row r="12291">
          <cell r="F12291" t="str">
            <v>NA</v>
          </cell>
          <cell r="G12291" t="str">
            <v>NA</v>
          </cell>
        </row>
        <row r="12292">
          <cell r="F12292" t="str">
            <v>NA</v>
          </cell>
          <cell r="G12292" t="str">
            <v>NA</v>
          </cell>
        </row>
        <row r="12293">
          <cell r="F12293" t="str">
            <v>NA</v>
          </cell>
          <cell r="G12293" t="str">
            <v>NA</v>
          </cell>
        </row>
        <row r="12294">
          <cell r="F12294" t="str">
            <v>NA</v>
          </cell>
          <cell r="G12294" t="str">
            <v>NA</v>
          </cell>
        </row>
        <row r="12295">
          <cell r="F12295" t="str">
            <v>NA</v>
          </cell>
          <cell r="G12295" t="str">
            <v>NA</v>
          </cell>
        </row>
        <row r="12296">
          <cell r="F12296" t="str">
            <v>NA</v>
          </cell>
          <cell r="G12296" t="str">
            <v>NA</v>
          </cell>
        </row>
        <row r="12297">
          <cell r="F12297" t="str">
            <v>NA</v>
          </cell>
          <cell r="G12297" t="str">
            <v>NA</v>
          </cell>
        </row>
        <row r="12298">
          <cell r="F12298" t="str">
            <v>NA</v>
          </cell>
          <cell r="G12298" t="str">
            <v>NA</v>
          </cell>
        </row>
        <row r="12299">
          <cell r="F12299" t="str">
            <v>NA</v>
          </cell>
          <cell r="G12299" t="str">
            <v>NA</v>
          </cell>
        </row>
        <row r="12300">
          <cell r="F12300" t="str">
            <v>NA</v>
          </cell>
          <cell r="G12300" t="str">
            <v>NA</v>
          </cell>
        </row>
        <row r="12301">
          <cell r="F12301" t="str">
            <v>NA</v>
          </cell>
          <cell r="G12301" t="str">
            <v>NA</v>
          </cell>
        </row>
        <row r="12302">
          <cell r="F12302" t="str">
            <v>NA</v>
          </cell>
          <cell r="G12302" t="str">
            <v>NA</v>
          </cell>
        </row>
        <row r="12303">
          <cell r="F12303" t="str">
            <v>NA</v>
          </cell>
          <cell r="G12303" t="str">
            <v>NA</v>
          </cell>
        </row>
        <row r="12304">
          <cell r="F12304" t="str">
            <v>NA</v>
          </cell>
          <cell r="G12304" t="str">
            <v>NA</v>
          </cell>
        </row>
        <row r="12305">
          <cell r="F12305" t="str">
            <v>NA</v>
          </cell>
          <cell r="G12305" t="str">
            <v>NA</v>
          </cell>
        </row>
        <row r="12306">
          <cell r="F12306" t="str">
            <v>NA</v>
          </cell>
          <cell r="G12306" t="str">
            <v>NA</v>
          </cell>
        </row>
        <row r="12307">
          <cell r="F12307" t="str">
            <v>NA</v>
          </cell>
          <cell r="G12307" t="str">
            <v>NA</v>
          </cell>
        </row>
        <row r="12308">
          <cell r="F12308" t="str">
            <v>NA</v>
          </cell>
          <cell r="G12308" t="str">
            <v>NA</v>
          </cell>
        </row>
        <row r="12309">
          <cell r="F12309" t="str">
            <v>NA</v>
          </cell>
          <cell r="G12309" t="str">
            <v>NA</v>
          </cell>
        </row>
        <row r="12310">
          <cell r="F12310" t="str">
            <v>NA</v>
          </cell>
          <cell r="G12310" t="str">
            <v>NA</v>
          </cell>
        </row>
        <row r="12311">
          <cell r="F12311" t="str">
            <v>NA</v>
          </cell>
          <cell r="G12311" t="str">
            <v>NA</v>
          </cell>
        </row>
        <row r="12312">
          <cell r="F12312" t="str">
            <v>NA</v>
          </cell>
          <cell r="G12312" t="str">
            <v>NA</v>
          </cell>
        </row>
        <row r="12313">
          <cell r="F12313" t="str">
            <v>NA</v>
          </cell>
          <cell r="G12313" t="str">
            <v>NA</v>
          </cell>
        </row>
        <row r="12314">
          <cell r="F12314" t="str">
            <v>NA</v>
          </cell>
          <cell r="G12314" t="str">
            <v>NA</v>
          </cell>
        </row>
        <row r="12315">
          <cell r="F12315" t="str">
            <v>NA</v>
          </cell>
          <cell r="G12315" t="str">
            <v>NA</v>
          </cell>
        </row>
        <row r="12316">
          <cell r="F12316" t="str">
            <v>NA</v>
          </cell>
          <cell r="G12316" t="str">
            <v>NA</v>
          </cell>
        </row>
        <row r="12317">
          <cell r="F12317" t="str">
            <v>NA</v>
          </cell>
          <cell r="G12317" t="str">
            <v>NA</v>
          </cell>
        </row>
        <row r="12318">
          <cell r="F12318" t="str">
            <v>NA</v>
          </cell>
          <cell r="G12318" t="str">
            <v>NA</v>
          </cell>
        </row>
        <row r="12319">
          <cell r="F12319" t="str">
            <v>NA</v>
          </cell>
          <cell r="G12319" t="str">
            <v>NA</v>
          </cell>
        </row>
        <row r="12320">
          <cell r="F12320" t="str">
            <v>NA</v>
          </cell>
          <cell r="G12320" t="str">
            <v>NA</v>
          </cell>
        </row>
        <row r="12321">
          <cell r="F12321" t="str">
            <v>NA</v>
          </cell>
          <cell r="G12321" t="str">
            <v>NA</v>
          </cell>
        </row>
        <row r="12322">
          <cell r="F12322" t="str">
            <v>NA</v>
          </cell>
          <cell r="G12322" t="str">
            <v>NA</v>
          </cell>
        </row>
        <row r="12323">
          <cell r="F12323" t="str">
            <v>NA</v>
          </cell>
          <cell r="G12323" t="str">
            <v>NA</v>
          </cell>
        </row>
        <row r="12324">
          <cell r="F12324" t="str">
            <v>NA</v>
          </cell>
          <cell r="G12324" t="str">
            <v>NA</v>
          </cell>
        </row>
        <row r="12325">
          <cell r="F12325" t="str">
            <v>NA</v>
          </cell>
          <cell r="G12325" t="str">
            <v>NA</v>
          </cell>
        </row>
        <row r="12326">
          <cell r="F12326" t="str">
            <v>NA</v>
          </cell>
          <cell r="G12326" t="str">
            <v>NA</v>
          </cell>
        </row>
        <row r="12327">
          <cell r="F12327" t="str">
            <v>NA</v>
          </cell>
          <cell r="G12327" t="str">
            <v>NA</v>
          </cell>
        </row>
        <row r="12328">
          <cell r="F12328" t="str">
            <v>NA</v>
          </cell>
          <cell r="G12328" t="str">
            <v>NA</v>
          </cell>
        </row>
        <row r="12329">
          <cell r="F12329" t="str">
            <v>NA</v>
          </cell>
          <cell r="G12329" t="str">
            <v>NA</v>
          </cell>
        </row>
        <row r="12330">
          <cell r="F12330" t="str">
            <v>NA</v>
          </cell>
          <cell r="G12330" t="str">
            <v>NA</v>
          </cell>
        </row>
        <row r="12331">
          <cell r="F12331" t="str">
            <v>NA</v>
          </cell>
          <cell r="G12331" t="str">
            <v>NA</v>
          </cell>
        </row>
        <row r="12332">
          <cell r="F12332" t="str">
            <v>NA</v>
          </cell>
          <cell r="G12332" t="str">
            <v>NA</v>
          </cell>
        </row>
        <row r="12333">
          <cell r="F12333" t="str">
            <v>NA</v>
          </cell>
          <cell r="G12333" t="str">
            <v>NA</v>
          </cell>
        </row>
        <row r="12334">
          <cell r="F12334" t="str">
            <v>NA</v>
          </cell>
          <cell r="G12334" t="str">
            <v>NA</v>
          </cell>
        </row>
        <row r="12335">
          <cell r="F12335" t="str">
            <v>NA</v>
          </cell>
          <cell r="G12335" t="str">
            <v>NA</v>
          </cell>
        </row>
        <row r="12336">
          <cell r="F12336" t="str">
            <v>NA</v>
          </cell>
          <cell r="G12336" t="str">
            <v>NA</v>
          </cell>
        </row>
        <row r="12337">
          <cell r="F12337" t="str">
            <v>NA</v>
          </cell>
          <cell r="G12337" t="str">
            <v>NA</v>
          </cell>
        </row>
        <row r="12338">
          <cell r="F12338" t="str">
            <v>NA</v>
          </cell>
          <cell r="G12338" t="str">
            <v>NA</v>
          </cell>
        </row>
        <row r="12339">
          <cell r="F12339" t="str">
            <v>NA</v>
          </cell>
          <cell r="G12339" t="str">
            <v>NA</v>
          </cell>
        </row>
        <row r="12340">
          <cell r="F12340" t="str">
            <v>NA</v>
          </cell>
          <cell r="G12340" t="str">
            <v>NA</v>
          </cell>
        </row>
        <row r="12341">
          <cell r="F12341" t="str">
            <v>NA</v>
          </cell>
          <cell r="G12341" t="str">
            <v>NA</v>
          </cell>
        </row>
        <row r="12342">
          <cell r="F12342" t="str">
            <v>NA</v>
          </cell>
          <cell r="G12342" t="str">
            <v>NA</v>
          </cell>
        </row>
        <row r="12343">
          <cell r="F12343" t="str">
            <v>NA</v>
          </cell>
          <cell r="G12343" t="str">
            <v>NA</v>
          </cell>
        </row>
        <row r="12344">
          <cell r="F12344" t="str">
            <v>NA</v>
          </cell>
          <cell r="G12344" t="str">
            <v>NA</v>
          </cell>
        </row>
        <row r="12345">
          <cell r="F12345" t="str">
            <v>NA</v>
          </cell>
          <cell r="G12345" t="str">
            <v>NA</v>
          </cell>
        </row>
        <row r="12346">
          <cell r="F12346" t="str">
            <v>NA</v>
          </cell>
          <cell r="G12346" t="str">
            <v>NA</v>
          </cell>
        </row>
        <row r="12347">
          <cell r="F12347" t="str">
            <v>NA</v>
          </cell>
          <cell r="G12347" t="str">
            <v>NA</v>
          </cell>
        </row>
        <row r="12348">
          <cell r="F12348" t="str">
            <v>NA</v>
          </cell>
          <cell r="G12348" t="str">
            <v>NA</v>
          </cell>
        </row>
        <row r="12349">
          <cell r="F12349" t="str">
            <v>NA</v>
          </cell>
          <cell r="G12349" t="str">
            <v>NA</v>
          </cell>
        </row>
        <row r="12350">
          <cell r="F12350" t="str">
            <v>NA</v>
          </cell>
          <cell r="G12350" t="str">
            <v>NA</v>
          </cell>
        </row>
        <row r="12351">
          <cell r="F12351" t="str">
            <v>NA</v>
          </cell>
          <cell r="G12351" t="str">
            <v>NA</v>
          </cell>
        </row>
        <row r="12352">
          <cell r="F12352" t="str">
            <v>NA</v>
          </cell>
          <cell r="G12352" t="str">
            <v>NA</v>
          </cell>
        </row>
        <row r="12353">
          <cell r="F12353" t="str">
            <v>NA</v>
          </cell>
          <cell r="G12353" t="str">
            <v>NA</v>
          </cell>
        </row>
        <row r="12354">
          <cell r="F12354" t="str">
            <v>NA</v>
          </cell>
          <cell r="G12354" t="str">
            <v>NA</v>
          </cell>
        </row>
        <row r="12355">
          <cell r="F12355" t="str">
            <v>NA</v>
          </cell>
          <cell r="G12355" t="str">
            <v>NA</v>
          </cell>
        </row>
        <row r="12356">
          <cell r="F12356" t="str">
            <v>NA</v>
          </cell>
          <cell r="G12356" t="str">
            <v>NA</v>
          </cell>
        </row>
        <row r="12357">
          <cell r="F12357" t="str">
            <v>NA</v>
          </cell>
          <cell r="G12357" t="str">
            <v>NA</v>
          </cell>
        </row>
        <row r="12358">
          <cell r="F12358" t="str">
            <v>NA</v>
          </cell>
          <cell r="G12358" t="str">
            <v>NA</v>
          </cell>
        </row>
        <row r="12359">
          <cell r="F12359" t="str">
            <v>NA</v>
          </cell>
          <cell r="G12359" t="str">
            <v>NA</v>
          </cell>
        </row>
        <row r="12360">
          <cell r="F12360" t="str">
            <v>NA</v>
          </cell>
          <cell r="G12360" t="str">
            <v>NA</v>
          </cell>
        </row>
        <row r="12361">
          <cell r="F12361" t="str">
            <v>NA</v>
          </cell>
          <cell r="G12361" t="str">
            <v>NA</v>
          </cell>
        </row>
        <row r="12362">
          <cell r="F12362" t="str">
            <v>NA</v>
          </cell>
          <cell r="G12362" t="str">
            <v>NA</v>
          </cell>
        </row>
        <row r="12363">
          <cell r="F12363" t="str">
            <v>NA</v>
          </cell>
          <cell r="G12363" t="str">
            <v>NA</v>
          </cell>
        </row>
        <row r="12364">
          <cell r="F12364" t="str">
            <v>NA</v>
          </cell>
          <cell r="G12364" t="str">
            <v>NA</v>
          </cell>
        </row>
        <row r="12365">
          <cell r="F12365" t="str">
            <v>NA</v>
          </cell>
          <cell r="G12365" t="str">
            <v>NA</v>
          </cell>
        </row>
        <row r="12366">
          <cell r="F12366" t="str">
            <v>NA</v>
          </cell>
          <cell r="G12366" t="str">
            <v>NA</v>
          </cell>
        </row>
        <row r="12367">
          <cell r="F12367" t="str">
            <v>NA</v>
          </cell>
          <cell r="G12367" t="str">
            <v>NA</v>
          </cell>
        </row>
        <row r="12368">
          <cell r="F12368" t="str">
            <v>NA</v>
          </cell>
          <cell r="G12368" t="str">
            <v>NA</v>
          </cell>
        </row>
        <row r="12369">
          <cell r="F12369" t="str">
            <v>NA</v>
          </cell>
          <cell r="G12369" t="str">
            <v>NA</v>
          </cell>
        </row>
        <row r="12370">
          <cell r="F12370" t="str">
            <v>NA</v>
          </cell>
          <cell r="G12370" t="str">
            <v>NA</v>
          </cell>
        </row>
        <row r="12371">
          <cell r="F12371" t="str">
            <v>NA</v>
          </cell>
          <cell r="G12371" t="str">
            <v>NA</v>
          </cell>
        </row>
        <row r="12372">
          <cell r="F12372" t="str">
            <v>NA</v>
          </cell>
          <cell r="G12372" t="str">
            <v>NA</v>
          </cell>
        </row>
        <row r="12373">
          <cell r="F12373" t="str">
            <v>NA</v>
          </cell>
          <cell r="G12373" t="str">
            <v>NA</v>
          </cell>
        </row>
        <row r="12374">
          <cell r="F12374" t="str">
            <v>NA</v>
          </cell>
          <cell r="G12374" t="str">
            <v>NA</v>
          </cell>
        </row>
        <row r="12375">
          <cell r="F12375" t="str">
            <v>NA</v>
          </cell>
          <cell r="G12375" t="str">
            <v>NA</v>
          </cell>
        </row>
        <row r="12376">
          <cell r="F12376" t="str">
            <v>NA</v>
          </cell>
          <cell r="G12376" t="str">
            <v>NA</v>
          </cell>
        </row>
        <row r="12377">
          <cell r="F12377" t="str">
            <v>NA</v>
          </cell>
          <cell r="G12377" t="str">
            <v>NA</v>
          </cell>
        </row>
        <row r="12378">
          <cell r="F12378" t="str">
            <v>NA</v>
          </cell>
          <cell r="G12378" t="str">
            <v>NA</v>
          </cell>
        </row>
        <row r="12379">
          <cell r="F12379" t="str">
            <v>NA</v>
          </cell>
          <cell r="G12379" t="str">
            <v>NA</v>
          </cell>
        </row>
        <row r="12380">
          <cell r="F12380" t="str">
            <v>NA</v>
          </cell>
          <cell r="G12380" t="str">
            <v>NA</v>
          </cell>
        </row>
        <row r="12381">
          <cell r="F12381" t="str">
            <v>NA</v>
          </cell>
          <cell r="G12381" t="str">
            <v>NA</v>
          </cell>
        </row>
        <row r="12382">
          <cell r="F12382" t="str">
            <v>NA</v>
          </cell>
          <cell r="G12382" t="str">
            <v>NA</v>
          </cell>
        </row>
        <row r="12383">
          <cell r="F12383" t="str">
            <v>NA</v>
          </cell>
          <cell r="G12383" t="str">
            <v>NA</v>
          </cell>
        </row>
        <row r="12384">
          <cell r="F12384" t="str">
            <v>NA</v>
          </cell>
          <cell r="G12384" t="str">
            <v>NA</v>
          </cell>
        </row>
        <row r="12385">
          <cell r="F12385" t="str">
            <v>NA</v>
          </cell>
          <cell r="G12385" t="str">
            <v>NA</v>
          </cell>
        </row>
        <row r="12386">
          <cell r="F12386" t="str">
            <v>NA</v>
          </cell>
          <cell r="G12386" t="str">
            <v>NA</v>
          </cell>
        </row>
        <row r="12387">
          <cell r="F12387" t="str">
            <v>NA</v>
          </cell>
          <cell r="G12387" t="str">
            <v>NA</v>
          </cell>
        </row>
        <row r="12388">
          <cell r="F12388" t="str">
            <v>NA</v>
          </cell>
          <cell r="G12388" t="str">
            <v>NA</v>
          </cell>
        </row>
        <row r="12389">
          <cell r="F12389" t="str">
            <v>NA</v>
          </cell>
          <cell r="G12389" t="str">
            <v>NA</v>
          </cell>
        </row>
        <row r="12390">
          <cell r="F12390" t="str">
            <v>NA</v>
          </cell>
          <cell r="G12390" t="str">
            <v>NA</v>
          </cell>
        </row>
        <row r="12391">
          <cell r="F12391" t="str">
            <v>NA</v>
          </cell>
          <cell r="G12391" t="str">
            <v>NA</v>
          </cell>
        </row>
        <row r="12392">
          <cell r="F12392" t="str">
            <v>NA</v>
          </cell>
          <cell r="G12392" t="str">
            <v>NA</v>
          </cell>
        </row>
        <row r="12393">
          <cell r="F12393" t="str">
            <v>NA</v>
          </cell>
          <cell r="G12393" t="str">
            <v>NA</v>
          </cell>
        </row>
        <row r="12394">
          <cell r="F12394" t="str">
            <v>NA</v>
          </cell>
          <cell r="G12394" t="str">
            <v>NA</v>
          </cell>
        </row>
        <row r="12395">
          <cell r="F12395" t="str">
            <v>NA</v>
          </cell>
          <cell r="G12395" t="str">
            <v>NA</v>
          </cell>
        </row>
        <row r="12396">
          <cell r="F12396" t="str">
            <v>NA</v>
          </cell>
          <cell r="G12396" t="str">
            <v>NA</v>
          </cell>
        </row>
        <row r="12397">
          <cell r="F12397" t="str">
            <v>NA</v>
          </cell>
          <cell r="G12397" t="str">
            <v>NA</v>
          </cell>
        </row>
        <row r="12398">
          <cell r="F12398" t="str">
            <v>NA</v>
          </cell>
          <cell r="G12398" t="str">
            <v>NA</v>
          </cell>
        </row>
        <row r="12399">
          <cell r="F12399" t="str">
            <v>NA</v>
          </cell>
          <cell r="G12399" t="str">
            <v>NA</v>
          </cell>
        </row>
        <row r="12400">
          <cell r="F12400" t="str">
            <v>NA</v>
          </cell>
          <cell r="G12400" t="str">
            <v>NA</v>
          </cell>
        </row>
        <row r="12401">
          <cell r="F12401" t="str">
            <v>NA</v>
          </cell>
          <cell r="G12401" t="str">
            <v>NA</v>
          </cell>
        </row>
        <row r="12402">
          <cell r="F12402" t="str">
            <v>NA</v>
          </cell>
          <cell r="G12402" t="str">
            <v>NA</v>
          </cell>
        </row>
        <row r="12403">
          <cell r="F12403" t="str">
            <v>NA</v>
          </cell>
          <cell r="G12403" t="str">
            <v>NA</v>
          </cell>
        </row>
        <row r="12404">
          <cell r="F12404" t="str">
            <v>NA</v>
          </cell>
          <cell r="G12404" t="str">
            <v>NA</v>
          </cell>
        </row>
        <row r="12405">
          <cell r="F12405" t="str">
            <v>NA</v>
          </cell>
          <cell r="G12405" t="str">
            <v>NA</v>
          </cell>
        </row>
        <row r="12406">
          <cell r="F12406" t="str">
            <v>NA</v>
          </cell>
          <cell r="G12406" t="str">
            <v>NA</v>
          </cell>
        </row>
        <row r="12407">
          <cell r="F12407" t="str">
            <v>NA</v>
          </cell>
          <cell r="G12407" t="str">
            <v>NA</v>
          </cell>
        </row>
        <row r="12408">
          <cell r="F12408" t="str">
            <v>NA</v>
          </cell>
          <cell r="G12408" t="str">
            <v>NA</v>
          </cell>
        </row>
        <row r="12409">
          <cell r="F12409" t="str">
            <v>NA</v>
          </cell>
          <cell r="G12409" t="str">
            <v>NA</v>
          </cell>
        </row>
        <row r="12410">
          <cell r="F12410" t="str">
            <v>NA</v>
          </cell>
          <cell r="G12410" t="str">
            <v>NA</v>
          </cell>
        </row>
        <row r="12411">
          <cell r="F12411" t="str">
            <v>NA</v>
          </cell>
          <cell r="G12411" t="str">
            <v>NA</v>
          </cell>
        </row>
        <row r="12412">
          <cell r="F12412" t="str">
            <v>NA</v>
          </cell>
          <cell r="G12412" t="str">
            <v>NA</v>
          </cell>
        </row>
        <row r="12413">
          <cell r="F12413" t="str">
            <v>NA</v>
          </cell>
          <cell r="G12413" t="str">
            <v>NA</v>
          </cell>
        </row>
        <row r="12414">
          <cell r="F12414" t="str">
            <v>NA</v>
          </cell>
          <cell r="G12414" t="str">
            <v>NA</v>
          </cell>
        </row>
        <row r="12415">
          <cell r="F12415" t="str">
            <v>NA</v>
          </cell>
          <cell r="G12415" t="str">
            <v>NA</v>
          </cell>
        </row>
        <row r="12416">
          <cell r="F12416" t="str">
            <v>NA</v>
          </cell>
          <cell r="G12416" t="str">
            <v>NA</v>
          </cell>
        </row>
        <row r="12417">
          <cell r="F12417" t="str">
            <v>NA</v>
          </cell>
          <cell r="G12417" t="str">
            <v>NA</v>
          </cell>
        </row>
        <row r="12418">
          <cell r="F12418" t="str">
            <v>NA</v>
          </cell>
          <cell r="G12418" t="str">
            <v>NA</v>
          </cell>
        </row>
        <row r="12419">
          <cell r="F12419" t="str">
            <v>NA</v>
          </cell>
          <cell r="G12419" t="str">
            <v>NA</v>
          </cell>
        </row>
        <row r="12420">
          <cell r="F12420" t="str">
            <v>NA</v>
          </cell>
          <cell r="G12420" t="str">
            <v>NA</v>
          </cell>
        </row>
        <row r="12421">
          <cell r="F12421" t="str">
            <v>NA</v>
          </cell>
          <cell r="G12421" t="str">
            <v>NA</v>
          </cell>
        </row>
        <row r="12422">
          <cell r="F12422" t="str">
            <v>NA</v>
          </cell>
          <cell r="G12422" t="str">
            <v>NA</v>
          </cell>
        </row>
        <row r="12423">
          <cell r="F12423" t="str">
            <v>NA</v>
          </cell>
          <cell r="G12423" t="str">
            <v>NA</v>
          </cell>
        </row>
        <row r="12424">
          <cell r="F12424" t="str">
            <v>NA</v>
          </cell>
          <cell r="G12424" t="str">
            <v>NA</v>
          </cell>
        </row>
        <row r="12425">
          <cell r="F12425" t="str">
            <v>NA</v>
          </cell>
          <cell r="G12425" t="str">
            <v>NA</v>
          </cell>
        </row>
        <row r="12426">
          <cell r="F12426" t="str">
            <v>NA</v>
          </cell>
          <cell r="G12426" t="str">
            <v>NA</v>
          </cell>
        </row>
        <row r="12427">
          <cell r="F12427" t="str">
            <v>NA</v>
          </cell>
          <cell r="G12427" t="str">
            <v>NA</v>
          </cell>
        </row>
        <row r="12428">
          <cell r="F12428" t="str">
            <v>NA</v>
          </cell>
          <cell r="G12428" t="str">
            <v>NA</v>
          </cell>
        </row>
        <row r="12429">
          <cell r="F12429" t="str">
            <v>NA</v>
          </cell>
          <cell r="G12429" t="str">
            <v>NA</v>
          </cell>
        </row>
        <row r="12430">
          <cell r="F12430" t="str">
            <v>NA</v>
          </cell>
          <cell r="G12430" t="str">
            <v>NA</v>
          </cell>
        </row>
        <row r="12431">
          <cell r="F12431" t="str">
            <v>NA</v>
          </cell>
          <cell r="G12431" t="str">
            <v>NA</v>
          </cell>
        </row>
        <row r="12432">
          <cell r="F12432" t="str">
            <v>NA</v>
          </cell>
          <cell r="G12432" t="str">
            <v>NA</v>
          </cell>
        </row>
        <row r="12433">
          <cell r="F12433" t="str">
            <v>NA</v>
          </cell>
          <cell r="G12433" t="str">
            <v>NA</v>
          </cell>
        </row>
        <row r="12434">
          <cell r="F12434" t="str">
            <v>NA</v>
          </cell>
          <cell r="G12434" t="str">
            <v>NA</v>
          </cell>
        </row>
        <row r="12435">
          <cell r="F12435" t="str">
            <v>NA</v>
          </cell>
          <cell r="G12435" t="str">
            <v>NA</v>
          </cell>
        </row>
        <row r="12436">
          <cell r="F12436" t="str">
            <v>NA</v>
          </cell>
          <cell r="G12436" t="str">
            <v>NA</v>
          </cell>
        </row>
        <row r="12437">
          <cell r="F12437" t="str">
            <v>NA</v>
          </cell>
          <cell r="G12437" t="str">
            <v>NA</v>
          </cell>
        </row>
        <row r="12438">
          <cell r="F12438" t="str">
            <v>NA</v>
          </cell>
          <cell r="G12438" t="str">
            <v>NA</v>
          </cell>
        </row>
        <row r="12439">
          <cell r="F12439" t="str">
            <v>NA</v>
          </cell>
          <cell r="G12439" t="str">
            <v>NA</v>
          </cell>
        </row>
        <row r="12440">
          <cell r="F12440" t="str">
            <v>NA</v>
          </cell>
          <cell r="G12440" t="str">
            <v>NA</v>
          </cell>
        </row>
        <row r="12441">
          <cell r="F12441" t="str">
            <v>NA</v>
          </cell>
          <cell r="G12441" t="str">
            <v>NA</v>
          </cell>
        </row>
        <row r="12442">
          <cell r="F12442" t="str">
            <v>NA</v>
          </cell>
          <cell r="G12442" t="str">
            <v>NA</v>
          </cell>
        </row>
        <row r="12443">
          <cell r="F12443" t="str">
            <v>NA</v>
          </cell>
          <cell r="G12443" t="str">
            <v>NA</v>
          </cell>
        </row>
        <row r="12444">
          <cell r="F12444" t="str">
            <v>NA</v>
          </cell>
          <cell r="G12444" t="str">
            <v>NA</v>
          </cell>
        </row>
        <row r="12445">
          <cell r="F12445" t="str">
            <v>NA</v>
          </cell>
          <cell r="G12445" t="str">
            <v>NA</v>
          </cell>
        </row>
        <row r="12446">
          <cell r="F12446" t="str">
            <v>NA</v>
          </cell>
          <cell r="G12446" t="str">
            <v>NA</v>
          </cell>
        </row>
        <row r="12447">
          <cell r="F12447" t="str">
            <v>NA</v>
          </cell>
          <cell r="G12447" t="str">
            <v>NA</v>
          </cell>
        </row>
        <row r="12448">
          <cell r="F12448" t="str">
            <v>NA</v>
          </cell>
          <cell r="G12448" t="str">
            <v>NA</v>
          </cell>
        </row>
        <row r="12449">
          <cell r="F12449" t="str">
            <v>NA</v>
          </cell>
          <cell r="G12449" t="str">
            <v>NA</v>
          </cell>
        </row>
        <row r="12450">
          <cell r="F12450" t="str">
            <v>NA</v>
          </cell>
          <cell r="G12450" t="str">
            <v>NA</v>
          </cell>
        </row>
        <row r="12451">
          <cell r="F12451" t="str">
            <v>NA</v>
          </cell>
          <cell r="G12451" t="str">
            <v>NA</v>
          </cell>
        </row>
        <row r="12452">
          <cell r="F12452" t="str">
            <v>NA</v>
          </cell>
          <cell r="G12452" t="str">
            <v>NA</v>
          </cell>
        </row>
        <row r="12453">
          <cell r="F12453" t="str">
            <v>NA</v>
          </cell>
          <cell r="G12453" t="str">
            <v>NA</v>
          </cell>
        </row>
        <row r="12454">
          <cell r="F12454" t="str">
            <v>NA</v>
          </cell>
          <cell r="G12454" t="str">
            <v>NA</v>
          </cell>
        </row>
        <row r="12455">
          <cell r="F12455" t="str">
            <v>NA</v>
          </cell>
          <cell r="G12455" t="str">
            <v>NA</v>
          </cell>
        </row>
        <row r="12456">
          <cell r="F12456" t="str">
            <v>NA</v>
          </cell>
          <cell r="G12456" t="str">
            <v>NA</v>
          </cell>
        </row>
        <row r="12457">
          <cell r="F12457" t="str">
            <v>NA</v>
          </cell>
          <cell r="G12457" t="str">
            <v>NA</v>
          </cell>
        </row>
        <row r="12458">
          <cell r="F12458" t="str">
            <v>NA</v>
          </cell>
          <cell r="G12458" t="str">
            <v>NA</v>
          </cell>
        </row>
        <row r="12459">
          <cell r="F12459" t="str">
            <v>NA</v>
          </cell>
          <cell r="G12459" t="str">
            <v>NA</v>
          </cell>
        </row>
        <row r="12460">
          <cell r="F12460" t="str">
            <v>NA</v>
          </cell>
          <cell r="G12460" t="str">
            <v>NA</v>
          </cell>
        </row>
        <row r="12461">
          <cell r="F12461" t="str">
            <v>NA</v>
          </cell>
          <cell r="G12461" t="str">
            <v>NA</v>
          </cell>
        </row>
        <row r="12462">
          <cell r="F12462" t="str">
            <v>NA</v>
          </cell>
          <cell r="G12462" t="str">
            <v>NA</v>
          </cell>
        </row>
        <row r="12463">
          <cell r="F12463" t="str">
            <v>NA</v>
          </cell>
          <cell r="G12463" t="str">
            <v>NA</v>
          </cell>
        </row>
        <row r="12464">
          <cell r="F12464" t="str">
            <v>NA</v>
          </cell>
          <cell r="G12464" t="str">
            <v>NA</v>
          </cell>
        </row>
        <row r="12465">
          <cell r="F12465" t="str">
            <v>NA</v>
          </cell>
          <cell r="G12465" t="str">
            <v>NA</v>
          </cell>
        </row>
        <row r="12466">
          <cell r="F12466" t="str">
            <v>NA</v>
          </cell>
          <cell r="G12466" t="str">
            <v>NA</v>
          </cell>
        </row>
        <row r="12467">
          <cell r="F12467" t="str">
            <v>NA</v>
          </cell>
          <cell r="G12467" t="str">
            <v>NA</v>
          </cell>
        </row>
        <row r="12468">
          <cell r="F12468" t="str">
            <v>NA</v>
          </cell>
          <cell r="G12468" t="str">
            <v>NA</v>
          </cell>
        </row>
        <row r="12469">
          <cell r="F12469" t="str">
            <v>NA</v>
          </cell>
          <cell r="G12469" t="str">
            <v>NA</v>
          </cell>
        </row>
        <row r="12470">
          <cell r="F12470" t="str">
            <v>NA</v>
          </cell>
          <cell r="G12470" t="str">
            <v>NA</v>
          </cell>
        </row>
        <row r="12471">
          <cell r="F12471" t="str">
            <v>NA</v>
          </cell>
          <cell r="G12471" t="str">
            <v>NA</v>
          </cell>
        </row>
        <row r="12472">
          <cell r="F12472" t="str">
            <v>NA</v>
          </cell>
          <cell r="G12472" t="str">
            <v>NA</v>
          </cell>
        </row>
        <row r="12473">
          <cell r="F12473" t="str">
            <v>NA</v>
          </cell>
          <cell r="G12473" t="str">
            <v>NA</v>
          </cell>
        </row>
        <row r="12474">
          <cell r="F12474" t="str">
            <v>NA</v>
          </cell>
          <cell r="G12474" t="str">
            <v>NA</v>
          </cell>
        </row>
        <row r="12475">
          <cell r="F12475" t="str">
            <v>NA</v>
          </cell>
          <cell r="G12475" t="str">
            <v>NA</v>
          </cell>
        </row>
        <row r="12476">
          <cell r="F12476" t="str">
            <v>NA</v>
          </cell>
          <cell r="G12476" t="str">
            <v>NA</v>
          </cell>
        </row>
        <row r="12477">
          <cell r="F12477" t="str">
            <v>NA</v>
          </cell>
          <cell r="G12477" t="str">
            <v>NA</v>
          </cell>
        </row>
        <row r="12478">
          <cell r="F12478" t="str">
            <v>NA</v>
          </cell>
          <cell r="G12478" t="str">
            <v>NA</v>
          </cell>
        </row>
        <row r="12479">
          <cell r="F12479" t="str">
            <v>NA</v>
          </cell>
          <cell r="G12479" t="str">
            <v>NA</v>
          </cell>
        </row>
        <row r="12480">
          <cell r="F12480" t="str">
            <v>NA</v>
          </cell>
          <cell r="G12480" t="str">
            <v>NA</v>
          </cell>
        </row>
        <row r="12481">
          <cell r="F12481" t="str">
            <v>NA</v>
          </cell>
          <cell r="G12481" t="str">
            <v>NA</v>
          </cell>
        </row>
        <row r="12482">
          <cell r="F12482" t="str">
            <v>NA</v>
          </cell>
          <cell r="G12482" t="str">
            <v>NA</v>
          </cell>
        </row>
        <row r="12483">
          <cell r="F12483" t="str">
            <v>NA</v>
          </cell>
          <cell r="G12483" t="str">
            <v>NA</v>
          </cell>
        </row>
        <row r="12484">
          <cell r="F12484" t="str">
            <v>NA</v>
          </cell>
          <cell r="G12484" t="str">
            <v>NA</v>
          </cell>
        </row>
        <row r="12485">
          <cell r="F12485" t="str">
            <v>NA</v>
          </cell>
          <cell r="G12485" t="str">
            <v>NA</v>
          </cell>
        </row>
        <row r="12486">
          <cell r="F12486" t="str">
            <v>NA</v>
          </cell>
          <cell r="G12486" t="str">
            <v>NA</v>
          </cell>
        </row>
        <row r="12487">
          <cell r="F12487" t="str">
            <v>NA</v>
          </cell>
          <cell r="G12487" t="str">
            <v>NA</v>
          </cell>
        </row>
        <row r="12488">
          <cell r="F12488" t="str">
            <v>NA</v>
          </cell>
          <cell r="G12488" t="str">
            <v>NA</v>
          </cell>
        </row>
        <row r="12489">
          <cell r="F12489" t="str">
            <v>NA</v>
          </cell>
          <cell r="G12489" t="str">
            <v>NA</v>
          </cell>
        </row>
        <row r="12490">
          <cell r="F12490" t="str">
            <v>NA</v>
          </cell>
          <cell r="G12490" t="str">
            <v>NA</v>
          </cell>
        </row>
        <row r="12491">
          <cell r="F12491" t="str">
            <v>NA</v>
          </cell>
          <cell r="G12491" t="str">
            <v>NA</v>
          </cell>
        </row>
        <row r="12492">
          <cell r="F12492" t="str">
            <v>NA</v>
          </cell>
          <cell r="G12492" t="str">
            <v>NA</v>
          </cell>
        </row>
        <row r="12493">
          <cell r="F12493" t="str">
            <v>NA</v>
          </cell>
          <cell r="G12493" t="str">
            <v>NA</v>
          </cell>
        </row>
        <row r="12494">
          <cell r="F12494" t="str">
            <v>NA</v>
          </cell>
          <cell r="G12494" t="str">
            <v>NA</v>
          </cell>
        </row>
        <row r="12495">
          <cell r="F12495" t="str">
            <v>NA</v>
          </cell>
          <cell r="G12495" t="str">
            <v>NA</v>
          </cell>
        </row>
        <row r="12496">
          <cell r="F12496" t="str">
            <v>NA</v>
          </cell>
          <cell r="G12496" t="str">
            <v>NA</v>
          </cell>
        </row>
        <row r="12497">
          <cell r="F12497" t="str">
            <v>NA</v>
          </cell>
          <cell r="G12497" t="str">
            <v>NA</v>
          </cell>
        </row>
        <row r="12498">
          <cell r="F12498" t="str">
            <v>NA</v>
          </cell>
          <cell r="G12498" t="str">
            <v>NA</v>
          </cell>
        </row>
        <row r="12499">
          <cell r="F12499" t="str">
            <v>NA</v>
          </cell>
          <cell r="G12499" t="str">
            <v>NA</v>
          </cell>
        </row>
        <row r="12500">
          <cell r="F12500" t="str">
            <v>NA</v>
          </cell>
          <cell r="G12500" t="str">
            <v>NA</v>
          </cell>
        </row>
        <row r="12501">
          <cell r="F12501" t="str">
            <v>NA</v>
          </cell>
          <cell r="G12501" t="str">
            <v>NA</v>
          </cell>
        </row>
        <row r="12502">
          <cell r="F12502" t="str">
            <v>NA</v>
          </cell>
          <cell r="G12502" t="str">
            <v>NA</v>
          </cell>
        </row>
        <row r="12503">
          <cell r="F12503" t="str">
            <v>NA</v>
          </cell>
          <cell r="G12503" t="str">
            <v>NA</v>
          </cell>
        </row>
        <row r="12504">
          <cell r="F12504" t="str">
            <v>NA</v>
          </cell>
          <cell r="G12504" t="str">
            <v>NA</v>
          </cell>
        </row>
        <row r="12505">
          <cell r="F12505" t="str">
            <v>NA</v>
          </cell>
          <cell r="G12505" t="str">
            <v>NA</v>
          </cell>
        </row>
        <row r="12506">
          <cell r="F12506" t="str">
            <v>NA</v>
          </cell>
          <cell r="G12506" t="str">
            <v>NA</v>
          </cell>
        </row>
        <row r="12507">
          <cell r="F12507" t="str">
            <v>NA</v>
          </cell>
          <cell r="G12507" t="str">
            <v>NA</v>
          </cell>
        </row>
        <row r="12508">
          <cell r="F12508" t="str">
            <v>NA</v>
          </cell>
          <cell r="G12508" t="str">
            <v>NA</v>
          </cell>
        </row>
        <row r="12509">
          <cell r="F12509" t="str">
            <v>NA</v>
          </cell>
          <cell r="G12509" t="str">
            <v>NA</v>
          </cell>
        </row>
        <row r="12510">
          <cell r="F12510" t="str">
            <v>NA</v>
          </cell>
          <cell r="G12510" t="str">
            <v>NA</v>
          </cell>
        </row>
        <row r="12511">
          <cell r="F12511" t="str">
            <v>NA</v>
          </cell>
          <cell r="G12511" t="str">
            <v>NA</v>
          </cell>
        </row>
        <row r="12512">
          <cell r="F12512" t="str">
            <v>NA</v>
          </cell>
          <cell r="G12512" t="str">
            <v>NA</v>
          </cell>
        </row>
        <row r="12513">
          <cell r="F12513" t="str">
            <v>NA</v>
          </cell>
          <cell r="G12513" t="str">
            <v>NA</v>
          </cell>
        </row>
        <row r="12514">
          <cell r="F12514" t="str">
            <v>NA</v>
          </cell>
          <cell r="G12514" t="str">
            <v>NA</v>
          </cell>
        </row>
        <row r="12515">
          <cell r="F12515" t="str">
            <v>NA</v>
          </cell>
          <cell r="G12515" t="str">
            <v>NA</v>
          </cell>
        </row>
        <row r="12516">
          <cell r="F12516" t="str">
            <v>NA</v>
          </cell>
          <cell r="G12516" t="str">
            <v>NA</v>
          </cell>
        </row>
        <row r="12517">
          <cell r="F12517" t="str">
            <v>NA</v>
          </cell>
          <cell r="G12517" t="str">
            <v>NA</v>
          </cell>
        </row>
        <row r="12518">
          <cell r="F12518" t="str">
            <v>NA</v>
          </cell>
          <cell r="G12518" t="str">
            <v>NA</v>
          </cell>
        </row>
        <row r="12519">
          <cell r="F12519" t="str">
            <v>NA</v>
          </cell>
          <cell r="G12519" t="str">
            <v>NA</v>
          </cell>
        </row>
        <row r="12520">
          <cell r="F12520" t="str">
            <v>NA</v>
          </cell>
          <cell r="G12520" t="str">
            <v>NA</v>
          </cell>
        </row>
        <row r="12521">
          <cell r="F12521" t="str">
            <v>NA</v>
          </cell>
          <cell r="G12521" t="str">
            <v>NA</v>
          </cell>
        </row>
        <row r="12522">
          <cell r="F12522" t="str">
            <v>NA</v>
          </cell>
          <cell r="G12522" t="str">
            <v>NA</v>
          </cell>
        </row>
        <row r="12523">
          <cell r="F12523" t="str">
            <v>NA</v>
          </cell>
          <cell r="G12523" t="str">
            <v>NA</v>
          </cell>
        </row>
        <row r="12524">
          <cell r="F12524" t="str">
            <v>NA</v>
          </cell>
          <cell r="G12524" t="str">
            <v>NA</v>
          </cell>
        </row>
        <row r="12525">
          <cell r="F12525" t="str">
            <v>NA</v>
          </cell>
          <cell r="G12525" t="str">
            <v>NA</v>
          </cell>
        </row>
        <row r="12526">
          <cell r="F12526" t="str">
            <v>NA</v>
          </cell>
          <cell r="G12526" t="str">
            <v>NA</v>
          </cell>
        </row>
        <row r="12527">
          <cell r="F12527" t="str">
            <v>NA</v>
          </cell>
          <cell r="G12527" t="str">
            <v>NA</v>
          </cell>
        </row>
        <row r="12528">
          <cell r="F12528" t="str">
            <v>NA</v>
          </cell>
          <cell r="G12528" t="str">
            <v>NA</v>
          </cell>
        </row>
        <row r="12529">
          <cell r="F12529" t="str">
            <v>NA</v>
          </cell>
          <cell r="G12529" t="str">
            <v>NA</v>
          </cell>
        </row>
        <row r="12530">
          <cell r="F12530" t="str">
            <v>NA</v>
          </cell>
          <cell r="G12530" t="str">
            <v>NA</v>
          </cell>
        </row>
        <row r="12531">
          <cell r="F12531" t="str">
            <v>NA</v>
          </cell>
          <cell r="G12531" t="str">
            <v>NA</v>
          </cell>
        </row>
        <row r="12532">
          <cell r="F12532" t="str">
            <v>NA</v>
          </cell>
          <cell r="G12532" t="str">
            <v>NA</v>
          </cell>
        </row>
        <row r="12533">
          <cell r="F12533" t="str">
            <v>NA</v>
          </cell>
          <cell r="G12533" t="str">
            <v>NA</v>
          </cell>
        </row>
        <row r="12534">
          <cell r="F12534" t="str">
            <v>NA</v>
          </cell>
          <cell r="G12534" t="str">
            <v>NA</v>
          </cell>
        </row>
        <row r="12535">
          <cell r="F12535" t="str">
            <v>NA</v>
          </cell>
          <cell r="G12535" t="str">
            <v>NA</v>
          </cell>
        </row>
        <row r="12536">
          <cell r="F12536" t="str">
            <v>NA</v>
          </cell>
          <cell r="G12536" t="str">
            <v>NA</v>
          </cell>
        </row>
        <row r="12537">
          <cell r="F12537" t="str">
            <v>NA</v>
          </cell>
          <cell r="G12537" t="str">
            <v>NA</v>
          </cell>
        </row>
        <row r="12538">
          <cell r="F12538" t="str">
            <v>NA</v>
          </cell>
          <cell r="G12538" t="str">
            <v>NA</v>
          </cell>
        </row>
        <row r="12539">
          <cell r="F12539" t="str">
            <v>NA</v>
          </cell>
          <cell r="G12539" t="str">
            <v>NA</v>
          </cell>
        </row>
        <row r="12540">
          <cell r="F12540" t="str">
            <v>NA</v>
          </cell>
          <cell r="G12540" t="str">
            <v>NA</v>
          </cell>
        </row>
        <row r="12541">
          <cell r="F12541" t="str">
            <v>NA</v>
          </cell>
          <cell r="G12541" t="str">
            <v>NA</v>
          </cell>
        </row>
        <row r="12542">
          <cell r="F12542" t="str">
            <v>NA</v>
          </cell>
          <cell r="G12542" t="str">
            <v>NA</v>
          </cell>
        </row>
        <row r="12543">
          <cell r="F12543" t="str">
            <v>NA</v>
          </cell>
          <cell r="G12543" t="str">
            <v>NA</v>
          </cell>
        </row>
        <row r="12544">
          <cell r="F12544" t="str">
            <v>NA</v>
          </cell>
          <cell r="G12544" t="str">
            <v>NA</v>
          </cell>
        </row>
        <row r="12545">
          <cell r="F12545" t="str">
            <v>NA</v>
          </cell>
          <cell r="G12545" t="str">
            <v>NA</v>
          </cell>
        </row>
        <row r="12546">
          <cell r="F12546" t="str">
            <v>NA</v>
          </cell>
          <cell r="G12546" t="str">
            <v>NA</v>
          </cell>
        </row>
        <row r="12547">
          <cell r="F12547" t="str">
            <v>NA</v>
          </cell>
          <cell r="G12547" t="str">
            <v>NA</v>
          </cell>
        </row>
        <row r="12548">
          <cell r="F12548" t="str">
            <v>NA</v>
          </cell>
          <cell r="G12548" t="str">
            <v>NA</v>
          </cell>
        </row>
        <row r="12549">
          <cell r="F12549" t="str">
            <v>NA</v>
          </cell>
          <cell r="G12549" t="str">
            <v>NA</v>
          </cell>
        </row>
        <row r="12550">
          <cell r="F12550" t="str">
            <v>NA</v>
          </cell>
          <cell r="G12550" t="str">
            <v>NA</v>
          </cell>
        </row>
        <row r="12551">
          <cell r="F12551" t="str">
            <v>NA</v>
          </cell>
          <cell r="G12551" t="str">
            <v>NA</v>
          </cell>
        </row>
        <row r="12552">
          <cell r="F12552" t="str">
            <v>NA</v>
          </cell>
          <cell r="G12552" t="str">
            <v>NA</v>
          </cell>
        </row>
        <row r="12553">
          <cell r="F12553" t="str">
            <v>NA</v>
          </cell>
          <cell r="G12553" t="str">
            <v>NA</v>
          </cell>
        </row>
        <row r="12554">
          <cell r="F12554" t="str">
            <v>NA</v>
          </cell>
          <cell r="G12554" t="str">
            <v>NA</v>
          </cell>
        </row>
        <row r="12555">
          <cell r="F12555" t="str">
            <v>NA</v>
          </cell>
          <cell r="G12555" t="str">
            <v>NA</v>
          </cell>
        </row>
        <row r="12556">
          <cell r="F12556" t="str">
            <v>NA</v>
          </cell>
          <cell r="G12556" t="str">
            <v>NA</v>
          </cell>
        </row>
        <row r="12557">
          <cell r="F12557" t="str">
            <v>NA</v>
          </cell>
          <cell r="G12557" t="str">
            <v>NA</v>
          </cell>
        </row>
        <row r="12558">
          <cell r="F12558" t="str">
            <v>NA</v>
          </cell>
          <cell r="G12558" t="str">
            <v>NA</v>
          </cell>
        </row>
        <row r="12559">
          <cell r="F12559" t="str">
            <v>NA</v>
          </cell>
          <cell r="G12559" t="str">
            <v>NA</v>
          </cell>
        </row>
        <row r="12560">
          <cell r="F12560" t="str">
            <v>NA</v>
          </cell>
          <cell r="G12560" t="str">
            <v>NA</v>
          </cell>
        </row>
        <row r="12561">
          <cell r="F12561" t="str">
            <v>NA</v>
          </cell>
          <cell r="G12561" t="str">
            <v>NA</v>
          </cell>
        </row>
        <row r="12562">
          <cell r="F12562" t="str">
            <v>NA</v>
          </cell>
          <cell r="G12562" t="str">
            <v>NA</v>
          </cell>
        </row>
        <row r="12563">
          <cell r="F12563" t="str">
            <v>NA</v>
          </cell>
          <cell r="G12563" t="str">
            <v>NA</v>
          </cell>
        </row>
        <row r="12564">
          <cell r="F12564" t="str">
            <v>NA</v>
          </cell>
          <cell r="G12564" t="str">
            <v>NA</v>
          </cell>
        </row>
        <row r="12565">
          <cell r="F12565" t="str">
            <v>NA</v>
          </cell>
          <cell r="G12565" t="str">
            <v>NA</v>
          </cell>
        </row>
        <row r="12566">
          <cell r="F12566" t="str">
            <v>NA</v>
          </cell>
          <cell r="G12566" t="str">
            <v>NA</v>
          </cell>
        </row>
        <row r="12567">
          <cell r="F12567" t="str">
            <v>NA</v>
          </cell>
          <cell r="G12567" t="str">
            <v>NA</v>
          </cell>
        </row>
        <row r="12568">
          <cell r="F12568" t="str">
            <v>NA</v>
          </cell>
          <cell r="G12568" t="str">
            <v>NA</v>
          </cell>
        </row>
        <row r="12569">
          <cell r="F12569" t="str">
            <v>NA</v>
          </cell>
          <cell r="G12569" t="str">
            <v>NA</v>
          </cell>
        </row>
        <row r="12570">
          <cell r="F12570" t="str">
            <v>NA</v>
          </cell>
          <cell r="G12570" t="str">
            <v>NA</v>
          </cell>
        </row>
        <row r="12571">
          <cell r="F12571" t="str">
            <v>NA</v>
          </cell>
          <cell r="G12571" t="str">
            <v>NA</v>
          </cell>
        </row>
        <row r="12572">
          <cell r="F12572" t="str">
            <v>NA</v>
          </cell>
          <cell r="G12572" t="str">
            <v>NA</v>
          </cell>
        </row>
        <row r="12573">
          <cell r="F12573" t="str">
            <v>NA</v>
          </cell>
          <cell r="G12573" t="str">
            <v>NA</v>
          </cell>
        </row>
        <row r="12574">
          <cell r="F12574" t="str">
            <v>NA</v>
          </cell>
          <cell r="G12574" t="str">
            <v>NA</v>
          </cell>
        </row>
        <row r="12575">
          <cell r="F12575" t="str">
            <v>NA</v>
          </cell>
          <cell r="G12575" t="str">
            <v>NA</v>
          </cell>
        </row>
        <row r="12576">
          <cell r="F12576" t="str">
            <v>NA</v>
          </cell>
          <cell r="G12576" t="str">
            <v>NA</v>
          </cell>
        </row>
        <row r="12577">
          <cell r="F12577" t="str">
            <v>NA</v>
          </cell>
          <cell r="G12577" t="str">
            <v>NA</v>
          </cell>
        </row>
        <row r="12578">
          <cell r="F12578" t="str">
            <v>NA</v>
          </cell>
          <cell r="G12578" t="str">
            <v>NA</v>
          </cell>
        </row>
        <row r="12579">
          <cell r="F12579" t="str">
            <v>NA</v>
          </cell>
          <cell r="G12579" t="str">
            <v>NA</v>
          </cell>
        </row>
        <row r="12580">
          <cell r="F12580" t="str">
            <v>NA</v>
          </cell>
          <cell r="G12580" t="str">
            <v>NA</v>
          </cell>
        </row>
        <row r="12581">
          <cell r="F12581" t="str">
            <v>NA</v>
          </cell>
          <cell r="G12581" t="str">
            <v>NA</v>
          </cell>
        </row>
        <row r="12582">
          <cell r="F12582" t="str">
            <v>NA</v>
          </cell>
          <cell r="G12582" t="str">
            <v>NA</v>
          </cell>
        </row>
        <row r="12583">
          <cell r="F12583" t="str">
            <v>NA</v>
          </cell>
          <cell r="G12583" t="str">
            <v>NA</v>
          </cell>
        </row>
        <row r="12584">
          <cell r="F12584" t="str">
            <v>NA</v>
          </cell>
          <cell r="G12584" t="str">
            <v>NA</v>
          </cell>
        </row>
        <row r="12585">
          <cell r="F12585" t="str">
            <v>NA</v>
          </cell>
          <cell r="G12585" t="str">
            <v>NA</v>
          </cell>
        </row>
        <row r="12586">
          <cell r="F12586" t="str">
            <v>NA</v>
          </cell>
          <cell r="G12586" t="str">
            <v>NA</v>
          </cell>
        </row>
        <row r="12587">
          <cell r="F12587" t="str">
            <v>NA</v>
          </cell>
          <cell r="G12587" t="str">
            <v>NA</v>
          </cell>
        </row>
        <row r="12588">
          <cell r="F12588" t="str">
            <v>NA</v>
          </cell>
          <cell r="G12588" t="str">
            <v>NA</v>
          </cell>
        </row>
        <row r="12589">
          <cell r="F12589" t="str">
            <v>NA</v>
          </cell>
          <cell r="G12589" t="str">
            <v>NA</v>
          </cell>
        </row>
        <row r="12590">
          <cell r="F12590" t="str">
            <v>NA</v>
          </cell>
          <cell r="G12590" t="str">
            <v>NA</v>
          </cell>
        </row>
        <row r="12591">
          <cell r="F12591" t="str">
            <v>NA</v>
          </cell>
          <cell r="G12591" t="str">
            <v>NA</v>
          </cell>
        </row>
        <row r="12592">
          <cell r="F12592" t="str">
            <v>NA</v>
          </cell>
          <cell r="G12592" t="str">
            <v>NA</v>
          </cell>
        </row>
        <row r="12593">
          <cell r="F12593" t="str">
            <v>NA</v>
          </cell>
          <cell r="G12593" t="str">
            <v>NA</v>
          </cell>
        </row>
        <row r="12594">
          <cell r="F12594" t="str">
            <v>NA</v>
          </cell>
          <cell r="G12594" t="str">
            <v>NA</v>
          </cell>
        </row>
        <row r="12595">
          <cell r="F12595" t="str">
            <v>NA</v>
          </cell>
          <cell r="G12595" t="str">
            <v>NA</v>
          </cell>
        </row>
        <row r="12596">
          <cell r="F12596" t="str">
            <v>NA</v>
          </cell>
          <cell r="G12596" t="str">
            <v>NA</v>
          </cell>
        </row>
        <row r="12597">
          <cell r="F12597" t="str">
            <v>NA</v>
          </cell>
          <cell r="G12597" t="str">
            <v>NA</v>
          </cell>
        </row>
        <row r="12598">
          <cell r="F12598" t="str">
            <v>NA</v>
          </cell>
          <cell r="G12598" t="str">
            <v>NA</v>
          </cell>
        </row>
        <row r="12599">
          <cell r="F12599" t="str">
            <v>NA</v>
          </cell>
          <cell r="G12599" t="str">
            <v>NA</v>
          </cell>
        </row>
        <row r="12600">
          <cell r="F12600" t="str">
            <v>NA</v>
          </cell>
          <cell r="G12600" t="str">
            <v>NA</v>
          </cell>
        </row>
        <row r="12601">
          <cell r="F12601" t="str">
            <v>NA</v>
          </cell>
          <cell r="G12601" t="str">
            <v>NA</v>
          </cell>
        </row>
        <row r="12602">
          <cell r="F12602" t="str">
            <v>NA</v>
          </cell>
          <cell r="G12602" t="str">
            <v>NA</v>
          </cell>
        </row>
        <row r="12603">
          <cell r="F12603" t="str">
            <v>NA</v>
          </cell>
          <cell r="G12603" t="str">
            <v>NA</v>
          </cell>
        </row>
        <row r="12604">
          <cell r="F12604" t="str">
            <v>NA</v>
          </cell>
          <cell r="G12604" t="str">
            <v>NA</v>
          </cell>
        </row>
        <row r="12605">
          <cell r="F12605" t="str">
            <v>NA</v>
          </cell>
          <cell r="G12605" t="str">
            <v>NA</v>
          </cell>
        </row>
        <row r="12606">
          <cell r="F12606" t="str">
            <v>NA</v>
          </cell>
          <cell r="G12606" t="str">
            <v>NA</v>
          </cell>
        </row>
        <row r="12607">
          <cell r="F12607" t="str">
            <v>NA</v>
          </cell>
          <cell r="G12607" t="str">
            <v>NA</v>
          </cell>
        </row>
        <row r="12608">
          <cell r="F12608" t="str">
            <v>NA</v>
          </cell>
          <cell r="G12608" t="str">
            <v>NA</v>
          </cell>
        </row>
        <row r="12609">
          <cell r="F12609" t="str">
            <v>NA</v>
          </cell>
          <cell r="G12609" t="str">
            <v>NA</v>
          </cell>
        </row>
        <row r="12610">
          <cell r="F12610" t="str">
            <v>NA</v>
          </cell>
          <cell r="G12610" t="str">
            <v>NA</v>
          </cell>
        </row>
        <row r="12611">
          <cell r="F12611" t="str">
            <v>NA</v>
          </cell>
          <cell r="G12611" t="str">
            <v>NA</v>
          </cell>
        </row>
        <row r="12612">
          <cell r="F12612" t="str">
            <v>NA</v>
          </cell>
          <cell r="G12612" t="str">
            <v>NA</v>
          </cell>
        </row>
        <row r="12613">
          <cell r="F12613" t="str">
            <v>NA</v>
          </cell>
          <cell r="G12613" t="str">
            <v>NA</v>
          </cell>
        </row>
        <row r="12614">
          <cell r="F12614" t="str">
            <v>NA</v>
          </cell>
          <cell r="G12614" t="str">
            <v>NA</v>
          </cell>
        </row>
        <row r="12615">
          <cell r="F12615" t="str">
            <v>NA</v>
          </cell>
          <cell r="G12615" t="str">
            <v>NA</v>
          </cell>
        </row>
        <row r="12616">
          <cell r="F12616" t="str">
            <v>NA</v>
          </cell>
          <cell r="G12616" t="str">
            <v>NA</v>
          </cell>
        </row>
        <row r="12617">
          <cell r="F12617" t="str">
            <v>NA</v>
          </cell>
          <cell r="G12617" t="str">
            <v>NA</v>
          </cell>
        </row>
        <row r="12618">
          <cell r="F12618" t="str">
            <v>NA</v>
          </cell>
          <cell r="G12618" t="str">
            <v>NA</v>
          </cell>
        </row>
        <row r="12619">
          <cell r="F12619" t="str">
            <v>NA</v>
          </cell>
          <cell r="G12619" t="str">
            <v>NA</v>
          </cell>
        </row>
        <row r="12620">
          <cell r="F12620" t="str">
            <v>NA</v>
          </cell>
          <cell r="G12620" t="str">
            <v>NA</v>
          </cell>
        </row>
        <row r="12621">
          <cell r="F12621" t="str">
            <v>NA</v>
          </cell>
          <cell r="G12621" t="str">
            <v>NA</v>
          </cell>
        </row>
        <row r="12622">
          <cell r="F12622" t="str">
            <v>NA</v>
          </cell>
          <cell r="G12622" t="str">
            <v>NA</v>
          </cell>
        </row>
        <row r="12623">
          <cell r="F12623" t="str">
            <v>NA</v>
          </cell>
          <cell r="G12623" t="str">
            <v>NA</v>
          </cell>
        </row>
        <row r="12624">
          <cell r="F12624" t="str">
            <v>NA</v>
          </cell>
          <cell r="G12624" t="str">
            <v>NA</v>
          </cell>
        </row>
        <row r="12625">
          <cell r="F12625" t="str">
            <v>NA</v>
          </cell>
          <cell r="G12625" t="str">
            <v>NA</v>
          </cell>
        </row>
        <row r="12626">
          <cell r="F12626" t="str">
            <v>NA</v>
          </cell>
          <cell r="G12626" t="str">
            <v>NA</v>
          </cell>
        </row>
        <row r="12627">
          <cell r="F12627" t="str">
            <v>NA</v>
          </cell>
          <cell r="G12627" t="str">
            <v>NA</v>
          </cell>
        </row>
        <row r="12628">
          <cell r="F12628" t="str">
            <v>NA</v>
          </cell>
          <cell r="G12628" t="str">
            <v>NA</v>
          </cell>
        </row>
        <row r="12629">
          <cell r="F12629" t="str">
            <v>NA</v>
          </cell>
          <cell r="G12629" t="str">
            <v>NA</v>
          </cell>
        </row>
        <row r="12630">
          <cell r="F12630" t="str">
            <v>NA</v>
          </cell>
          <cell r="G12630" t="str">
            <v>NA</v>
          </cell>
        </row>
        <row r="12631">
          <cell r="F12631" t="str">
            <v>NA</v>
          </cell>
          <cell r="G12631" t="str">
            <v>NA</v>
          </cell>
        </row>
        <row r="12632">
          <cell r="F12632" t="str">
            <v>NA</v>
          </cell>
          <cell r="G12632" t="str">
            <v>NA</v>
          </cell>
        </row>
        <row r="12633">
          <cell r="F12633" t="str">
            <v>NA</v>
          </cell>
          <cell r="G12633" t="str">
            <v>NA</v>
          </cell>
        </row>
        <row r="12634">
          <cell r="F12634" t="str">
            <v>NA</v>
          </cell>
          <cell r="G12634" t="str">
            <v>NA</v>
          </cell>
        </row>
        <row r="12635">
          <cell r="F12635" t="str">
            <v>NA</v>
          </cell>
          <cell r="G12635" t="str">
            <v>NA</v>
          </cell>
        </row>
        <row r="12636">
          <cell r="F12636" t="str">
            <v>NA</v>
          </cell>
          <cell r="G12636" t="str">
            <v>NA</v>
          </cell>
        </row>
        <row r="12637">
          <cell r="F12637" t="str">
            <v>NA</v>
          </cell>
          <cell r="G12637" t="str">
            <v>NA</v>
          </cell>
        </row>
        <row r="12638">
          <cell r="F12638" t="str">
            <v>NA</v>
          </cell>
          <cell r="G12638" t="str">
            <v>NA</v>
          </cell>
        </row>
        <row r="12639">
          <cell r="F12639" t="str">
            <v>NA</v>
          </cell>
          <cell r="G12639" t="str">
            <v>NA</v>
          </cell>
        </row>
        <row r="12640">
          <cell r="F12640" t="str">
            <v>NA</v>
          </cell>
          <cell r="G12640" t="str">
            <v>NA</v>
          </cell>
        </row>
        <row r="12641">
          <cell r="F12641" t="str">
            <v>NA</v>
          </cell>
          <cell r="G12641" t="str">
            <v>NA</v>
          </cell>
        </row>
        <row r="12642">
          <cell r="F12642" t="str">
            <v>NA</v>
          </cell>
          <cell r="G12642" t="str">
            <v>NA</v>
          </cell>
        </row>
        <row r="12643">
          <cell r="F12643" t="str">
            <v>NA</v>
          </cell>
          <cell r="G12643" t="str">
            <v>NA</v>
          </cell>
        </row>
        <row r="12644">
          <cell r="F12644" t="str">
            <v>NA</v>
          </cell>
          <cell r="G12644" t="str">
            <v>NA</v>
          </cell>
        </row>
        <row r="12645">
          <cell r="F12645" t="str">
            <v>NA</v>
          </cell>
          <cell r="G12645" t="str">
            <v>NA</v>
          </cell>
        </row>
        <row r="12646">
          <cell r="F12646" t="str">
            <v>NA</v>
          </cell>
          <cell r="G12646" t="str">
            <v>NA</v>
          </cell>
        </row>
        <row r="12647">
          <cell r="F12647" t="str">
            <v>NA</v>
          </cell>
          <cell r="G12647" t="str">
            <v>NA</v>
          </cell>
        </row>
        <row r="12648">
          <cell r="F12648" t="str">
            <v>NA</v>
          </cell>
          <cell r="G12648" t="str">
            <v>NA</v>
          </cell>
        </row>
        <row r="12649">
          <cell r="F12649" t="str">
            <v>NA</v>
          </cell>
          <cell r="G12649" t="str">
            <v>NA</v>
          </cell>
        </row>
        <row r="12650">
          <cell r="F12650" t="str">
            <v>NA</v>
          </cell>
          <cell r="G12650" t="str">
            <v>NA</v>
          </cell>
        </row>
        <row r="12651">
          <cell r="F12651" t="str">
            <v>NA</v>
          </cell>
          <cell r="G12651" t="str">
            <v>NA</v>
          </cell>
        </row>
        <row r="12652">
          <cell r="F12652" t="str">
            <v>NA</v>
          </cell>
          <cell r="G12652" t="str">
            <v>NA</v>
          </cell>
        </row>
        <row r="12653">
          <cell r="F12653" t="str">
            <v>NA</v>
          </cell>
          <cell r="G12653" t="str">
            <v>NA</v>
          </cell>
        </row>
        <row r="12654">
          <cell r="F12654" t="str">
            <v>NA</v>
          </cell>
          <cell r="G12654" t="str">
            <v>NA</v>
          </cell>
        </row>
        <row r="12655">
          <cell r="F12655" t="str">
            <v>NA</v>
          </cell>
          <cell r="G12655" t="str">
            <v>NA</v>
          </cell>
        </row>
        <row r="12656">
          <cell r="F12656" t="str">
            <v>NA</v>
          </cell>
          <cell r="G12656" t="str">
            <v>NA</v>
          </cell>
        </row>
        <row r="12657">
          <cell r="F12657" t="str">
            <v>NA</v>
          </cell>
          <cell r="G12657" t="str">
            <v>NA</v>
          </cell>
        </row>
        <row r="12658">
          <cell r="F12658" t="str">
            <v>NA</v>
          </cell>
          <cell r="G12658" t="str">
            <v>NA</v>
          </cell>
        </row>
        <row r="12659">
          <cell r="F12659" t="str">
            <v>NA</v>
          </cell>
          <cell r="G12659" t="str">
            <v>NA</v>
          </cell>
        </row>
        <row r="12660">
          <cell r="F12660" t="str">
            <v>NA</v>
          </cell>
          <cell r="G12660" t="str">
            <v>NA</v>
          </cell>
        </row>
        <row r="12661">
          <cell r="F12661" t="str">
            <v>NA</v>
          </cell>
          <cell r="G12661" t="str">
            <v>NA</v>
          </cell>
        </row>
        <row r="12662">
          <cell r="F12662" t="str">
            <v>NA</v>
          </cell>
          <cell r="G12662" t="str">
            <v>NA</v>
          </cell>
        </row>
        <row r="12663">
          <cell r="F12663" t="str">
            <v>NA</v>
          </cell>
          <cell r="G12663" t="str">
            <v>NA</v>
          </cell>
        </row>
        <row r="12664">
          <cell r="F12664" t="str">
            <v>NA</v>
          </cell>
          <cell r="G12664" t="str">
            <v>NA</v>
          </cell>
        </row>
        <row r="12665">
          <cell r="F12665" t="str">
            <v>NA</v>
          </cell>
          <cell r="G12665" t="str">
            <v>NA</v>
          </cell>
        </row>
        <row r="12666">
          <cell r="F12666" t="str">
            <v>NA</v>
          </cell>
          <cell r="G12666" t="str">
            <v>NA</v>
          </cell>
        </row>
        <row r="12667">
          <cell r="F12667" t="str">
            <v>NA</v>
          </cell>
          <cell r="G12667" t="str">
            <v>NA</v>
          </cell>
        </row>
        <row r="12668">
          <cell r="F12668" t="str">
            <v>NA</v>
          </cell>
          <cell r="G12668" t="str">
            <v>NA</v>
          </cell>
        </row>
        <row r="12669">
          <cell r="F12669" t="str">
            <v>NA</v>
          </cell>
          <cell r="G12669" t="str">
            <v>NA</v>
          </cell>
        </row>
        <row r="12670">
          <cell r="F12670" t="str">
            <v>NA</v>
          </cell>
          <cell r="G12670" t="str">
            <v>NA</v>
          </cell>
        </row>
        <row r="12671">
          <cell r="F12671" t="str">
            <v>NA</v>
          </cell>
          <cell r="G12671" t="str">
            <v>NA</v>
          </cell>
        </row>
        <row r="12672">
          <cell r="F12672" t="str">
            <v>NA</v>
          </cell>
          <cell r="G12672" t="str">
            <v>NA</v>
          </cell>
        </row>
        <row r="12673">
          <cell r="F12673" t="str">
            <v>NA</v>
          </cell>
          <cell r="G12673" t="str">
            <v>NA</v>
          </cell>
        </row>
        <row r="12674">
          <cell r="F12674" t="str">
            <v>NA</v>
          </cell>
          <cell r="G12674" t="str">
            <v>NA</v>
          </cell>
        </row>
        <row r="12675">
          <cell r="F12675" t="str">
            <v>NA</v>
          </cell>
          <cell r="G12675" t="str">
            <v>NA</v>
          </cell>
        </row>
        <row r="12676">
          <cell r="F12676" t="str">
            <v>NA</v>
          </cell>
          <cell r="G12676" t="str">
            <v>NA</v>
          </cell>
        </row>
        <row r="12677">
          <cell r="F12677" t="str">
            <v>NA</v>
          </cell>
          <cell r="G12677" t="str">
            <v>NA</v>
          </cell>
        </row>
        <row r="12678">
          <cell r="F12678" t="str">
            <v>NA</v>
          </cell>
          <cell r="G12678" t="str">
            <v>NA</v>
          </cell>
        </row>
        <row r="12679">
          <cell r="F12679" t="str">
            <v>NA</v>
          </cell>
          <cell r="G12679" t="str">
            <v>NA</v>
          </cell>
        </row>
        <row r="12680">
          <cell r="F12680" t="str">
            <v>NA</v>
          </cell>
          <cell r="G12680" t="str">
            <v>NA</v>
          </cell>
        </row>
        <row r="12681">
          <cell r="F12681" t="str">
            <v>NA</v>
          </cell>
          <cell r="G12681" t="str">
            <v>NA</v>
          </cell>
        </row>
        <row r="12682">
          <cell r="F12682" t="str">
            <v>NA</v>
          </cell>
          <cell r="G12682" t="str">
            <v>NA</v>
          </cell>
        </row>
        <row r="12683">
          <cell r="F12683" t="str">
            <v>NA</v>
          </cell>
          <cell r="G12683" t="str">
            <v>NA</v>
          </cell>
        </row>
        <row r="12684">
          <cell r="F12684" t="str">
            <v>NA</v>
          </cell>
          <cell r="G12684" t="str">
            <v>NA</v>
          </cell>
        </row>
        <row r="12685">
          <cell r="F12685" t="str">
            <v>NA</v>
          </cell>
          <cell r="G12685" t="str">
            <v>NA</v>
          </cell>
        </row>
        <row r="12686">
          <cell r="F12686" t="str">
            <v>NA</v>
          </cell>
          <cell r="G12686" t="str">
            <v>NA</v>
          </cell>
        </row>
        <row r="12687">
          <cell r="F12687" t="str">
            <v>NA</v>
          </cell>
          <cell r="G12687" t="str">
            <v>NA</v>
          </cell>
        </row>
        <row r="12688">
          <cell r="F12688" t="str">
            <v>NA</v>
          </cell>
          <cell r="G12688" t="str">
            <v>NA</v>
          </cell>
        </row>
        <row r="12689">
          <cell r="F12689" t="str">
            <v>NA</v>
          </cell>
          <cell r="G12689" t="str">
            <v>NA</v>
          </cell>
        </row>
        <row r="12690">
          <cell r="F12690" t="str">
            <v>NA</v>
          </cell>
          <cell r="G12690" t="str">
            <v>NA</v>
          </cell>
        </row>
        <row r="12691">
          <cell r="F12691" t="str">
            <v>NA</v>
          </cell>
          <cell r="G12691" t="str">
            <v>NA</v>
          </cell>
        </row>
        <row r="12692">
          <cell r="F12692" t="str">
            <v>NA</v>
          </cell>
          <cell r="G12692" t="str">
            <v>NA</v>
          </cell>
        </row>
        <row r="12693">
          <cell r="F12693" t="str">
            <v>NA</v>
          </cell>
          <cell r="G12693" t="str">
            <v>NA</v>
          </cell>
        </row>
        <row r="12694">
          <cell r="F12694" t="str">
            <v>NA</v>
          </cell>
          <cell r="G12694" t="str">
            <v>NA</v>
          </cell>
        </row>
        <row r="12695">
          <cell r="F12695" t="str">
            <v>NA</v>
          </cell>
          <cell r="G12695" t="str">
            <v>NA</v>
          </cell>
        </row>
        <row r="12696">
          <cell r="F12696" t="str">
            <v>NA</v>
          </cell>
          <cell r="G12696" t="str">
            <v>NA</v>
          </cell>
        </row>
        <row r="12697">
          <cell r="F12697" t="str">
            <v>NA</v>
          </cell>
          <cell r="G12697" t="str">
            <v>NA</v>
          </cell>
        </row>
        <row r="12698">
          <cell r="F12698" t="str">
            <v>NA</v>
          </cell>
          <cell r="G12698" t="str">
            <v>NA</v>
          </cell>
        </row>
        <row r="12699">
          <cell r="F12699" t="str">
            <v>NA</v>
          </cell>
          <cell r="G12699" t="str">
            <v>NA</v>
          </cell>
        </row>
        <row r="12700">
          <cell r="F12700" t="str">
            <v>NA</v>
          </cell>
          <cell r="G12700" t="str">
            <v>NA</v>
          </cell>
        </row>
        <row r="12701">
          <cell r="F12701" t="str">
            <v>NA</v>
          </cell>
          <cell r="G12701" t="str">
            <v>NA</v>
          </cell>
        </row>
        <row r="12702">
          <cell r="F12702" t="str">
            <v>NA</v>
          </cell>
          <cell r="G12702" t="str">
            <v>NA</v>
          </cell>
        </row>
        <row r="12703">
          <cell r="F12703" t="str">
            <v>NA</v>
          </cell>
          <cell r="G12703" t="str">
            <v>NA</v>
          </cell>
        </row>
        <row r="12704">
          <cell r="F12704" t="str">
            <v>NA</v>
          </cell>
          <cell r="G12704" t="str">
            <v>NA</v>
          </cell>
        </row>
        <row r="12705">
          <cell r="F12705" t="str">
            <v>NA</v>
          </cell>
          <cell r="G12705" t="str">
            <v>NA</v>
          </cell>
        </row>
        <row r="12706">
          <cell r="F12706" t="str">
            <v>NA</v>
          </cell>
          <cell r="G12706" t="str">
            <v>NA</v>
          </cell>
        </row>
        <row r="12707">
          <cell r="F12707" t="str">
            <v>NA</v>
          </cell>
          <cell r="G12707" t="str">
            <v>NA</v>
          </cell>
        </row>
        <row r="12708">
          <cell r="F12708" t="str">
            <v>NA</v>
          </cell>
          <cell r="G12708" t="str">
            <v>NA</v>
          </cell>
        </row>
        <row r="12709">
          <cell r="F12709" t="str">
            <v>NA</v>
          </cell>
          <cell r="G12709" t="str">
            <v>NA</v>
          </cell>
        </row>
        <row r="12710">
          <cell r="F12710" t="str">
            <v>NA</v>
          </cell>
          <cell r="G12710" t="str">
            <v>NA</v>
          </cell>
        </row>
        <row r="12711">
          <cell r="F12711" t="str">
            <v>NA</v>
          </cell>
          <cell r="G12711" t="str">
            <v>NA</v>
          </cell>
        </row>
        <row r="12712">
          <cell r="F12712" t="str">
            <v>NA</v>
          </cell>
          <cell r="G12712" t="str">
            <v>NA</v>
          </cell>
        </row>
        <row r="12713">
          <cell r="F12713" t="str">
            <v>NA</v>
          </cell>
          <cell r="G12713" t="str">
            <v>NA</v>
          </cell>
        </row>
        <row r="12714">
          <cell r="F12714" t="str">
            <v>NA</v>
          </cell>
          <cell r="G12714" t="str">
            <v>NA</v>
          </cell>
        </row>
        <row r="12715">
          <cell r="F12715" t="str">
            <v>NA</v>
          </cell>
          <cell r="G12715" t="str">
            <v>NA</v>
          </cell>
        </row>
        <row r="12716">
          <cell r="F12716" t="str">
            <v>NA</v>
          </cell>
          <cell r="G12716" t="str">
            <v>NA</v>
          </cell>
        </row>
        <row r="12717">
          <cell r="F12717" t="str">
            <v>NA</v>
          </cell>
          <cell r="G12717" t="str">
            <v>NA</v>
          </cell>
        </row>
        <row r="12718">
          <cell r="F12718" t="str">
            <v>NA</v>
          </cell>
          <cell r="G12718" t="str">
            <v>NA</v>
          </cell>
        </row>
        <row r="12719">
          <cell r="F12719" t="str">
            <v>NA</v>
          </cell>
          <cell r="G12719" t="str">
            <v>NA</v>
          </cell>
        </row>
        <row r="12720">
          <cell r="F12720" t="str">
            <v>NA</v>
          </cell>
          <cell r="G12720" t="str">
            <v>NA</v>
          </cell>
        </row>
        <row r="12721">
          <cell r="F12721" t="str">
            <v>NA</v>
          </cell>
          <cell r="G12721" t="str">
            <v>NA</v>
          </cell>
        </row>
        <row r="12722">
          <cell r="F12722" t="str">
            <v>NA</v>
          </cell>
          <cell r="G12722" t="str">
            <v>NA</v>
          </cell>
        </row>
        <row r="12723">
          <cell r="F12723" t="str">
            <v>NA</v>
          </cell>
          <cell r="G12723" t="str">
            <v>NA</v>
          </cell>
        </row>
        <row r="12724">
          <cell r="F12724" t="str">
            <v>NA</v>
          </cell>
          <cell r="G12724" t="str">
            <v>NA</v>
          </cell>
        </row>
        <row r="12725">
          <cell r="F12725" t="str">
            <v>NA</v>
          </cell>
          <cell r="G12725" t="str">
            <v>NA</v>
          </cell>
        </row>
        <row r="12726">
          <cell r="F12726" t="str">
            <v>NA</v>
          </cell>
          <cell r="G12726" t="str">
            <v>NA</v>
          </cell>
        </row>
        <row r="12727">
          <cell r="F12727" t="str">
            <v>NA</v>
          </cell>
          <cell r="G12727" t="str">
            <v>NA</v>
          </cell>
        </row>
        <row r="12728">
          <cell r="F12728" t="str">
            <v>NA</v>
          </cell>
          <cell r="G12728" t="str">
            <v>NA</v>
          </cell>
        </row>
        <row r="12729">
          <cell r="F12729" t="str">
            <v>NA</v>
          </cell>
          <cell r="G12729" t="str">
            <v>NA</v>
          </cell>
        </row>
        <row r="12730">
          <cell r="F12730" t="str">
            <v>NA</v>
          </cell>
          <cell r="G12730" t="str">
            <v>NA</v>
          </cell>
        </row>
        <row r="12731">
          <cell r="F12731" t="str">
            <v>NA</v>
          </cell>
          <cell r="G12731" t="str">
            <v>NA</v>
          </cell>
        </row>
        <row r="12732">
          <cell r="F12732" t="str">
            <v>NA</v>
          </cell>
          <cell r="G12732" t="str">
            <v>NA</v>
          </cell>
        </row>
        <row r="12733">
          <cell r="F12733" t="str">
            <v>NA</v>
          </cell>
          <cell r="G12733" t="str">
            <v>NA</v>
          </cell>
        </row>
        <row r="12734">
          <cell r="F12734" t="str">
            <v>NA</v>
          </cell>
          <cell r="G12734" t="str">
            <v>NA</v>
          </cell>
        </row>
        <row r="12735">
          <cell r="F12735" t="str">
            <v>NA</v>
          </cell>
          <cell r="G12735" t="str">
            <v>NA</v>
          </cell>
        </row>
        <row r="12736">
          <cell r="F12736" t="str">
            <v>NA</v>
          </cell>
          <cell r="G12736" t="str">
            <v>NA</v>
          </cell>
        </row>
        <row r="12737">
          <cell r="F12737" t="str">
            <v>NA</v>
          </cell>
          <cell r="G12737" t="str">
            <v>NA</v>
          </cell>
        </row>
        <row r="12738">
          <cell r="F12738" t="str">
            <v>NA</v>
          </cell>
          <cell r="G12738" t="str">
            <v>NA</v>
          </cell>
        </row>
        <row r="12739">
          <cell r="F12739" t="str">
            <v>NA</v>
          </cell>
          <cell r="G12739" t="str">
            <v>NA</v>
          </cell>
        </row>
        <row r="12740">
          <cell r="F12740" t="str">
            <v>NA</v>
          </cell>
          <cell r="G12740" t="str">
            <v>NA</v>
          </cell>
        </row>
        <row r="12741">
          <cell r="F12741" t="str">
            <v>NA</v>
          </cell>
          <cell r="G12741" t="str">
            <v>NA</v>
          </cell>
        </row>
        <row r="12742">
          <cell r="F12742" t="str">
            <v>NA</v>
          </cell>
          <cell r="G12742" t="str">
            <v>NA</v>
          </cell>
        </row>
        <row r="12743">
          <cell r="F12743" t="str">
            <v>NA</v>
          </cell>
          <cell r="G12743" t="str">
            <v>NA</v>
          </cell>
        </row>
        <row r="12744">
          <cell r="F12744" t="str">
            <v>NA</v>
          </cell>
          <cell r="G12744" t="str">
            <v>NA</v>
          </cell>
        </row>
        <row r="12745">
          <cell r="F12745" t="str">
            <v>NA</v>
          </cell>
          <cell r="G12745" t="str">
            <v>NA</v>
          </cell>
        </row>
        <row r="12746">
          <cell r="F12746" t="str">
            <v>NA</v>
          </cell>
          <cell r="G12746" t="str">
            <v>NA</v>
          </cell>
        </row>
        <row r="12747">
          <cell r="F12747" t="str">
            <v>NA</v>
          </cell>
          <cell r="G12747" t="str">
            <v>NA</v>
          </cell>
        </row>
        <row r="12748">
          <cell r="F12748" t="str">
            <v>NA</v>
          </cell>
          <cell r="G12748" t="str">
            <v>NA</v>
          </cell>
        </row>
        <row r="12749">
          <cell r="F12749" t="str">
            <v>NA</v>
          </cell>
          <cell r="G12749" t="str">
            <v>NA</v>
          </cell>
        </row>
        <row r="12750">
          <cell r="F12750" t="str">
            <v>NA</v>
          </cell>
          <cell r="G12750" t="str">
            <v>NA</v>
          </cell>
        </row>
        <row r="12751">
          <cell r="F12751" t="str">
            <v>NA</v>
          </cell>
          <cell r="G12751" t="str">
            <v>NA</v>
          </cell>
        </row>
        <row r="12752">
          <cell r="F12752" t="str">
            <v>NA</v>
          </cell>
          <cell r="G12752" t="str">
            <v>NA</v>
          </cell>
        </row>
        <row r="12753">
          <cell r="F12753" t="str">
            <v>NA</v>
          </cell>
          <cell r="G12753" t="str">
            <v>NA</v>
          </cell>
        </row>
        <row r="12754">
          <cell r="F12754" t="str">
            <v>NA</v>
          </cell>
          <cell r="G12754" t="str">
            <v>NA</v>
          </cell>
        </row>
        <row r="12755">
          <cell r="F12755" t="str">
            <v>NA</v>
          </cell>
          <cell r="G12755" t="str">
            <v>NA</v>
          </cell>
        </row>
        <row r="12756">
          <cell r="F12756" t="str">
            <v>NA</v>
          </cell>
          <cell r="G12756" t="str">
            <v>NA</v>
          </cell>
        </row>
        <row r="12757">
          <cell r="F12757" t="str">
            <v>NA</v>
          </cell>
          <cell r="G12757" t="str">
            <v>NA</v>
          </cell>
        </row>
        <row r="12758">
          <cell r="F12758" t="str">
            <v>NA</v>
          </cell>
          <cell r="G12758" t="str">
            <v>NA</v>
          </cell>
        </row>
        <row r="12759">
          <cell r="F12759" t="str">
            <v>NA</v>
          </cell>
          <cell r="G12759" t="str">
            <v>NA</v>
          </cell>
        </row>
        <row r="12760">
          <cell r="F12760" t="str">
            <v>NA</v>
          </cell>
          <cell r="G12760" t="str">
            <v>NA</v>
          </cell>
        </row>
        <row r="12761">
          <cell r="F12761" t="str">
            <v>NA</v>
          </cell>
          <cell r="G12761" t="str">
            <v>NA</v>
          </cell>
        </row>
        <row r="12762">
          <cell r="F12762" t="str">
            <v>NA</v>
          </cell>
          <cell r="G12762" t="str">
            <v>NA</v>
          </cell>
        </row>
        <row r="12763">
          <cell r="F12763" t="str">
            <v>NA</v>
          </cell>
          <cell r="G12763" t="str">
            <v>NA</v>
          </cell>
        </row>
        <row r="12764">
          <cell r="F12764" t="str">
            <v>NA</v>
          </cell>
          <cell r="G12764" t="str">
            <v>NA</v>
          </cell>
        </row>
        <row r="12765">
          <cell r="F12765" t="str">
            <v>NA</v>
          </cell>
          <cell r="G12765" t="str">
            <v>NA</v>
          </cell>
        </row>
        <row r="12766">
          <cell r="F12766" t="str">
            <v>NA</v>
          </cell>
          <cell r="G12766" t="str">
            <v>NA</v>
          </cell>
        </row>
        <row r="12767">
          <cell r="F12767" t="str">
            <v>NA</v>
          </cell>
          <cell r="G12767" t="str">
            <v>NA</v>
          </cell>
        </row>
        <row r="12768">
          <cell r="F12768" t="str">
            <v>NA</v>
          </cell>
          <cell r="G12768" t="str">
            <v>NA</v>
          </cell>
        </row>
        <row r="12769">
          <cell r="F12769" t="str">
            <v>NA</v>
          </cell>
          <cell r="G12769" t="str">
            <v>NA</v>
          </cell>
        </row>
        <row r="12770">
          <cell r="F12770" t="str">
            <v>NA</v>
          </cell>
          <cell r="G12770" t="str">
            <v>NA</v>
          </cell>
        </row>
        <row r="12771">
          <cell r="F12771" t="str">
            <v>NA</v>
          </cell>
          <cell r="G12771" t="str">
            <v>NA</v>
          </cell>
        </row>
        <row r="12772">
          <cell r="F12772" t="str">
            <v>NA</v>
          </cell>
          <cell r="G12772" t="str">
            <v>NA</v>
          </cell>
        </row>
        <row r="12773">
          <cell r="F12773" t="str">
            <v>NA</v>
          </cell>
          <cell r="G12773" t="str">
            <v>NA</v>
          </cell>
        </row>
        <row r="12774">
          <cell r="F12774" t="str">
            <v>NA</v>
          </cell>
          <cell r="G12774" t="str">
            <v>NA</v>
          </cell>
        </row>
        <row r="12775">
          <cell r="F12775" t="str">
            <v>NA</v>
          </cell>
          <cell r="G12775" t="str">
            <v>NA</v>
          </cell>
        </row>
        <row r="12776">
          <cell r="F12776" t="str">
            <v>NA</v>
          </cell>
          <cell r="G12776" t="str">
            <v>NA</v>
          </cell>
        </row>
        <row r="12777">
          <cell r="F12777" t="str">
            <v>NA</v>
          </cell>
          <cell r="G12777" t="str">
            <v>NA</v>
          </cell>
        </row>
        <row r="12778">
          <cell r="F12778" t="str">
            <v>NA</v>
          </cell>
          <cell r="G12778" t="str">
            <v>NA</v>
          </cell>
        </row>
        <row r="12779">
          <cell r="F12779" t="str">
            <v>NA</v>
          </cell>
          <cell r="G12779" t="str">
            <v>NA</v>
          </cell>
        </row>
        <row r="12780">
          <cell r="F12780" t="str">
            <v>NA</v>
          </cell>
          <cell r="G12780" t="str">
            <v>NA</v>
          </cell>
        </row>
        <row r="12781">
          <cell r="F12781" t="str">
            <v>NA</v>
          </cell>
          <cell r="G12781" t="str">
            <v>NA</v>
          </cell>
        </row>
        <row r="12782">
          <cell r="F12782" t="str">
            <v>NA</v>
          </cell>
          <cell r="G12782" t="str">
            <v>NA</v>
          </cell>
        </row>
        <row r="12783">
          <cell r="F12783" t="str">
            <v>NA</v>
          </cell>
          <cell r="G12783" t="str">
            <v>NA</v>
          </cell>
        </row>
        <row r="12784">
          <cell r="F12784" t="str">
            <v>NA</v>
          </cell>
          <cell r="G12784" t="str">
            <v>NA</v>
          </cell>
        </row>
        <row r="12785">
          <cell r="F12785" t="str">
            <v>NA</v>
          </cell>
          <cell r="G12785" t="str">
            <v>NA</v>
          </cell>
        </row>
        <row r="12786">
          <cell r="F12786" t="str">
            <v>NA</v>
          </cell>
          <cell r="G12786" t="str">
            <v>NA</v>
          </cell>
        </row>
        <row r="12787">
          <cell r="F12787" t="str">
            <v>NA</v>
          </cell>
          <cell r="G12787" t="str">
            <v>NA</v>
          </cell>
        </row>
        <row r="12788">
          <cell r="F12788" t="str">
            <v>NA</v>
          </cell>
          <cell r="G12788" t="str">
            <v>NA</v>
          </cell>
        </row>
        <row r="12789">
          <cell r="F12789" t="str">
            <v>NA</v>
          </cell>
          <cell r="G12789" t="str">
            <v>NA</v>
          </cell>
        </row>
        <row r="12790">
          <cell r="F12790" t="str">
            <v>NA</v>
          </cell>
          <cell r="G12790" t="str">
            <v>NA</v>
          </cell>
        </row>
        <row r="12791">
          <cell r="F12791" t="str">
            <v>NA</v>
          </cell>
          <cell r="G12791" t="str">
            <v>NA</v>
          </cell>
        </row>
        <row r="12792">
          <cell r="F12792" t="str">
            <v>NA</v>
          </cell>
          <cell r="G12792" t="str">
            <v>NA</v>
          </cell>
        </row>
        <row r="12793">
          <cell r="F12793" t="str">
            <v>NA</v>
          </cell>
          <cell r="G12793" t="str">
            <v>NA</v>
          </cell>
        </row>
        <row r="12794">
          <cell r="F12794" t="str">
            <v>NA</v>
          </cell>
          <cell r="G12794" t="str">
            <v>NA</v>
          </cell>
        </row>
        <row r="12795">
          <cell r="F12795" t="str">
            <v>NA</v>
          </cell>
          <cell r="G12795" t="str">
            <v>NA</v>
          </cell>
        </row>
        <row r="12796">
          <cell r="F12796" t="str">
            <v>NA</v>
          </cell>
          <cell r="G12796" t="str">
            <v>NA</v>
          </cell>
        </row>
        <row r="12797">
          <cell r="F12797" t="str">
            <v>NA</v>
          </cell>
          <cell r="G12797" t="str">
            <v>NA</v>
          </cell>
        </row>
        <row r="12798">
          <cell r="F12798" t="str">
            <v>NA</v>
          </cell>
          <cell r="G12798" t="str">
            <v>NA</v>
          </cell>
        </row>
        <row r="12799">
          <cell r="F12799" t="str">
            <v>NA</v>
          </cell>
          <cell r="G12799" t="str">
            <v>NA</v>
          </cell>
        </row>
        <row r="12800">
          <cell r="F12800" t="str">
            <v>NA</v>
          </cell>
          <cell r="G12800" t="str">
            <v>NA</v>
          </cell>
        </row>
        <row r="12801">
          <cell r="F12801" t="str">
            <v>NA</v>
          </cell>
          <cell r="G12801" t="str">
            <v>NA</v>
          </cell>
        </row>
        <row r="12802">
          <cell r="F12802" t="str">
            <v>NA</v>
          </cell>
          <cell r="G12802" t="str">
            <v>NA</v>
          </cell>
        </row>
        <row r="12803">
          <cell r="F12803" t="str">
            <v>NA</v>
          </cell>
          <cell r="G12803" t="str">
            <v>NA</v>
          </cell>
        </row>
        <row r="12804">
          <cell r="F12804" t="str">
            <v>NA</v>
          </cell>
          <cell r="G12804" t="str">
            <v>NA</v>
          </cell>
        </row>
        <row r="12805">
          <cell r="F12805" t="str">
            <v>NA</v>
          </cell>
          <cell r="G12805" t="str">
            <v>NA</v>
          </cell>
        </row>
        <row r="12806">
          <cell r="F12806" t="str">
            <v>NA</v>
          </cell>
          <cell r="G12806" t="str">
            <v>NA</v>
          </cell>
        </row>
        <row r="12807">
          <cell r="F12807" t="str">
            <v>NA</v>
          </cell>
          <cell r="G12807" t="str">
            <v>NA</v>
          </cell>
        </row>
        <row r="12808">
          <cell r="F12808" t="str">
            <v>NA</v>
          </cell>
          <cell r="G12808" t="str">
            <v>NA</v>
          </cell>
        </row>
        <row r="12809">
          <cell r="F12809" t="str">
            <v>NA</v>
          </cell>
          <cell r="G12809" t="str">
            <v>NA</v>
          </cell>
        </row>
        <row r="12810">
          <cell r="F12810" t="str">
            <v>NA</v>
          </cell>
          <cell r="G12810" t="str">
            <v>NA</v>
          </cell>
        </row>
        <row r="12811">
          <cell r="F12811" t="str">
            <v>NA</v>
          </cell>
          <cell r="G12811" t="str">
            <v>NA</v>
          </cell>
        </row>
        <row r="12812">
          <cell r="F12812" t="str">
            <v>NA</v>
          </cell>
          <cell r="G12812" t="str">
            <v>NA</v>
          </cell>
        </row>
        <row r="12813">
          <cell r="F12813" t="str">
            <v>NA</v>
          </cell>
          <cell r="G12813" t="str">
            <v>NA</v>
          </cell>
        </row>
        <row r="12814">
          <cell r="F12814" t="str">
            <v>NA</v>
          </cell>
          <cell r="G12814" t="str">
            <v>NA</v>
          </cell>
        </row>
        <row r="12815">
          <cell r="F12815" t="str">
            <v>NA</v>
          </cell>
          <cell r="G12815" t="str">
            <v>NA</v>
          </cell>
        </row>
        <row r="12816">
          <cell r="F12816" t="str">
            <v>NA</v>
          </cell>
          <cell r="G12816" t="str">
            <v>NA</v>
          </cell>
        </row>
        <row r="12817">
          <cell r="F12817" t="str">
            <v>NA</v>
          </cell>
          <cell r="G12817" t="str">
            <v>NA</v>
          </cell>
        </row>
        <row r="12818">
          <cell r="F12818" t="str">
            <v>NA</v>
          </cell>
          <cell r="G12818" t="str">
            <v>NA</v>
          </cell>
        </row>
        <row r="12819">
          <cell r="F12819" t="str">
            <v>NA</v>
          </cell>
          <cell r="G12819" t="str">
            <v>NA</v>
          </cell>
        </row>
        <row r="12820">
          <cell r="F12820" t="str">
            <v>NA</v>
          </cell>
          <cell r="G12820" t="str">
            <v>NA</v>
          </cell>
        </row>
        <row r="12821">
          <cell r="F12821" t="str">
            <v>NA</v>
          </cell>
          <cell r="G12821" t="str">
            <v>NA</v>
          </cell>
        </row>
        <row r="12822">
          <cell r="F12822" t="str">
            <v>NA</v>
          </cell>
          <cell r="G12822" t="str">
            <v>NA</v>
          </cell>
        </row>
        <row r="12823">
          <cell r="F12823" t="str">
            <v>NA</v>
          </cell>
          <cell r="G12823" t="str">
            <v>NA</v>
          </cell>
        </row>
        <row r="12824">
          <cell r="F12824" t="str">
            <v>NA</v>
          </cell>
          <cell r="G12824" t="str">
            <v>NA</v>
          </cell>
        </row>
        <row r="12825">
          <cell r="F12825" t="str">
            <v>NA</v>
          </cell>
          <cell r="G12825" t="str">
            <v>NA</v>
          </cell>
        </row>
        <row r="12826">
          <cell r="F12826" t="str">
            <v>NA</v>
          </cell>
          <cell r="G12826" t="str">
            <v>NA</v>
          </cell>
        </row>
        <row r="12827">
          <cell r="F12827" t="str">
            <v>NA</v>
          </cell>
          <cell r="G12827" t="str">
            <v>NA</v>
          </cell>
        </row>
        <row r="12828">
          <cell r="F12828" t="str">
            <v>NA</v>
          </cell>
          <cell r="G12828" t="str">
            <v>NA</v>
          </cell>
        </row>
        <row r="12829">
          <cell r="F12829" t="str">
            <v>NA</v>
          </cell>
          <cell r="G12829" t="str">
            <v>NA</v>
          </cell>
        </row>
        <row r="12830">
          <cell r="F12830" t="str">
            <v>NA</v>
          </cell>
          <cell r="G12830" t="str">
            <v>NA</v>
          </cell>
        </row>
        <row r="12831">
          <cell r="F12831" t="str">
            <v>NA</v>
          </cell>
          <cell r="G12831" t="str">
            <v>NA</v>
          </cell>
        </row>
        <row r="12832">
          <cell r="F12832" t="str">
            <v>NA</v>
          </cell>
          <cell r="G12832" t="str">
            <v>NA</v>
          </cell>
        </row>
        <row r="12833">
          <cell r="F12833" t="str">
            <v>NA</v>
          </cell>
          <cell r="G12833" t="str">
            <v>NA</v>
          </cell>
        </row>
        <row r="12834">
          <cell r="F12834" t="str">
            <v>NA</v>
          </cell>
          <cell r="G12834" t="str">
            <v>NA</v>
          </cell>
        </row>
        <row r="12835">
          <cell r="F12835" t="str">
            <v>NA</v>
          </cell>
          <cell r="G12835" t="str">
            <v>NA</v>
          </cell>
        </row>
        <row r="12836">
          <cell r="F12836" t="str">
            <v>NA</v>
          </cell>
          <cell r="G12836" t="str">
            <v>NA</v>
          </cell>
        </row>
        <row r="12837">
          <cell r="F12837" t="str">
            <v>NA</v>
          </cell>
          <cell r="G12837" t="str">
            <v>NA</v>
          </cell>
        </row>
        <row r="12838">
          <cell r="F12838" t="str">
            <v>NA</v>
          </cell>
          <cell r="G12838" t="str">
            <v>NA</v>
          </cell>
        </row>
        <row r="12839">
          <cell r="F12839" t="str">
            <v>NA</v>
          </cell>
          <cell r="G12839" t="str">
            <v>NA</v>
          </cell>
        </row>
        <row r="12840">
          <cell r="F12840" t="str">
            <v>NA</v>
          </cell>
          <cell r="G12840" t="str">
            <v>NA</v>
          </cell>
        </row>
        <row r="12841">
          <cell r="F12841" t="str">
            <v>NA</v>
          </cell>
          <cell r="G12841" t="str">
            <v>NA</v>
          </cell>
        </row>
        <row r="12842">
          <cell r="F12842" t="str">
            <v>NA</v>
          </cell>
          <cell r="G12842" t="str">
            <v>NA</v>
          </cell>
        </row>
        <row r="12843">
          <cell r="F12843" t="str">
            <v>NA</v>
          </cell>
          <cell r="G12843" t="str">
            <v>NA</v>
          </cell>
        </row>
        <row r="12844">
          <cell r="F12844" t="str">
            <v>NA</v>
          </cell>
          <cell r="G12844" t="str">
            <v>NA</v>
          </cell>
        </row>
        <row r="12845">
          <cell r="F12845" t="str">
            <v>NA</v>
          </cell>
          <cell r="G12845" t="str">
            <v>NA</v>
          </cell>
        </row>
        <row r="12846">
          <cell r="F12846" t="str">
            <v>NA</v>
          </cell>
          <cell r="G12846" t="str">
            <v>NA</v>
          </cell>
        </row>
        <row r="12847">
          <cell r="F12847" t="str">
            <v>NA</v>
          </cell>
          <cell r="G12847" t="str">
            <v>NA</v>
          </cell>
        </row>
        <row r="12848">
          <cell r="F12848" t="str">
            <v>NA</v>
          </cell>
          <cell r="G12848" t="str">
            <v>NA</v>
          </cell>
        </row>
        <row r="12849">
          <cell r="F12849" t="str">
            <v>NA</v>
          </cell>
          <cell r="G12849" t="str">
            <v>NA</v>
          </cell>
        </row>
        <row r="12850">
          <cell r="F12850" t="str">
            <v>NA</v>
          </cell>
          <cell r="G12850" t="str">
            <v>NA</v>
          </cell>
        </row>
        <row r="12851">
          <cell r="F12851" t="str">
            <v>NA</v>
          </cell>
          <cell r="G12851" t="str">
            <v>NA</v>
          </cell>
        </row>
        <row r="12852">
          <cell r="F12852" t="str">
            <v>NA</v>
          </cell>
          <cell r="G12852" t="str">
            <v>NA</v>
          </cell>
        </row>
        <row r="12853">
          <cell r="F12853" t="str">
            <v>NA</v>
          </cell>
          <cell r="G12853" t="str">
            <v>NA</v>
          </cell>
        </row>
        <row r="12854">
          <cell r="F12854" t="str">
            <v>NA</v>
          </cell>
          <cell r="G12854" t="str">
            <v>NA</v>
          </cell>
        </row>
        <row r="12855">
          <cell r="F12855" t="str">
            <v>NA</v>
          </cell>
          <cell r="G12855" t="str">
            <v>NA</v>
          </cell>
        </row>
        <row r="12856">
          <cell r="F12856" t="str">
            <v>NA</v>
          </cell>
          <cell r="G12856" t="str">
            <v>NA</v>
          </cell>
        </row>
        <row r="12857">
          <cell r="F12857" t="str">
            <v>NA</v>
          </cell>
          <cell r="G12857" t="str">
            <v>NA</v>
          </cell>
        </row>
        <row r="12858">
          <cell r="F12858" t="str">
            <v>NA</v>
          </cell>
          <cell r="G12858" t="str">
            <v>NA</v>
          </cell>
        </row>
        <row r="12859">
          <cell r="F12859" t="str">
            <v>NA</v>
          </cell>
          <cell r="G12859" t="str">
            <v>NA</v>
          </cell>
        </row>
        <row r="12860">
          <cell r="F12860" t="str">
            <v>NA</v>
          </cell>
          <cell r="G12860" t="str">
            <v>NA</v>
          </cell>
        </row>
        <row r="12861">
          <cell r="F12861" t="str">
            <v>NA</v>
          </cell>
          <cell r="G12861" t="str">
            <v>NA</v>
          </cell>
        </row>
        <row r="12862">
          <cell r="F12862" t="str">
            <v>NA</v>
          </cell>
          <cell r="G12862" t="str">
            <v>NA</v>
          </cell>
        </row>
        <row r="12863">
          <cell r="F12863" t="str">
            <v>NA</v>
          </cell>
          <cell r="G12863" t="str">
            <v>NA</v>
          </cell>
        </row>
        <row r="12864">
          <cell r="F12864" t="str">
            <v>NA</v>
          </cell>
          <cell r="G12864" t="str">
            <v>NA</v>
          </cell>
        </row>
        <row r="12865">
          <cell r="F12865" t="str">
            <v>NA</v>
          </cell>
          <cell r="G12865" t="str">
            <v>NA</v>
          </cell>
        </row>
        <row r="12866">
          <cell r="F12866" t="str">
            <v>NA</v>
          </cell>
          <cell r="G12866" t="str">
            <v>NA</v>
          </cell>
        </row>
        <row r="12867">
          <cell r="F12867" t="str">
            <v>NA</v>
          </cell>
          <cell r="G12867" t="str">
            <v>NA</v>
          </cell>
        </row>
        <row r="12868">
          <cell r="F12868" t="str">
            <v>NA</v>
          </cell>
          <cell r="G12868" t="str">
            <v>NA</v>
          </cell>
        </row>
        <row r="12869">
          <cell r="F12869" t="str">
            <v>NA</v>
          </cell>
          <cell r="G12869" t="str">
            <v>NA</v>
          </cell>
        </row>
        <row r="12870">
          <cell r="F12870" t="str">
            <v>NA</v>
          </cell>
          <cell r="G12870" t="str">
            <v>NA</v>
          </cell>
        </row>
        <row r="12871">
          <cell r="F12871" t="str">
            <v>NA</v>
          </cell>
          <cell r="G12871" t="str">
            <v>NA</v>
          </cell>
        </row>
        <row r="12872">
          <cell r="F12872" t="str">
            <v>NA</v>
          </cell>
          <cell r="G12872" t="str">
            <v>NA</v>
          </cell>
        </row>
        <row r="12873">
          <cell r="F12873" t="str">
            <v>NA</v>
          </cell>
          <cell r="G12873" t="str">
            <v>NA</v>
          </cell>
        </row>
        <row r="12874">
          <cell r="F12874" t="str">
            <v>NA</v>
          </cell>
          <cell r="G12874" t="str">
            <v>NA</v>
          </cell>
        </row>
        <row r="12875">
          <cell r="F12875" t="str">
            <v>NA</v>
          </cell>
          <cell r="G12875" t="str">
            <v>NA</v>
          </cell>
        </row>
        <row r="12876">
          <cell r="F12876" t="str">
            <v>NA</v>
          </cell>
          <cell r="G12876" t="str">
            <v>NA</v>
          </cell>
        </row>
        <row r="12877">
          <cell r="F12877" t="str">
            <v>NA</v>
          </cell>
          <cell r="G12877" t="str">
            <v>NA</v>
          </cell>
        </row>
        <row r="12878">
          <cell r="F12878" t="str">
            <v>NA</v>
          </cell>
          <cell r="G12878" t="str">
            <v>NA</v>
          </cell>
        </row>
        <row r="12879">
          <cell r="F12879" t="str">
            <v>NA</v>
          </cell>
          <cell r="G12879" t="str">
            <v>NA</v>
          </cell>
        </row>
        <row r="12880">
          <cell r="F12880" t="str">
            <v>NA</v>
          </cell>
          <cell r="G12880" t="str">
            <v>NA</v>
          </cell>
        </row>
        <row r="12881">
          <cell r="F12881" t="str">
            <v>NA</v>
          </cell>
          <cell r="G12881" t="str">
            <v>NA</v>
          </cell>
        </row>
        <row r="12882">
          <cell r="F12882" t="str">
            <v>NA</v>
          </cell>
          <cell r="G12882" t="str">
            <v>NA</v>
          </cell>
        </row>
        <row r="12883">
          <cell r="F12883" t="str">
            <v>NA</v>
          </cell>
          <cell r="G12883" t="str">
            <v>NA</v>
          </cell>
        </row>
        <row r="12884">
          <cell r="F12884" t="str">
            <v>NA</v>
          </cell>
          <cell r="G12884" t="str">
            <v>NA</v>
          </cell>
        </row>
        <row r="12885">
          <cell r="F12885" t="str">
            <v>NA</v>
          </cell>
          <cell r="G12885" t="str">
            <v>NA</v>
          </cell>
        </row>
        <row r="12886">
          <cell r="F12886" t="str">
            <v>NA</v>
          </cell>
          <cell r="G12886" t="str">
            <v>NA</v>
          </cell>
        </row>
        <row r="12887">
          <cell r="F12887" t="str">
            <v>NA</v>
          </cell>
          <cell r="G12887" t="str">
            <v>NA</v>
          </cell>
        </row>
        <row r="12888">
          <cell r="F12888" t="str">
            <v>NA</v>
          </cell>
          <cell r="G12888" t="str">
            <v>NA</v>
          </cell>
        </row>
        <row r="12889">
          <cell r="F12889" t="str">
            <v>NA</v>
          </cell>
          <cell r="G12889" t="str">
            <v>NA</v>
          </cell>
        </row>
        <row r="12890">
          <cell r="F12890" t="str">
            <v>NA</v>
          </cell>
          <cell r="G12890" t="str">
            <v>NA</v>
          </cell>
        </row>
        <row r="12891">
          <cell r="F12891" t="str">
            <v>NA</v>
          </cell>
          <cell r="G12891" t="str">
            <v>NA</v>
          </cell>
        </row>
        <row r="12892">
          <cell r="F12892" t="str">
            <v>NA</v>
          </cell>
          <cell r="G12892" t="str">
            <v>NA</v>
          </cell>
        </row>
        <row r="12893">
          <cell r="F12893" t="str">
            <v>NA</v>
          </cell>
          <cell r="G12893" t="str">
            <v>NA</v>
          </cell>
        </row>
        <row r="12894">
          <cell r="F12894" t="str">
            <v>NA</v>
          </cell>
          <cell r="G12894" t="str">
            <v>NA</v>
          </cell>
        </row>
        <row r="12895">
          <cell r="F12895" t="str">
            <v>NA</v>
          </cell>
          <cell r="G12895" t="str">
            <v>NA</v>
          </cell>
        </row>
        <row r="12896">
          <cell r="F12896" t="str">
            <v>NA</v>
          </cell>
          <cell r="G12896" t="str">
            <v>NA</v>
          </cell>
        </row>
        <row r="12897">
          <cell r="F12897" t="str">
            <v>NA</v>
          </cell>
          <cell r="G12897" t="str">
            <v>NA</v>
          </cell>
        </row>
        <row r="12898">
          <cell r="F12898" t="str">
            <v>NA</v>
          </cell>
          <cell r="G12898" t="str">
            <v>NA</v>
          </cell>
        </row>
        <row r="12899">
          <cell r="F12899" t="str">
            <v>NA</v>
          </cell>
          <cell r="G12899" t="str">
            <v>NA</v>
          </cell>
        </row>
        <row r="12900">
          <cell r="F12900" t="str">
            <v>NA</v>
          </cell>
          <cell r="G12900" t="str">
            <v>NA</v>
          </cell>
        </row>
        <row r="12901">
          <cell r="F12901" t="str">
            <v>NA</v>
          </cell>
          <cell r="G12901" t="str">
            <v>NA</v>
          </cell>
        </row>
        <row r="12902">
          <cell r="F12902" t="str">
            <v>NA</v>
          </cell>
          <cell r="G12902" t="str">
            <v>NA</v>
          </cell>
        </row>
        <row r="12903">
          <cell r="F12903" t="str">
            <v>NA</v>
          </cell>
          <cell r="G12903" t="str">
            <v>NA</v>
          </cell>
        </row>
        <row r="12904">
          <cell r="F12904" t="str">
            <v>NA</v>
          </cell>
          <cell r="G12904" t="str">
            <v>NA</v>
          </cell>
        </row>
        <row r="12905">
          <cell r="F12905" t="str">
            <v>NA</v>
          </cell>
          <cell r="G12905" t="str">
            <v>NA</v>
          </cell>
        </row>
        <row r="12906">
          <cell r="F12906" t="str">
            <v>NA</v>
          </cell>
          <cell r="G12906" t="str">
            <v>NA</v>
          </cell>
        </row>
        <row r="12907">
          <cell r="F12907" t="str">
            <v>NA</v>
          </cell>
          <cell r="G12907" t="str">
            <v>NA</v>
          </cell>
        </row>
        <row r="12908">
          <cell r="F12908" t="str">
            <v>NA</v>
          </cell>
          <cell r="G12908" t="str">
            <v>NA</v>
          </cell>
        </row>
        <row r="12909">
          <cell r="F12909" t="str">
            <v>NA</v>
          </cell>
          <cell r="G12909" t="str">
            <v>NA</v>
          </cell>
        </row>
        <row r="12910">
          <cell r="F12910" t="str">
            <v>NA</v>
          </cell>
          <cell r="G12910" t="str">
            <v>NA</v>
          </cell>
        </row>
        <row r="12911">
          <cell r="F12911" t="str">
            <v>NA</v>
          </cell>
          <cell r="G12911" t="str">
            <v>NA</v>
          </cell>
        </row>
        <row r="12912">
          <cell r="F12912" t="str">
            <v>NA</v>
          </cell>
          <cell r="G12912" t="str">
            <v>NA</v>
          </cell>
        </row>
        <row r="12913">
          <cell r="F12913" t="str">
            <v>NA</v>
          </cell>
          <cell r="G12913" t="str">
            <v>NA</v>
          </cell>
        </row>
        <row r="12914">
          <cell r="F12914" t="str">
            <v>NA</v>
          </cell>
          <cell r="G12914" t="str">
            <v>NA</v>
          </cell>
        </row>
        <row r="12915">
          <cell r="F12915" t="str">
            <v>NA</v>
          </cell>
          <cell r="G12915" t="str">
            <v>NA</v>
          </cell>
        </row>
        <row r="12916">
          <cell r="F12916" t="str">
            <v>NA</v>
          </cell>
          <cell r="G12916" t="str">
            <v>NA</v>
          </cell>
        </row>
        <row r="12917">
          <cell r="F12917" t="str">
            <v>NA</v>
          </cell>
          <cell r="G12917" t="str">
            <v>NA</v>
          </cell>
        </row>
        <row r="12918">
          <cell r="F12918" t="str">
            <v>NA</v>
          </cell>
          <cell r="G12918" t="str">
            <v>NA</v>
          </cell>
        </row>
        <row r="12919">
          <cell r="F12919" t="str">
            <v>NA</v>
          </cell>
          <cell r="G12919" t="str">
            <v>NA</v>
          </cell>
        </row>
        <row r="12920">
          <cell r="F12920" t="str">
            <v>NA</v>
          </cell>
          <cell r="G12920" t="str">
            <v>NA</v>
          </cell>
        </row>
        <row r="12921">
          <cell r="F12921" t="str">
            <v>NA</v>
          </cell>
          <cell r="G12921" t="str">
            <v>NA</v>
          </cell>
        </row>
        <row r="12922">
          <cell r="F12922" t="str">
            <v>NA</v>
          </cell>
          <cell r="G12922" t="str">
            <v>NA</v>
          </cell>
        </row>
        <row r="12923">
          <cell r="F12923" t="str">
            <v>NA</v>
          </cell>
          <cell r="G12923" t="str">
            <v>NA</v>
          </cell>
        </row>
        <row r="12924">
          <cell r="F12924" t="str">
            <v>NA</v>
          </cell>
          <cell r="G12924" t="str">
            <v>NA</v>
          </cell>
        </row>
        <row r="12925">
          <cell r="F12925" t="str">
            <v>NA</v>
          </cell>
          <cell r="G12925" t="str">
            <v>NA</v>
          </cell>
        </row>
        <row r="12926">
          <cell r="F12926" t="str">
            <v>NA</v>
          </cell>
          <cell r="G12926" t="str">
            <v>NA</v>
          </cell>
        </row>
        <row r="12927">
          <cell r="F12927" t="str">
            <v>NA</v>
          </cell>
          <cell r="G12927" t="str">
            <v>NA</v>
          </cell>
        </row>
        <row r="12928">
          <cell r="F12928" t="str">
            <v>NA</v>
          </cell>
          <cell r="G12928" t="str">
            <v>NA</v>
          </cell>
        </row>
        <row r="12929">
          <cell r="F12929" t="str">
            <v>NA</v>
          </cell>
          <cell r="G12929" t="str">
            <v>NA</v>
          </cell>
        </row>
        <row r="12930">
          <cell r="F12930" t="str">
            <v>NA</v>
          </cell>
          <cell r="G12930" t="str">
            <v>NA</v>
          </cell>
        </row>
        <row r="12931">
          <cell r="F12931" t="str">
            <v>NA</v>
          </cell>
          <cell r="G12931" t="str">
            <v>NA</v>
          </cell>
        </row>
        <row r="12932">
          <cell r="F12932" t="str">
            <v>NA</v>
          </cell>
          <cell r="G12932" t="str">
            <v>NA</v>
          </cell>
        </row>
        <row r="12933">
          <cell r="F12933" t="str">
            <v>NA</v>
          </cell>
          <cell r="G12933" t="str">
            <v>NA</v>
          </cell>
        </row>
        <row r="12934">
          <cell r="F12934" t="str">
            <v>NA</v>
          </cell>
          <cell r="G12934" t="str">
            <v>NA</v>
          </cell>
        </row>
        <row r="12935">
          <cell r="F12935" t="str">
            <v>NA</v>
          </cell>
          <cell r="G12935" t="str">
            <v>NA</v>
          </cell>
        </row>
        <row r="12936">
          <cell r="F12936" t="str">
            <v>NA</v>
          </cell>
          <cell r="G12936" t="str">
            <v>NA</v>
          </cell>
        </row>
        <row r="12937">
          <cell r="F12937" t="str">
            <v>NA</v>
          </cell>
          <cell r="G12937" t="str">
            <v>NA</v>
          </cell>
        </row>
        <row r="12938">
          <cell r="F12938" t="str">
            <v>NA</v>
          </cell>
          <cell r="G12938" t="str">
            <v>NA</v>
          </cell>
        </row>
        <row r="12939">
          <cell r="F12939" t="str">
            <v>NA</v>
          </cell>
          <cell r="G12939" t="str">
            <v>NA</v>
          </cell>
        </row>
        <row r="12940">
          <cell r="F12940" t="str">
            <v>NA</v>
          </cell>
          <cell r="G12940" t="str">
            <v>NA</v>
          </cell>
        </row>
        <row r="12941">
          <cell r="F12941" t="str">
            <v>NA</v>
          </cell>
          <cell r="G12941" t="str">
            <v>NA</v>
          </cell>
        </row>
        <row r="12942">
          <cell r="F12942" t="str">
            <v>NA</v>
          </cell>
          <cell r="G12942" t="str">
            <v>NA</v>
          </cell>
        </row>
        <row r="12943">
          <cell r="F12943" t="str">
            <v>NA</v>
          </cell>
          <cell r="G12943" t="str">
            <v>NA</v>
          </cell>
        </row>
        <row r="12944">
          <cell r="F12944" t="str">
            <v>NA</v>
          </cell>
          <cell r="G12944" t="str">
            <v>NA</v>
          </cell>
        </row>
        <row r="12945">
          <cell r="F12945" t="str">
            <v>NA</v>
          </cell>
          <cell r="G12945" t="str">
            <v>NA</v>
          </cell>
        </row>
        <row r="12946">
          <cell r="F12946" t="str">
            <v>NA</v>
          </cell>
          <cell r="G12946" t="str">
            <v>NA</v>
          </cell>
        </row>
        <row r="12947">
          <cell r="F12947" t="str">
            <v>NA</v>
          </cell>
          <cell r="G12947" t="str">
            <v>NA</v>
          </cell>
        </row>
        <row r="12948">
          <cell r="F12948" t="str">
            <v>NA</v>
          </cell>
          <cell r="G12948" t="str">
            <v>NA</v>
          </cell>
        </row>
        <row r="12949">
          <cell r="F12949" t="str">
            <v>NA</v>
          </cell>
          <cell r="G12949" t="str">
            <v>NA</v>
          </cell>
        </row>
        <row r="12950">
          <cell r="F12950" t="str">
            <v>NA</v>
          </cell>
          <cell r="G12950" t="str">
            <v>NA</v>
          </cell>
        </row>
        <row r="12951">
          <cell r="F12951" t="str">
            <v>NA</v>
          </cell>
          <cell r="G12951" t="str">
            <v>NA</v>
          </cell>
        </row>
        <row r="12952">
          <cell r="F12952" t="str">
            <v>NA</v>
          </cell>
          <cell r="G12952" t="str">
            <v>NA</v>
          </cell>
        </row>
        <row r="12953">
          <cell r="F12953" t="str">
            <v>NA</v>
          </cell>
          <cell r="G12953" t="str">
            <v>NA</v>
          </cell>
        </row>
        <row r="12954">
          <cell r="F12954" t="str">
            <v>NA</v>
          </cell>
          <cell r="G12954" t="str">
            <v>NA</v>
          </cell>
        </row>
        <row r="12955">
          <cell r="F12955" t="str">
            <v>NA</v>
          </cell>
          <cell r="G12955" t="str">
            <v>NA</v>
          </cell>
        </row>
        <row r="12956">
          <cell r="F12956" t="str">
            <v>NA</v>
          </cell>
          <cell r="G12956" t="str">
            <v>NA</v>
          </cell>
        </row>
        <row r="12957">
          <cell r="F12957" t="str">
            <v>NA</v>
          </cell>
          <cell r="G12957" t="str">
            <v>NA</v>
          </cell>
        </row>
        <row r="12958">
          <cell r="F12958" t="str">
            <v>NA</v>
          </cell>
          <cell r="G12958" t="str">
            <v>NA</v>
          </cell>
        </row>
        <row r="12959">
          <cell r="F12959" t="str">
            <v>NA</v>
          </cell>
          <cell r="G12959" t="str">
            <v>NA</v>
          </cell>
        </row>
        <row r="12960">
          <cell r="F12960" t="str">
            <v>NA</v>
          </cell>
          <cell r="G12960" t="str">
            <v>NA</v>
          </cell>
        </row>
        <row r="12961">
          <cell r="F12961" t="str">
            <v>NA</v>
          </cell>
          <cell r="G12961" t="str">
            <v>NA</v>
          </cell>
        </row>
        <row r="12962">
          <cell r="F12962" t="str">
            <v>NA</v>
          </cell>
          <cell r="G12962" t="str">
            <v>NA</v>
          </cell>
        </row>
        <row r="12963">
          <cell r="F12963" t="str">
            <v>NA</v>
          </cell>
          <cell r="G12963" t="str">
            <v>NA</v>
          </cell>
        </row>
        <row r="12964">
          <cell r="F12964" t="str">
            <v>NA</v>
          </cell>
          <cell r="G12964" t="str">
            <v>NA</v>
          </cell>
        </row>
        <row r="12965">
          <cell r="F12965" t="str">
            <v>NA</v>
          </cell>
          <cell r="G12965" t="str">
            <v>NA</v>
          </cell>
        </row>
        <row r="12966">
          <cell r="F12966" t="str">
            <v>NA</v>
          </cell>
          <cell r="G12966" t="str">
            <v>NA</v>
          </cell>
        </row>
        <row r="12967">
          <cell r="F12967" t="str">
            <v>NA</v>
          </cell>
          <cell r="G12967" t="str">
            <v>NA</v>
          </cell>
        </row>
        <row r="12968">
          <cell r="F12968" t="str">
            <v>NA</v>
          </cell>
          <cell r="G12968" t="str">
            <v>NA</v>
          </cell>
        </row>
        <row r="12969">
          <cell r="F12969" t="str">
            <v>NA</v>
          </cell>
          <cell r="G12969" t="str">
            <v>NA</v>
          </cell>
        </row>
        <row r="12970">
          <cell r="F12970" t="str">
            <v>NA</v>
          </cell>
          <cell r="G12970" t="str">
            <v>NA</v>
          </cell>
        </row>
        <row r="12971">
          <cell r="F12971" t="str">
            <v>NA</v>
          </cell>
          <cell r="G12971" t="str">
            <v>NA</v>
          </cell>
        </row>
        <row r="12972">
          <cell r="F12972" t="str">
            <v>NA</v>
          </cell>
          <cell r="G12972" t="str">
            <v>NA</v>
          </cell>
        </row>
        <row r="12973">
          <cell r="F12973" t="str">
            <v>NA</v>
          </cell>
          <cell r="G12973" t="str">
            <v>NA</v>
          </cell>
        </row>
        <row r="12974">
          <cell r="F12974" t="str">
            <v>NA</v>
          </cell>
          <cell r="G12974" t="str">
            <v>NA</v>
          </cell>
        </row>
        <row r="12975">
          <cell r="F12975" t="str">
            <v>NA</v>
          </cell>
          <cell r="G12975" t="str">
            <v>NA</v>
          </cell>
        </row>
        <row r="12976">
          <cell r="F12976" t="str">
            <v>NA</v>
          </cell>
          <cell r="G12976" t="str">
            <v>NA</v>
          </cell>
        </row>
        <row r="12977">
          <cell r="F12977" t="str">
            <v>NA</v>
          </cell>
          <cell r="G12977" t="str">
            <v>NA</v>
          </cell>
        </row>
        <row r="12978">
          <cell r="F12978" t="str">
            <v>NA</v>
          </cell>
          <cell r="G12978" t="str">
            <v>NA</v>
          </cell>
        </row>
        <row r="12979">
          <cell r="F12979" t="str">
            <v>NA</v>
          </cell>
          <cell r="G12979" t="str">
            <v>NA</v>
          </cell>
        </row>
        <row r="12980">
          <cell r="F12980" t="str">
            <v>NA</v>
          </cell>
          <cell r="G12980" t="str">
            <v>NA</v>
          </cell>
        </row>
        <row r="12981">
          <cell r="F12981" t="str">
            <v>NA</v>
          </cell>
          <cell r="G12981" t="str">
            <v>NA</v>
          </cell>
        </row>
        <row r="12982">
          <cell r="F12982" t="str">
            <v>NA</v>
          </cell>
          <cell r="G12982" t="str">
            <v>NA</v>
          </cell>
        </row>
        <row r="12983">
          <cell r="F12983" t="str">
            <v>NA</v>
          </cell>
          <cell r="G12983" t="str">
            <v>NA</v>
          </cell>
        </row>
        <row r="12984">
          <cell r="F12984" t="str">
            <v>NA</v>
          </cell>
          <cell r="G12984" t="str">
            <v>NA</v>
          </cell>
        </row>
        <row r="12985">
          <cell r="F12985" t="str">
            <v>NA</v>
          </cell>
          <cell r="G12985" t="str">
            <v>NA</v>
          </cell>
        </row>
        <row r="12986">
          <cell r="F12986" t="str">
            <v>NA</v>
          </cell>
          <cell r="G12986" t="str">
            <v>NA</v>
          </cell>
        </row>
        <row r="12987">
          <cell r="F12987" t="str">
            <v>NA</v>
          </cell>
          <cell r="G12987" t="str">
            <v>NA</v>
          </cell>
        </row>
        <row r="12988">
          <cell r="F12988" t="str">
            <v>NA</v>
          </cell>
          <cell r="G12988" t="str">
            <v>NA</v>
          </cell>
        </row>
        <row r="12989">
          <cell r="F12989" t="str">
            <v>NA</v>
          </cell>
          <cell r="G12989" t="str">
            <v>NA</v>
          </cell>
        </row>
        <row r="12990">
          <cell r="F12990" t="str">
            <v>NA</v>
          </cell>
          <cell r="G12990" t="str">
            <v>NA</v>
          </cell>
        </row>
        <row r="12991">
          <cell r="F12991" t="str">
            <v>NA</v>
          </cell>
          <cell r="G12991" t="str">
            <v>NA</v>
          </cell>
        </row>
        <row r="12992">
          <cell r="F12992" t="str">
            <v>NA</v>
          </cell>
          <cell r="G12992" t="str">
            <v>NA</v>
          </cell>
        </row>
        <row r="12993">
          <cell r="F12993" t="str">
            <v>NA</v>
          </cell>
          <cell r="G12993" t="str">
            <v>NA</v>
          </cell>
        </row>
        <row r="12994">
          <cell r="F12994" t="str">
            <v>NA</v>
          </cell>
          <cell r="G12994" t="str">
            <v>NA</v>
          </cell>
        </row>
        <row r="12995">
          <cell r="F12995" t="str">
            <v>NA</v>
          </cell>
          <cell r="G12995" t="str">
            <v>NA</v>
          </cell>
        </row>
        <row r="12996">
          <cell r="F12996" t="str">
            <v>NA</v>
          </cell>
          <cell r="G12996" t="str">
            <v>NA</v>
          </cell>
        </row>
        <row r="12997">
          <cell r="F12997" t="str">
            <v>NA</v>
          </cell>
          <cell r="G12997" t="str">
            <v>NA</v>
          </cell>
        </row>
        <row r="12998">
          <cell r="F12998" t="str">
            <v>NA</v>
          </cell>
          <cell r="G12998" t="str">
            <v>NA</v>
          </cell>
        </row>
        <row r="12999">
          <cell r="F12999" t="str">
            <v>NA</v>
          </cell>
          <cell r="G12999" t="str">
            <v>NA</v>
          </cell>
        </row>
        <row r="13000">
          <cell r="F13000" t="str">
            <v>NA</v>
          </cell>
          <cell r="G13000" t="str">
            <v>NA</v>
          </cell>
        </row>
        <row r="13001">
          <cell r="F13001" t="str">
            <v>NA</v>
          </cell>
          <cell r="G13001" t="str">
            <v>NA</v>
          </cell>
        </row>
        <row r="13002">
          <cell r="F13002" t="str">
            <v>NA</v>
          </cell>
          <cell r="G13002" t="str">
            <v>NA</v>
          </cell>
        </row>
        <row r="13003">
          <cell r="F13003" t="str">
            <v>NA</v>
          </cell>
          <cell r="G13003" t="str">
            <v>NA</v>
          </cell>
        </row>
        <row r="13004">
          <cell r="F13004" t="str">
            <v>NA</v>
          </cell>
          <cell r="G13004" t="str">
            <v>NA</v>
          </cell>
        </row>
        <row r="13005">
          <cell r="F13005" t="str">
            <v>NA</v>
          </cell>
          <cell r="G13005" t="str">
            <v>NA</v>
          </cell>
        </row>
        <row r="13006">
          <cell r="F13006" t="str">
            <v>NA</v>
          </cell>
          <cell r="G13006" t="str">
            <v>NA</v>
          </cell>
        </row>
        <row r="13007">
          <cell r="F13007" t="str">
            <v>NA</v>
          </cell>
          <cell r="G13007" t="str">
            <v>NA</v>
          </cell>
        </row>
        <row r="13008">
          <cell r="F13008" t="str">
            <v>NA</v>
          </cell>
          <cell r="G13008" t="str">
            <v>NA</v>
          </cell>
        </row>
        <row r="13009">
          <cell r="F13009" t="str">
            <v>NA</v>
          </cell>
          <cell r="G13009" t="str">
            <v>NA</v>
          </cell>
        </row>
        <row r="13010">
          <cell r="F13010" t="str">
            <v>NA</v>
          </cell>
          <cell r="G13010" t="str">
            <v>NA</v>
          </cell>
        </row>
        <row r="13011">
          <cell r="F13011" t="str">
            <v>NA</v>
          </cell>
          <cell r="G13011" t="str">
            <v>NA</v>
          </cell>
        </row>
        <row r="13012">
          <cell r="F13012" t="str">
            <v>NA</v>
          </cell>
          <cell r="G13012" t="str">
            <v>NA</v>
          </cell>
        </row>
        <row r="13013">
          <cell r="F13013" t="str">
            <v>NA</v>
          </cell>
          <cell r="G13013" t="str">
            <v>NA</v>
          </cell>
        </row>
        <row r="13014">
          <cell r="F13014" t="str">
            <v>NA</v>
          </cell>
          <cell r="G13014" t="str">
            <v>NA</v>
          </cell>
        </row>
        <row r="13015">
          <cell r="F13015" t="str">
            <v>NA</v>
          </cell>
          <cell r="G13015" t="str">
            <v>NA</v>
          </cell>
        </row>
        <row r="13016">
          <cell r="F13016" t="str">
            <v>NA</v>
          </cell>
          <cell r="G13016" t="str">
            <v>NA</v>
          </cell>
        </row>
        <row r="13017">
          <cell r="F13017" t="str">
            <v>NA</v>
          </cell>
          <cell r="G13017" t="str">
            <v>NA</v>
          </cell>
        </row>
        <row r="13018">
          <cell r="F13018" t="str">
            <v>NA</v>
          </cell>
          <cell r="G13018" t="str">
            <v>NA</v>
          </cell>
        </row>
        <row r="13019">
          <cell r="F13019" t="str">
            <v>NA</v>
          </cell>
          <cell r="G13019" t="str">
            <v>NA</v>
          </cell>
        </row>
        <row r="13020">
          <cell r="F13020" t="str">
            <v>NA</v>
          </cell>
          <cell r="G13020" t="str">
            <v>NA</v>
          </cell>
        </row>
        <row r="13021">
          <cell r="F13021" t="str">
            <v>NA</v>
          </cell>
          <cell r="G13021" t="str">
            <v>NA</v>
          </cell>
        </row>
        <row r="13022">
          <cell r="F13022" t="str">
            <v>NA</v>
          </cell>
          <cell r="G13022" t="str">
            <v>NA</v>
          </cell>
        </row>
        <row r="13023">
          <cell r="F13023" t="str">
            <v>NA</v>
          </cell>
          <cell r="G13023" t="str">
            <v>NA</v>
          </cell>
        </row>
        <row r="13024">
          <cell r="F13024" t="str">
            <v>NA</v>
          </cell>
          <cell r="G13024" t="str">
            <v>NA</v>
          </cell>
        </row>
        <row r="13025">
          <cell r="F13025" t="str">
            <v>NA</v>
          </cell>
          <cell r="G13025" t="str">
            <v>NA</v>
          </cell>
        </row>
        <row r="13026">
          <cell r="F13026" t="str">
            <v>NA</v>
          </cell>
          <cell r="G13026" t="str">
            <v>NA</v>
          </cell>
        </row>
        <row r="13027">
          <cell r="F13027" t="str">
            <v>NA</v>
          </cell>
          <cell r="G13027" t="str">
            <v>NA</v>
          </cell>
        </row>
        <row r="13028">
          <cell r="F13028" t="str">
            <v>NA</v>
          </cell>
          <cell r="G13028" t="str">
            <v>NA</v>
          </cell>
        </row>
        <row r="13029">
          <cell r="F13029" t="str">
            <v>NA</v>
          </cell>
          <cell r="G13029" t="str">
            <v>NA</v>
          </cell>
        </row>
        <row r="13030">
          <cell r="F13030" t="str">
            <v>NA</v>
          </cell>
          <cell r="G13030" t="str">
            <v>NA</v>
          </cell>
        </row>
        <row r="13031">
          <cell r="F13031" t="str">
            <v>NA</v>
          </cell>
          <cell r="G13031" t="str">
            <v>NA</v>
          </cell>
        </row>
        <row r="13032">
          <cell r="F13032" t="str">
            <v>NA</v>
          </cell>
          <cell r="G13032" t="str">
            <v>NA</v>
          </cell>
        </row>
        <row r="13033">
          <cell r="F13033" t="str">
            <v>NA</v>
          </cell>
          <cell r="G13033" t="str">
            <v>NA</v>
          </cell>
        </row>
        <row r="13034">
          <cell r="F13034" t="str">
            <v>NA</v>
          </cell>
          <cell r="G13034" t="str">
            <v>NA</v>
          </cell>
        </row>
        <row r="13035">
          <cell r="F13035" t="str">
            <v>NA</v>
          </cell>
          <cell r="G13035" t="str">
            <v>NA</v>
          </cell>
        </row>
        <row r="13036">
          <cell r="F13036" t="str">
            <v>NA</v>
          </cell>
          <cell r="G13036" t="str">
            <v>NA</v>
          </cell>
        </row>
        <row r="13037">
          <cell r="F13037" t="str">
            <v>NA</v>
          </cell>
          <cell r="G13037" t="str">
            <v>NA</v>
          </cell>
        </row>
        <row r="13038">
          <cell r="F13038" t="str">
            <v>NA</v>
          </cell>
          <cell r="G13038" t="str">
            <v>NA</v>
          </cell>
        </row>
        <row r="13039">
          <cell r="F13039" t="str">
            <v>NA</v>
          </cell>
          <cell r="G13039" t="str">
            <v>NA</v>
          </cell>
        </row>
        <row r="13040">
          <cell r="F13040" t="str">
            <v>NA</v>
          </cell>
          <cell r="G13040" t="str">
            <v>NA</v>
          </cell>
        </row>
        <row r="13041">
          <cell r="F13041" t="str">
            <v>NA</v>
          </cell>
          <cell r="G13041" t="str">
            <v>NA</v>
          </cell>
        </row>
        <row r="13042">
          <cell r="F13042" t="str">
            <v>NA</v>
          </cell>
          <cell r="G13042" t="str">
            <v>NA</v>
          </cell>
        </row>
        <row r="13043">
          <cell r="F13043" t="str">
            <v>NA</v>
          </cell>
          <cell r="G13043" t="str">
            <v>NA</v>
          </cell>
        </row>
        <row r="13044">
          <cell r="F13044" t="str">
            <v>NA</v>
          </cell>
          <cell r="G13044" t="str">
            <v>NA</v>
          </cell>
        </row>
        <row r="13045">
          <cell r="F13045" t="str">
            <v>NA</v>
          </cell>
          <cell r="G13045" t="str">
            <v>NA</v>
          </cell>
        </row>
        <row r="13046">
          <cell r="F13046" t="str">
            <v>NA</v>
          </cell>
          <cell r="G13046" t="str">
            <v>NA</v>
          </cell>
        </row>
        <row r="13047">
          <cell r="F13047" t="str">
            <v>NA</v>
          </cell>
          <cell r="G13047" t="str">
            <v>NA</v>
          </cell>
        </row>
        <row r="13048">
          <cell r="F13048" t="str">
            <v>NA</v>
          </cell>
          <cell r="G13048" t="str">
            <v>NA</v>
          </cell>
        </row>
        <row r="13049">
          <cell r="F13049" t="str">
            <v>NA</v>
          </cell>
          <cell r="G13049" t="str">
            <v>NA</v>
          </cell>
        </row>
        <row r="13050">
          <cell r="F13050" t="str">
            <v>NA</v>
          </cell>
          <cell r="G13050" t="str">
            <v>NA</v>
          </cell>
        </row>
        <row r="13051">
          <cell r="F13051" t="str">
            <v>NA</v>
          </cell>
          <cell r="G13051" t="str">
            <v>NA</v>
          </cell>
        </row>
        <row r="13052">
          <cell r="F13052" t="str">
            <v>NA</v>
          </cell>
          <cell r="G13052" t="str">
            <v>NA</v>
          </cell>
        </row>
        <row r="13053">
          <cell r="F13053" t="str">
            <v>NA</v>
          </cell>
          <cell r="G13053" t="str">
            <v>NA</v>
          </cell>
        </row>
        <row r="13054">
          <cell r="F13054" t="str">
            <v>NA</v>
          </cell>
          <cell r="G13054" t="str">
            <v>NA</v>
          </cell>
        </row>
        <row r="13055">
          <cell r="F13055" t="str">
            <v>NA</v>
          </cell>
          <cell r="G13055" t="str">
            <v>NA</v>
          </cell>
        </row>
        <row r="13056">
          <cell r="F13056" t="str">
            <v>NA</v>
          </cell>
          <cell r="G13056" t="str">
            <v>NA</v>
          </cell>
        </row>
        <row r="13057">
          <cell r="F13057" t="str">
            <v>NA</v>
          </cell>
          <cell r="G13057" t="str">
            <v>NA</v>
          </cell>
        </row>
        <row r="13058">
          <cell r="F13058" t="str">
            <v>NA</v>
          </cell>
          <cell r="G13058" t="str">
            <v>NA</v>
          </cell>
        </row>
        <row r="13059">
          <cell r="F13059" t="str">
            <v>NA</v>
          </cell>
          <cell r="G13059" t="str">
            <v>NA</v>
          </cell>
        </row>
        <row r="13060">
          <cell r="F13060" t="str">
            <v>NA</v>
          </cell>
          <cell r="G13060" t="str">
            <v>NA</v>
          </cell>
        </row>
        <row r="13061">
          <cell r="F13061" t="str">
            <v>NA</v>
          </cell>
          <cell r="G13061" t="str">
            <v>NA</v>
          </cell>
        </row>
        <row r="13062">
          <cell r="F13062" t="str">
            <v>NA</v>
          </cell>
          <cell r="G13062" t="str">
            <v>NA</v>
          </cell>
        </row>
        <row r="13063">
          <cell r="F13063" t="str">
            <v>NA</v>
          </cell>
          <cell r="G13063" t="str">
            <v>NA</v>
          </cell>
        </row>
        <row r="13064">
          <cell r="F13064" t="str">
            <v>NA</v>
          </cell>
          <cell r="G13064" t="str">
            <v>NA</v>
          </cell>
        </row>
        <row r="13065">
          <cell r="F13065" t="str">
            <v>NA</v>
          </cell>
          <cell r="G13065" t="str">
            <v>NA</v>
          </cell>
        </row>
        <row r="13066">
          <cell r="F13066" t="str">
            <v>NA</v>
          </cell>
          <cell r="G13066" t="str">
            <v>NA</v>
          </cell>
        </row>
        <row r="13067">
          <cell r="F13067" t="str">
            <v>NA</v>
          </cell>
          <cell r="G13067" t="str">
            <v>NA</v>
          </cell>
        </row>
        <row r="13068">
          <cell r="F13068" t="str">
            <v>NA</v>
          </cell>
          <cell r="G13068" t="str">
            <v>NA</v>
          </cell>
        </row>
        <row r="13069">
          <cell r="F13069" t="str">
            <v>NA</v>
          </cell>
          <cell r="G13069" t="str">
            <v>NA</v>
          </cell>
        </row>
        <row r="13070">
          <cell r="F13070" t="str">
            <v>NA</v>
          </cell>
          <cell r="G13070" t="str">
            <v>NA</v>
          </cell>
        </row>
        <row r="13071">
          <cell r="F13071" t="str">
            <v>NA</v>
          </cell>
          <cell r="G13071" t="str">
            <v>NA</v>
          </cell>
        </row>
        <row r="13072">
          <cell r="F13072" t="str">
            <v>NA</v>
          </cell>
          <cell r="G13072" t="str">
            <v>NA</v>
          </cell>
        </row>
        <row r="13073">
          <cell r="F13073" t="str">
            <v>NA</v>
          </cell>
          <cell r="G13073" t="str">
            <v>NA</v>
          </cell>
        </row>
        <row r="13074">
          <cell r="F13074" t="str">
            <v>NA</v>
          </cell>
          <cell r="G13074" t="str">
            <v>NA</v>
          </cell>
        </row>
        <row r="13075">
          <cell r="F13075" t="str">
            <v>NA</v>
          </cell>
          <cell r="G13075" t="str">
            <v>NA</v>
          </cell>
        </row>
        <row r="13076">
          <cell r="F13076" t="str">
            <v>NA</v>
          </cell>
          <cell r="G13076" t="str">
            <v>NA</v>
          </cell>
        </row>
        <row r="13077">
          <cell r="F13077" t="str">
            <v>NA</v>
          </cell>
          <cell r="G13077" t="str">
            <v>NA</v>
          </cell>
        </row>
        <row r="13078">
          <cell r="F13078" t="str">
            <v>NA</v>
          </cell>
          <cell r="G13078" t="str">
            <v>NA</v>
          </cell>
        </row>
        <row r="13079">
          <cell r="F13079" t="str">
            <v>NA</v>
          </cell>
          <cell r="G13079" t="str">
            <v>NA</v>
          </cell>
        </row>
        <row r="13080">
          <cell r="F13080" t="str">
            <v>NA</v>
          </cell>
          <cell r="G13080" t="str">
            <v>NA</v>
          </cell>
        </row>
        <row r="13081">
          <cell r="F13081" t="str">
            <v>NA</v>
          </cell>
          <cell r="G13081" t="str">
            <v>NA</v>
          </cell>
        </row>
        <row r="13082">
          <cell r="F13082" t="str">
            <v>NA</v>
          </cell>
          <cell r="G13082" t="str">
            <v>NA</v>
          </cell>
        </row>
        <row r="13083">
          <cell r="F13083" t="str">
            <v>NA</v>
          </cell>
          <cell r="G13083" t="str">
            <v>NA</v>
          </cell>
        </row>
        <row r="13084">
          <cell r="F13084" t="str">
            <v>NA</v>
          </cell>
          <cell r="G13084" t="str">
            <v>NA</v>
          </cell>
        </row>
        <row r="13085">
          <cell r="F13085" t="str">
            <v>NA</v>
          </cell>
          <cell r="G13085" t="str">
            <v>NA</v>
          </cell>
        </row>
        <row r="13086">
          <cell r="F13086" t="str">
            <v>NA</v>
          </cell>
          <cell r="G13086" t="str">
            <v>NA</v>
          </cell>
        </row>
        <row r="13087">
          <cell r="F13087" t="str">
            <v>NA</v>
          </cell>
          <cell r="G13087" t="str">
            <v>NA</v>
          </cell>
        </row>
        <row r="13088">
          <cell r="F13088" t="str">
            <v>NA</v>
          </cell>
          <cell r="G13088" t="str">
            <v>NA</v>
          </cell>
        </row>
        <row r="13089">
          <cell r="F13089" t="str">
            <v>NA</v>
          </cell>
          <cell r="G13089" t="str">
            <v>NA</v>
          </cell>
        </row>
        <row r="13090">
          <cell r="F13090" t="str">
            <v>NA</v>
          </cell>
          <cell r="G13090" t="str">
            <v>NA</v>
          </cell>
        </row>
        <row r="13091">
          <cell r="F13091" t="str">
            <v>NA</v>
          </cell>
          <cell r="G13091" t="str">
            <v>NA</v>
          </cell>
        </row>
        <row r="13092">
          <cell r="F13092" t="str">
            <v>NA</v>
          </cell>
          <cell r="G13092" t="str">
            <v>NA</v>
          </cell>
        </row>
        <row r="13093">
          <cell r="F13093" t="str">
            <v>NA</v>
          </cell>
          <cell r="G13093" t="str">
            <v>NA</v>
          </cell>
        </row>
        <row r="13094">
          <cell r="F13094" t="str">
            <v>NA</v>
          </cell>
          <cell r="G13094" t="str">
            <v>NA</v>
          </cell>
        </row>
        <row r="13095">
          <cell r="F13095" t="str">
            <v>NA</v>
          </cell>
          <cell r="G13095" t="str">
            <v>NA</v>
          </cell>
        </row>
        <row r="13096">
          <cell r="F13096" t="str">
            <v>NA</v>
          </cell>
          <cell r="G13096" t="str">
            <v>NA</v>
          </cell>
        </row>
        <row r="13097">
          <cell r="F13097" t="str">
            <v>NA</v>
          </cell>
          <cell r="G13097" t="str">
            <v>NA</v>
          </cell>
        </row>
        <row r="13098">
          <cell r="F13098" t="str">
            <v>NA</v>
          </cell>
          <cell r="G13098" t="str">
            <v>NA</v>
          </cell>
        </row>
        <row r="13099">
          <cell r="F13099" t="str">
            <v>NA</v>
          </cell>
          <cell r="G13099" t="str">
            <v>NA</v>
          </cell>
        </row>
        <row r="13100">
          <cell r="F13100" t="str">
            <v>NA</v>
          </cell>
          <cell r="G13100" t="str">
            <v>NA</v>
          </cell>
        </row>
        <row r="13101">
          <cell r="F13101" t="str">
            <v>NA</v>
          </cell>
          <cell r="G13101" t="str">
            <v>NA</v>
          </cell>
        </row>
        <row r="13102">
          <cell r="F13102" t="str">
            <v>NA</v>
          </cell>
          <cell r="G13102" t="str">
            <v>NA</v>
          </cell>
        </row>
        <row r="13103">
          <cell r="F13103" t="str">
            <v>NA</v>
          </cell>
          <cell r="G13103" t="str">
            <v>NA</v>
          </cell>
        </row>
        <row r="13104">
          <cell r="F13104" t="str">
            <v>NA</v>
          </cell>
          <cell r="G13104" t="str">
            <v>NA</v>
          </cell>
        </row>
        <row r="13105">
          <cell r="F13105" t="str">
            <v>NA</v>
          </cell>
          <cell r="G13105" t="str">
            <v>NA</v>
          </cell>
        </row>
        <row r="13106">
          <cell r="F13106" t="str">
            <v>NA</v>
          </cell>
          <cell r="G13106" t="str">
            <v>NA</v>
          </cell>
        </row>
        <row r="13107">
          <cell r="F13107" t="str">
            <v>NA</v>
          </cell>
          <cell r="G13107" t="str">
            <v>NA</v>
          </cell>
        </row>
        <row r="13108">
          <cell r="F13108" t="str">
            <v>NA</v>
          </cell>
          <cell r="G13108" t="str">
            <v>NA</v>
          </cell>
        </row>
        <row r="13109">
          <cell r="F13109" t="str">
            <v>NA</v>
          </cell>
          <cell r="G13109" t="str">
            <v>NA</v>
          </cell>
        </row>
        <row r="13110">
          <cell r="F13110" t="str">
            <v>NA</v>
          </cell>
          <cell r="G13110" t="str">
            <v>NA</v>
          </cell>
        </row>
        <row r="13111">
          <cell r="F13111" t="str">
            <v>NA</v>
          </cell>
          <cell r="G13111" t="str">
            <v>NA</v>
          </cell>
        </row>
        <row r="13112">
          <cell r="F13112" t="str">
            <v>NA</v>
          </cell>
          <cell r="G13112" t="str">
            <v>NA</v>
          </cell>
        </row>
        <row r="13113">
          <cell r="F13113" t="str">
            <v>NA</v>
          </cell>
          <cell r="G13113" t="str">
            <v>NA</v>
          </cell>
        </row>
        <row r="13114">
          <cell r="F13114" t="str">
            <v>NA</v>
          </cell>
          <cell r="G13114" t="str">
            <v>NA</v>
          </cell>
        </row>
        <row r="13115">
          <cell r="F13115" t="str">
            <v>NA</v>
          </cell>
          <cell r="G13115" t="str">
            <v>NA</v>
          </cell>
        </row>
        <row r="13116">
          <cell r="F13116" t="str">
            <v>NA</v>
          </cell>
          <cell r="G13116" t="str">
            <v>NA</v>
          </cell>
        </row>
        <row r="13117">
          <cell r="F13117" t="str">
            <v>NA</v>
          </cell>
          <cell r="G13117" t="str">
            <v>NA</v>
          </cell>
        </row>
        <row r="13118">
          <cell r="F13118" t="str">
            <v>NA</v>
          </cell>
          <cell r="G13118" t="str">
            <v>NA</v>
          </cell>
        </row>
        <row r="13119">
          <cell r="F13119" t="str">
            <v>NA</v>
          </cell>
          <cell r="G13119" t="str">
            <v>NA</v>
          </cell>
        </row>
        <row r="13120">
          <cell r="F13120" t="str">
            <v>NA</v>
          </cell>
          <cell r="G13120" t="str">
            <v>NA</v>
          </cell>
        </row>
        <row r="13121">
          <cell r="F13121" t="str">
            <v>NA</v>
          </cell>
          <cell r="G13121" t="str">
            <v>NA</v>
          </cell>
        </row>
        <row r="13122">
          <cell r="F13122" t="str">
            <v>NA</v>
          </cell>
          <cell r="G13122" t="str">
            <v>NA</v>
          </cell>
        </row>
        <row r="13123">
          <cell r="F13123" t="str">
            <v>NA</v>
          </cell>
          <cell r="G13123" t="str">
            <v>NA</v>
          </cell>
        </row>
        <row r="13124">
          <cell r="F13124" t="str">
            <v>NA</v>
          </cell>
          <cell r="G13124" t="str">
            <v>NA</v>
          </cell>
        </row>
        <row r="13125">
          <cell r="F13125" t="str">
            <v>NA</v>
          </cell>
          <cell r="G13125" t="str">
            <v>NA</v>
          </cell>
        </row>
        <row r="13126">
          <cell r="F13126" t="str">
            <v>NA</v>
          </cell>
          <cell r="G13126" t="str">
            <v>NA</v>
          </cell>
        </row>
        <row r="13127">
          <cell r="F13127" t="str">
            <v>NA</v>
          </cell>
          <cell r="G13127" t="str">
            <v>NA</v>
          </cell>
        </row>
        <row r="13128">
          <cell r="F13128" t="str">
            <v>NA</v>
          </cell>
          <cell r="G13128" t="str">
            <v>NA</v>
          </cell>
        </row>
        <row r="13129">
          <cell r="F13129" t="str">
            <v>NA</v>
          </cell>
          <cell r="G13129" t="str">
            <v>NA</v>
          </cell>
        </row>
        <row r="13130">
          <cell r="F13130" t="str">
            <v>NA</v>
          </cell>
          <cell r="G13130" t="str">
            <v>NA</v>
          </cell>
        </row>
        <row r="13131">
          <cell r="F13131" t="str">
            <v>NA</v>
          </cell>
          <cell r="G13131" t="str">
            <v>NA</v>
          </cell>
        </row>
        <row r="13132">
          <cell r="F13132" t="str">
            <v>NA</v>
          </cell>
          <cell r="G13132" t="str">
            <v>NA</v>
          </cell>
        </row>
        <row r="13133">
          <cell r="F13133" t="str">
            <v>NA</v>
          </cell>
          <cell r="G13133" t="str">
            <v>NA</v>
          </cell>
        </row>
        <row r="13134">
          <cell r="F13134" t="str">
            <v>NA</v>
          </cell>
          <cell r="G13134" t="str">
            <v>NA</v>
          </cell>
        </row>
        <row r="13135">
          <cell r="F13135" t="str">
            <v>NA</v>
          </cell>
          <cell r="G13135" t="str">
            <v>NA</v>
          </cell>
        </row>
        <row r="13136">
          <cell r="F13136" t="str">
            <v>NA</v>
          </cell>
          <cell r="G13136" t="str">
            <v>NA</v>
          </cell>
        </row>
        <row r="13137">
          <cell r="F13137" t="str">
            <v>NA</v>
          </cell>
          <cell r="G13137" t="str">
            <v>NA</v>
          </cell>
        </row>
        <row r="13138">
          <cell r="F13138" t="str">
            <v>NA</v>
          </cell>
          <cell r="G13138" t="str">
            <v>NA</v>
          </cell>
        </row>
        <row r="13139">
          <cell r="F13139" t="str">
            <v>NA</v>
          </cell>
          <cell r="G13139" t="str">
            <v>NA</v>
          </cell>
        </row>
        <row r="13140">
          <cell r="F13140" t="str">
            <v>NA</v>
          </cell>
          <cell r="G13140" t="str">
            <v>NA</v>
          </cell>
        </row>
        <row r="13141">
          <cell r="F13141" t="str">
            <v>NA</v>
          </cell>
          <cell r="G13141" t="str">
            <v>NA</v>
          </cell>
        </row>
        <row r="13142">
          <cell r="F13142" t="str">
            <v>NA</v>
          </cell>
          <cell r="G13142" t="str">
            <v>NA</v>
          </cell>
        </row>
        <row r="13143">
          <cell r="F13143" t="str">
            <v>NA</v>
          </cell>
          <cell r="G13143" t="str">
            <v>NA</v>
          </cell>
        </row>
        <row r="13144">
          <cell r="F13144" t="str">
            <v>NA</v>
          </cell>
          <cell r="G13144" t="str">
            <v>NA</v>
          </cell>
        </row>
        <row r="13145">
          <cell r="F13145" t="str">
            <v>NA</v>
          </cell>
          <cell r="G13145" t="str">
            <v>NA</v>
          </cell>
        </row>
        <row r="13146">
          <cell r="F13146" t="str">
            <v>NA</v>
          </cell>
          <cell r="G13146" t="str">
            <v>NA</v>
          </cell>
        </row>
        <row r="13147">
          <cell r="F13147" t="str">
            <v>NA</v>
          </cell>
          <cell r="G13147" t="str">
            <v>NA</v>
          </cell>
        </row>
        <row r="13148">
          <cell r="F13148" t="str">
            <v>NA</v>
          </cell>
          <cell r="G13148" t="str">
            <v>NA</v>
          </cell>
        </row>
        <row r="13149">
          <cell r="F13149" t="str">
            <v>NA</v>
          </cell>
          <cell r="G13149" t="str">
            <v>NA</v>
          </cell>
        </row>
        <row r="13150">
          <cell r="F13150" t="str">
            <v>NA</v>
          </cell>
          <cell r="G13150" t="str">
            <v>NA</v>
          </cell>
        </row>
        <row r="13151">
          <cell r="F13151" t="str">
            <v>NA</v>
          </cell>
          <cell r="G13151" t="str">
            <v>NA</v>
          </cell>
        </row>
        <row r="13152">
          <cell r="F13152" t="str">
            <v>NA</v>
          </cell>
          <cell r="G13152" t="str">
            <v>NA</v>
          </cell>
        </row>
        <row r="13153">
          <cell r="F13153" t="str">
            <v>NA</v>
          </cell>
          <cell r="G13153" t="str">
            <v>NA</v>
          </cell>
        </row>
        <row r="13154">
          <cell r="F13154" t="str">
            <v>NA</v>
          </cell>
          <cell r="G13154" t="str">
            <v>NA</v>
          </cell>
        </row>
        <row r="13155">
          <cell r="F13155" t="str">
            <v>NA</v>
          </cell>
          <cell r="G13155" t="str">
            <v>NA</v>
          </cell>
        </row>
        <row r="13156">
          <cell r="F13156" t="str">
            <v>NA</v>
          </cell>
          <cell r="G13156" t="str">
            <v>NA</v>
          </cell>
        </row>
        <row r="13157">
          <cell r="F13157" t="str">
            <v>NA</v>
          </cell>
          <cell r="G13157" t="str">
            <v>NA</v>
          </cell>
        </row>
        <row r="13158">
          <cell r="F13158" t="str">
            <v>NA</v>
          </cell>
          <cell r="G13158" t="str">
            <v>NA</v>
          </cell>
        </row>
        <row r="13159">
          <cell r="F13159" t="str">
            <v>NA</v>
          </cell>
          <cell r="G13159" t="str">
            <v>NA</v>
          </cell>
        </row>
        <row r="13160">
          <cell r="F13160" t="str">
            <v>NA</v>
          </cell>
          <cell r="G13160" t="str">
            <v>NA</v>
          </cell>
        </row>
        <row r="13161">
          <cell r="F13161" t="str">
            <v>NA</v>
          </cell>
          <cell r="G13161" t="str">
            <v>NA</v>
          </cell>
        </row>
        <row r="13162">
          <cell r="F13162" t="str">
            <v>NA</v>
          </cell>
          <cell r="G13162" t="str">
            <v>NA</v>
          </cell>
        </row>
        <row r="13163">
          <cell r="F13163" t="str">
            <v>NA</v>
          </cell>
          <cell r="G13163" t="str">
            <v>NA</v>
          </cell>
        </row>
        <row r="13164">
          <cell r="F13164" t="str">
            <v>NA</v>
          </cell>
          <cell r="G13164" t="str">
            <v>NA</v>
          </cell>
        </row>
        <row r="13165">
          <cell r="F13165" t="str">
            <v>NA</v>
          </cell>
          <cell r="G13165" t="str">
            <v>NA</v>
          </cell>
        </row>
        <row r="13166">
          <cell r="F13166" t="str">
            <v>NA</v>
          </cell>
          <cell r="G13166" t="str">
            <v>NA</v>
          </cell>
        </row>
        <row r="13167">
          <cell r="F13167" t="str">
            <v>NA</v>
          </cell>
          <cell r="G13167" t="str">
            <v>NA</v>
          </cell>
        </row>
        <row r="13168">
          <cell r="F13168" t="str">
            <v>NA</v>
          </cell>
          <cell r="G13168" t="str">
            <v>NA</v>
          </cell>
        </row>
        <row r="13169">
          <cell r="F13169" t="str">
            <v>NA</v>
          </cell>
          <cell r="G13169" t="str">
            <v>NA</v>
          </cell>
        </row>
        <row r="13170">
          <cell r="F13170" t="str">
            <v>NA</v>
          </cell>
          <cell r="G13170" t="str">
            <v>NA</v>
          </cell>
        </row>
        <row r="13171">
          <cell r="F13171" t="str">
            <v>NA</v>
          </cell>
          <cell r="G13171" t="str">
            <v>NA</v>
          </cell>
        </row>
        <row r="13172">
          <cell r="F13172" t="str">
            <v>NA</v>
          </cell>
          <cell r="G13172" t="str">
            <v>NA</v>
          </cell>
        </row>
        <row r="13173">
          <cell r="F13173" t="str">
            <v>NA</v>
          </cell>
          <cell r="G13173" t="str">
            <v>NA</v>
          </cell>
        </row>
        <row r="13174">
          <cell r="F13174" t="str">
            <v>NA</v>
          </cell>
          <cell r="G13174" t="str">
            <v>NA</v>
          </cell>
        </row>
        <row r="13175">
          <cell r="F13175" t="str">
            <v>NA</v>
          </cell>
          <cell r="G13175" t="str">
            <v>NA</v>
          </cell>
        </row>
        <row r="13176">
          <cell r="F13176" t="str">
            <v>NA</v>
          </cell>
          <cell r="G13176" t="str">
            <v>NA</v>
          </cell>
        </row>
        <row r="13177">
          <cell r="F13177" t="str">
            <v>NA</v>
          </cell>
          <cell r="G13177" t="str">
            <v>NA</v>
          </cell>
        </row>
        <row r="13178">
          <cell r="F13178" t="str">
            <v>NA</v>
          </cell>
          <cell r="G13178" t="str">
            <v>NA</v>
          </cell>
        </row>
        <row r="13179">
          <cell r="F13179" t="str">
            <v>NA</v>
          </cell>
          <cell r="G13179" t="str">
            <v>NA</v>
          </cell>
        </row>
        <row r="13180">
          <cell r="F13180" t="str">
            <v>NA</v>
          </cell>
          <cell r="G13180" t="str">
            <v>NA</v>
          </cell>
        </row>
        <row r="13181">
          <cell r="F13181" t="str">
            <v>NA</v>
          </cell>
          <cell r="G13181" t="str">
            <v>NA</v>
          </cell>
        </row>
        <row r="13182">
          <cell r="F13182" t="str">
            <v>NA</v>
          </cell>
          <cell r="G13182" t="str">
            <v>NA</v>
          </cell>
        </row>
        <row r="13183">
          <cell r="F13183" t="str">
            <v>NA</v>
          </cell>
          <cell r="G13183" t="str">
            <v>NA</v>
          </cell>
        </row>
        <row r="13184">
          <cell r="F13184" t="str">
            <v>NA</v>
          </cell>
          <cell r="G13184" t="str">
            <v>NA</v>
          </cell>
        </row>
        <row r="13185">
          <cell r="F13185" t="str">
            <v>NA</v>
          </cell>
          <cell r="G13185" t="str">
            <v>NA</v>
          </cell>
        </row>
        <row r="13186">
          <cell r="F13186" t="str">
            <v>NA</v>
          </cell>
          <cell r="G13186" t="str">
            <v>NA</v>
          </cell>
        </row>
        <row r="13187">
          <cell r="F13187" t="str">
            <v>NA</v>
          </cell>
          <cell r="G13187" t="str">
            <v>NA</v>
          </cell>
        </row>
        <row r="13188">
          <cell r="F13188" t="str">
            <v>NA</v>
          </cell>
          <cell r="G13188" t="str">
            <v>NA</v>
          </cell>
        </row>
        <row r="13189">
          <cell r="F13189" t="str">
            <v>NA</v>
          </cell>
          <cell r="G13189" t="str">
            <v>NA</v>
          </cell>
        </row>
        <row r="13190">
          <cell r="F13190" t="str">
            <v>152686501</v>
          </cell>
          <cell r="G13190" t="str">
            <v>451332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pf/hs/RAH_ShareDrive/HRA/UPL/2024/IP%20Hospitals/FFS/Nominal%20Fee%20Test%202024%20HAR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ban,Holly (HHSC)" refreshedDate="45272.483542708331" createdVersion="8" refreshedVersion="8" minRefreshableVersion="3" recordCount="1791" xr:uid="{28217DBD-E02B-4D51-A374-1432D4020DF8}">
  <cacheSource type="worksheet">
    <worksheetSource ref="A1:K1792" sheet="NomFeeTest_f617a6f0-9439-4576-9" r:id="rId2"/>
  </cacheSource>
  <cacheFields count="11">
    <cacheField name="Prov Num" numFmtId="49">
      <sharedItems containsMixedTypes="1" containsNumber="1" containsInteger="1" minValue="450289" maxValue="451360" count="8">
        <s v="450289"/>
        <s v="450698"/>
        <s v="451308"/>
        <s v="451360"/>
        <n v="450289" u="1"/>
        <n v="451360" u="1"/>
        <n v="450698" u="1"/>
        <n v="451308" u="1"/>
      </sharedItems>
    </cacheField>
    <cacheField name="Provider" numFmtId="0">
      <sharedItems count="4">
        <s v="HARRIS HEALTH SYSTEM"/>
        <s v="LAMB HEALTHCARE CENTER"/>
        <s v="YOAKUM COUNTY HOSPITAL"/>
        <s v="ST LUKES HEALTH MEMORIAL SAN AUGUST"/>
      </sharedItems>
    </cacheField>
    <cacheField name="FYE" numFmtId="14">
      <sharedItems containsSemiMixedTypes="0" containsNonDate="0" containsDate="1" containsString="0" minDate="2022-02-28T00:00:00" maxDate="2023-01-01T00:00:00" count="4">
        <d v="2022-09-30T00:00:00"/>
        <d v="2022-02-28T00:00:00"/>
        <d v="2022-12-31T00:00:00"/>
        <d v="2022-06-30T00:00:00"/>
      </sharedItems>
    </cacheField>
    <cacheField name="NPR" numFmtId="0">
      <sharedItems containsNonDate="0" containsString="0" containsBlank="1" count="1">
        <m/>
      </sharedItems>
    </cacheField>
    <cacheField name="Status" numFmtId="0">
      <sharedItems count="1">
        <s v="1-As Submitted"/>
      </sharedItems>
    </cacheField>
    <cacheField name="Sheet" numFmtId="0">
      <sharedItems count="5">
        <s v="C000001"/>
        <s v="C000191"/>
        <s v="C000192"/>
        <s v="C000051"/>
        <s v="C000052"/>
      </sharedItems>
    </cacheField>
    <cacheField name="Line Number" numFmtId="0">
      <sharedItems containsSemiMixedTypes="0" containsString="0" containsNumber="1" minValue="30" maxValue="202" count="47">
        <n v="202"/>
        <n v="54"/>
        <n v="65"/>
        <n v="200"/>
        <n v="50"/>
        <n v="52"/>
        <n v="66"/>
        <n v="69"/>
        <n v="72"/>
        <n v="73.010000000000005"/>
        <n v="35.01"/>
        <n v="90"/>
        <n v="90.02"/>
        <n v="90.05"/>
        <n v="90.06"/>
        <n v="30"/>
        <n v="90.03"/>
        <n v="92"/>
        <n v="92.01"/>
        <n v="35.03"/>
        <n v="31"/>
        <n v="35.04"/>
        <n v="60"/>
        <n v="32"/>
        <n v="51"/>
        <n v="53"/>
        <n v="67"/>
        <n v="71"/>
        <n v="73"/>
        <n v="74"/>
        <n v="90.01"/>
        <n v="90.04"/>
        <n v="90.07"/>
        <n v="201"/>
        <n v="40"/>
        <n v="91"/>
        <n v="34"/>
        <n v="95"/>
        <n v="115"/>
        <n v="43"/>
        <n v="35"/>
        <n v="76"/>
        <n v="62"/>
        <n v="88"/>
        <n v="88.01"/>
        <n v="58"/>
        <n v="57"/>
      </sharedItems>
    </cacheField>
    <cacheField name="Column" numFmtId="0">
      <sharedItems containsSemiMixedTypes="0" containsString="0" containsNumber="1" containsInteger="1" minValue="1" maxValue="11" count="9">
        <n v="1"/>
        <n v="3"/>
        <n v="5"/>
        <n v="6"/>
        <n v="7"/>
        <n v="8"/>
        <n v="9"/>
        <n v="11"/>
        <n v="4"/>
      </sharedItems>
    </cacheField>
    <cacheField name="Value" numFmtId="0">
      <sharedItems containsSemiMixedTypes="0" containsString="0" containsNumber="1" minValue="1.4374E-2" maxValue="2697566502"/>
    </cacheField>
    <cacheField name="rpt_rec_num" numFmtId="0">
      <sharedItems containsSemiMixedTypes="0" containsString="0" containsNumber="1" containsInteger="1" minValue="726080" maxValue="745604" count="5">
        <n v="743978"/>
        <n v="726080"/>
        <n v="742075"/>
        <n v="745604"/>
        <n v="736827"/>
      </sharedItems>
    </cacheField>
    <cacheField name="DBType" numFmtId="0">
      <sharedItems count="1">
        <s v="hcris_hospital_255210_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1">
  <r>
    <x v="0"/>
    <x v="0"/>
    <x v="0"/>
    <x v="0"/>
    <x v="0"/>
    <x v="0"/>
    <x v="0"/>
    <x v="0"/>
    <n v="905708736"/>
    <x v="0"/>
    <x v="0"/>
  </r>
  <r>
    <x v="0"/>
    <x v="0"/>
    <x v="0"/>
    <x v="0"/>
    <x v="0"/>
    <x v="0"/>
    <x v="1"/>
    <x v="0"/>
    <n v="66502705"/>
    <x v="0"/>
    <x v="0"/>
  </r>
  <r>
    <x v="0"/>
    <x v="0"/>
    <x v="0"/>
    <x v="0"/>
    <x v="0"/>
    <x v="0"/>
    <x v="2"/>
    <x v="0"/>
    <n v="13239296"/>
    <x v="0"/>
    <x v="0"/>
  </r>
  <r>
    <x v="0"/>
    <x v="0"/>
    <x v="0"/>
    <x v="0"/>
    <x v="0"/>
    <x v="0"/>
    <x v="3"/>
    <x v="0"/>
    <n v="933835519"/>
    <x v="0"/>
    <x v="0"/>
  </r>
  <r>
    <x v="0"/>
    <x v="0"/>
    <x v="0"/>
    <x v="0"/>
    <x v="0"/>
    <x v="0"/>
    <x v="4"/>
    <x v="0"/>
    <n v="58056874"/>
    <x v="0"/>
    <x v="0"/>
  </r>
  <r>
    <x v="0"/>
    <x v="0"/>
    <x v="0"/>
    <x v="0"/>
    <x v="0"/>
    <x v="0"/>
    <x v="5"/>
    <x v="0"/>
    <n v="18527588"/>
    <x v="0"/>
    <x v="0"/>
  </r>
  <r>
    <x v="0"/>
    <x v="0"/>
    <x v="0"/>
    <x v="0"/>
    <x v="0"/>
    <x v="0"/>
    <x v="6"/>
    <x v="0"/>
    <n v="9693220"/>
    <x v="0"/>
    <x v="0"/>
  </r>
  <r>
    <x v="0"/>
    <x v="0"/>
    <x v="0"/>
    <x v="0"/>
    <x v="0"/>
    <x v="0"/>
    <x v="7"/>
    <x v="0"/>
    <n v="13037788"/>
    <x v="0"/>
    <x v="0"/>
  </r>
  <r>
    <x v="0"/>
    <x v="0"/>
    <x v="0"/>
    <x v="0"/>
    <x v="0"/>
    <x v="0"/>
    <x v="8"/>
    <x v="0"/>
    <n v="7884843"/>
    <x v="0"/>
    <x v="0"/>
  </r>
  <r>
    <x v="0"/>
    <x v="0"/>
    <x v="0"/>
    <x v="0"/>
    <x v="0"/>
    <x v="0"/>
    <x v="9"/>
    <x v="0"/>
    <n v="62287386"/>
    <x v="0"/>
    <x v="0"/>
  </r>
  <r>
    <x v="0"/>
    <x v="0"/>
    <x v="0"/>
    <x v="0"/>
    <x v="0"/>
    <x v="0"/>
    <x v="10"/>
    <x v="0"/>
    <n v="21019078"/>
    <x v="0"/>
    <x v="0"/>
  </r>
  <r>
    <x v="0"/>
    <x v="0"/>
    <x v="0"/>
    <x v="0"/>
    <x v="0"/>
    <x v="0"/>
    <x v="11"/>
    <x v="0"/>
    <n v="12922020"/>
    <x v="0"/>
    <x v="0"/>
  </r>
  <r>
    <x v="0"/>
    <x v="0"/>
    <x v="0"/>
    <x v="0"/>
    <x v="0"/>
    <x v="0"/>
    <x v="12"/>
    <x v="0"/>
    <n v="80753"/>
    <x v="0"/>
    <x v="0"/>
  </r>
  <r>
    <x v="0"/>
    <x v="0"/>
    <x v="0"/>
    <x v="0"/>
    <x v="0"/>
    <x v="0"/>
    <x v="13"/>
    <x v="0"/>
    <n v="6453527"/>
    <x v="0"/>
    <x v="0"/>
  </r>
  <r>
    <x v="0"/>
    <x v="0"/>
    <x v="0"/>
    <x v="0"/>
    <x v="0"/>
    <x v="0"/>
    <x v="14"/>
    <x v="0"/>
    <n v="12709541"/>
    <x v="0"/>
    <x v="0"/>
  </r>
  <r>
    <x v="0"/>
    <x v="0"/>
    <x v="0"/>
    <x v="0"/>
    <x v="0"/>
    <x v="0"/>
    <x v="15"/>
    <x v="0"/>
    <n v="152718606"/>
    <x v="0"/>
    <x v="0"/>
  </r>
  <r>
    <x v="0"/>
    <x v="0"/>
    <x v="0"/>
    <x v="0"/>
    <x v="0"/>
    <x v="0"/>
    <x v="16"/>
    <x v="0"/>
    <n v="7976004"/>
    <x v="0"/>
    <x v="0"/>
  </r>
  <r>
    <x v="0"/>
    <x v="0"/>
    <x v="0"/>
    <x v="0"/>
    <x v="0"/>
    <x v="0"/>
    <x v="17"/>
    <x v="0"/>
    <n v="28126783"/>
    <x v="0"/>
    <x v="0"/>
  </r>
  <r>
    <x v="0"/>
    <x v="0"/>
    <x v="0"/>
    <x v="0"/>
    <x v="0"/>
    <x v="0"/>
    <x v="18"/>
    <x v="0"/>
    <n v="5864679"/>
    <x v="0"/>
    <x v="0"/>
  </r>
  <r>
    <x v="0"/>
    <x v="0"/>
    <x v="0"/>
    <x v="0"/>
    <x v="0"/>
    <x v="0"/>
    <x v="19"/>
    <x v="0"/>
    <n v="5247018"/>
    <x v="0"/>
    <x v="0"/>
  </r>
  <r>
    <x v="0"/>
    <x v="0"/>
    <x v="0"/>
    <x v="0"/>
    <x v="0"/>
    <x v="0"/>
    <x v="20"/>
    <x v="0"/>
    <n v="12408597"/>
    <x v="0"/>
    <x v="0"/>
  </r>
  <r>
    <x v="0"/>
    <x v="0"/>
    <x v="0"/>
    <x v="0"/>
    <x v="0"/>
    <x v="0"/>
    <x v="21"/>
    <x v="0"/>
    <n v="8595567"/>
    <x v="0"/>
    <x v="0"/>
  </r>
  <r>
    <x v="0"/>
    <x v="0"/>
    <x v="0"/>
    <x v="0"/>
    <x v="0"/>
    <x v="0"/>
    <x v="22"/>
    <x v="0"/>
    <n v="52572046"/>
    <x v="0"/>
    <x v="0"/>
  </r>
  <r>
    <x v="0"/>
    <x v="0"/>
    <x v="0"/>
    <x v="0"/>
    <x v="0"/>
    <x v="0"/>
    <x v="23"/>
    <x v="0"/>
    <n v="4725980"/>
    <x v="0"/>
    <x v="0"/>
  </r>
  <r>
    <x v="0"/>
    <x v="0"/>
    <x v="0"/>
    <x v="0"/>
    <x v="0"/>
    <x v="0"/>
    <x v="24"/>
    <x v="0"/>
    <n v="10539419"/>
    <x v="0"/>
    <x v="0"/>
  </r>
  <r>
    <x v="0"/>
    <x v="0"/>
    <x v="0"/>
    <x v="0"/>
    <x v="0"/>
    <x v="0"/>
    <x v="25"/>
    <x v="0"/>
    <n v="4304605"/>
    <x v="0"/>
    <x v="0"/>
  </r>
  <r>
    <x v="0"/>
    <x v="0"/>
    <x v="0"/>
    <x v="0"/>
    <x v="0"/>
    <x v="0"/>
    <x v="26"/>
    <x v="0"/>
    <n v="4531115"/>
    <x v="0"/>
    <x v="0"/>
  </r>
  <r>
    <x v="0"/>
    <x v="0"/>
    <x v="0"/>
    <x v="0"/>
    <x v="0"/>
    <x v="0"/>
    <x v="27"/>
    <x v="0"/>
    <n v="5906427"/>
    <x v="0"/>
    <x v="0"/>
  </r>
  <r>
    <x v="0"/>
    <x v="0"/>
    <x v="0"/>
    <x v="0"/>
    <x v="0"/>
    <x v="0"/>
    <x v="28"/>
    <x v="0"/>
    <n v="102068596"/>
    <x v="0"/>
    <x v="0"/>
  </r>
  <r>
    <x v="0"/>
    <x v="0"/>
    <x v="0"/>
    <x v="0"/>
    <x v="0"/>
    <x v="0"/>
    <x v="29"/>
    <x v="0"/>
    <n v="9973881"/>
    <x v="0"/>
    <x v="0"/>
  </r>
  <r>
    <x v="0"/>
    <x v="0"/>
    <x v="0"/>
    <x v="0"/>
    <x v="0"/>
    <x v="0"/>
    <x v="30"/>
    <x v="0"/>
    <n v="13069045"/>
    <x v="0"/>
    <x v="0"/>
  </r>
  <r>
    <x v="0"/>
    <x v="0"/>
    <x v="0"/>
    <x v="0"/>
    <x v="0"/>
    <x v="0"/>
    <x v="31"/>
    <x v="0"/>
    <n v="45207932"/>
    <x v="0"/>
    <x v="0"/>
  </r>
  <r>
    <x v="0"/>
    <x v="0"/>
    <x v="0"/>
    <x v="0"/>
    <x v="0"/>
    <x v="0"/>
    <x v="32"/>
    <x v="0"/>
    <n v="52781087"/>
    <x v="0"/>
    <x v="0"/>
  </r>
  <r>
    <x v="0"/>
    <x v="0"/>
    <x v="0"/>
    <x v="0"/>
    <x v="0"/>
    <x v="0"/>
    <x v="33"/>
    <x v="0"/>
    <n v="28126783"/>
    <x v="0"/>
    <x v="0"/>
  </r>
  <r>
    <x v="0"/>
    <x v="0"/>
    <x v="0"/>
    <x v="0"/>
    <x v="0"/>
    <x v="0"/>
    <x v="34"/>
    <x v="0"/>
    <n v="4472883"/>
    <x v="0"/>
    <x v="0"/>
  </r>
  <r>
    <x v="0"/>
    <x v="0"/>
    <x v="0"/>
    <x v="0"/>
    <x v="0"/>
    <x v="0"/>
    <x v="35"/>
    <x v="0"/>
    <n v="75399664"/>
    <x v="0"/>
    <x v="0"/>
  </r>
  <r>
    <x v="0"/>
    <x v="0"/>
    <x v="0"/>
    <x v="0"/>
    <x v="0"/>
    <x v="0"/>
    <x v="36"/>
    <x v="0"/>
    <n v="4040561"/>
    <x v="0"/>
    <x v="0"/>
  </r>
  <r>
    <x v="0"/>
    <x v="0"/>
    <x v="0"/>
    <x v="0"/>
    <x v="0"/>
    <x v="0"/>
    <x v="37"/>
    <x v="0"/>
    <n v="758224"/>
    <x v="0"/>
    <x v="0"/>
  </r>
  <r>
    <x v="0"/>
    <x v="0"/>
    <x v="0"/>
    <x v="0"/>
    <x v="0"/>
    <x v="0"/>
    <x v="38"/>
    <x v="0"/>
    <n v="9688685"/>
    <x v="0"/>
    <x v="0"/>
  </r>
  <r>
    <x v="0"/>
    <x v="0"/>
    <x v="0"/>
    <x v="0"/>
    <x v="0"/>
    <x v="0"/>
    <x v="39"/>
    <x v="0"/>
    <n v="3055160"/>
    <x v="0"/>
    <x v="0"/>
  </r>
  <r>
    <x v="0"/>
    <x v="0"/>
    <x v="0"/>
    <x v="0"/>
    <x v="0"/>
    <x v="0"/>
    <x v="40"/>
    <x v="0"/>
    <n v="7388336"/>
    <x v="0"/>
    <x v="0"/>
  </r>
  <r>
    <x v="0"/>
    <x v="0"/>
    <x v="0"/>
    <x v="0"/>
    <x v="0"/>
    <x v="0"/>
    <x v="22"/>
    <x v="1"/>
    <n v="52572046"/>
    <x v="0"/>
    <x v="0"/>
  </r>
  <r>
    <x v="0"/>
    <x v="0"/>
    <x v="0"/>
    <x v="0"/>
    <x v="0"/>
    <x v="0"/>
    <x v="23"/>
    <x v="1"/>
    <n v="4725980"/>
    <x v="0"/>
    <x v="0"/>
  </r>
  <r>
    <x v="0"/>
    <x v="0"/>
    <x v="0"/>
    <x v="0"/>
    <x v="0"/>
    <x v="0"/>
    <x v="24"/>
    <x v="1"/>
    <n v="10539419"/>
    <x v="0"/>
    <x v="0"/>
  </r>
  <r>
    <x v="0"/>
    <x v="0"/>
    <x v="0"/>
    <x v="0"/>
    <x v="0"/>
    <x v="0"/>
    <x v="25"/>
    <x v="1"/>
    <n v="4304605"/>
    <x v="0"/>
    <x v="0"/>
  </r>
  <r>
    <x v="0"/>
    <x v="0"/>
    <x v="0"/>
    <x v="0"/>
    <x v="0"/>
    <x v="0"/>
    <x v="26"/>
    <x v="1"/>
    <n v="4531115"/>
    <x v="0"/>
    <x v="0"/>
  </r>
  <r>
    <x v="0"/>
    <x v="0"/>
    <x v="0"/>
    <x v="0"/>
    <x v="0"/>
    <x v="0"/>
    <x v="27"/>
    <x v="1"/>
    <n v="5906427"/>
    <x v="0"/>
    <x v="0"/>
  </r>
  <r>
    <x v="0"/>
    <x v="0"/>
    <x v="0"/>
    <x v="0"/>
    <x v="0"/>
    <x v="0"/>
    <x v="28"/>
    <x v="1"/>
    <n v="102068596"/>
    <x v="0"/>
    <x v="0"/>
  </r>
  <r>
    <x v="0"/>
    <x v="0"/>
    <x v="0"/>
    <x v="0"/>
    <x v="0"/>
    <x v="0"/>
    <x v="29"/>
    <x v="1"/>
    <n v="9973881"/>
    <x v="0"/>
    <x v="0"/>
  </r>
  <r>
    <x v="0"/>
    <x v="0"/>
    <x v="0"/>
    <x v="0"/>
    <x v="0"/>
    <x v="0"/>
    <x v="30"/>
    <x v="1"/>
    <n v="13069045"/>
    <x v="0"/>
    <x v="0"/>
  </r>
  <r>
    <x v="0"/>
    <x v="0"/>
    <x v="0"/>
    <x v="0"/>
    <x v="0"/>
    <x v="0"/>
    <x v="31"/>
    <x v="1"/>
    <n v="45207932"/>
    <x v="0"/>
    <x v="0"/>
  </r>
  <r>
    <x v="0"/>
    <x v="0"/>
    <x v="0"/>
    <x v="0"/>
    <x v="0"/>
    <x v="0"/>
    <x v="2"/>
    <x v="1"/>
    <n v="13239296"/>
    <x v="0"/>
    <x v="0"/>
  </r>
  <r>
    <x v="0"/>
    <x v="0"/>
    <x v="0"/>
    <x v="0"/>
    <x v="0"/>
    <x v="0"/>
    <x v="32"/>
    <x v="1"/>
    <n v="52781087"/>
    <x v="0"/>
    <x v="0"/>
  </r>
  <r>
    <x v="0"/>
    <x v="0"/>
    <x v="0"/>
    <x v="0"/>
    <x v="0"/>
    <x v="0"/>
    <x v="33"/>
    <x v="1"/>
    <n v="28126783"/>
    <x v="0"/>
    <x v="0"/>
  </r>
  <r>
    <x v="0"/>
    <x v="0"/>
    <x v="0"/>
    <x v="0"/>
    <x v="0"/>
    <x v="0"/>
    <x v="34"/>
    <x v="1"/>
    <n v="4472883"/>
    <x v="0"/>
    <x v="0"/>
  </r>
  <r>
    <x v="0"/>
    <x v="0"/>
    <x v="0"/>
    <x v="0"/>
    <x v="0"/>
    <x v="0"/>
    <x v="35"/>
    <x v="1"/>
    <n v="75399664"/>
    <x v="0"/>
    <x v="0"/>
  </r>
  <r>
    <x v="0"/>
    <x v="0"/>
    <x v="0"/>
    <x v="0"/>
    <x v="0"/>
    <x v="0"/>
    <x v="36"/>
    <x v="1"/>
    <n v="4040561"/>
    <x v="0"/>
    <x v="0"/>
  </r>
  <r>
    <x v="0"/>
    <x v="0"/>
    <x v="0"/>
    <x v="0"/>
    <x v="0"/>
    <x v="0"/>
    <x v="37"/>
    <x v="1"/>
    <n v="758224"/>
    <x v="0"/>
    <x v="0"/>
  </r>
  <r>
    <x v="0"/>
    <x v="0"/>
    <x v="0"/>
    <x v="0"/>
    <x v="0"/>
    <x v="0"/>
    <x v="38"/>
    <x v="1"/>
    <n v="9688685"/>
    <x v="0"/>
    <x v="0"/>
  </r>
  <r>
    <x v="0"/>
    <x v="0"/>
    <x v="0"/>
    <x v="0"/>
    <x v="0"/>
    <x v="0"/>
    <x v="39"/>
    <x v="1"/>
    <n v="3055160"/>
    <x v="0"/>
    <x v="0"/>
  </r>
  <r>
    <x v="0"/>
    <x v="0"/>
    <x v="0"/>
    <x v="0"/>
    <x v="0"/>
    <x v="0"/>
    <x v="40"/>
    <x v="1"/>
    <n v="7388336"/>
    <x v="0"/>
    <x v="0"/>
  </r>
  <r>
    <x v="0"/>
    <x v="0"/>
    <x v="0"/>
    <x v="0"/>
    <x v="0"/>
    <x v="0"/>
    <x v="0"/>
    <x v="1"/>
    <n v="905708736"/>
    <x v="0"/>
    <x v="0"/>
  </r>
  <r>
    <x v="0"/>
    <x v="0"/>
    <x v="0"/>
    <x v="0"/>
    <x v="0"/>
    <x v="0"/>
    <x v="1"/>
    <x v="1"/>
    <n v="66502705"/>
    <x v="0"/>
    <x v="0"/>
  </r>
  <r>
    <x v="0"/>
    <x v="0"/>
    <x v="0"/>
    <x v="0"/>
    <x v="0"/>
    <x v="0"/>
    <x v="3"/>
    <x v="1"/>
    <n v="933835519"/>
    <x v="0"/>
    <x v="0"/>
  </r>
  <r>
    <x v="0"/>
    <x v="0"/>
    <x v="0"/>
    <x v="0"/>
    <x v="0"/>
    <x v="0"/>
    <x v="4"/>
    <x v="1"/>
    <n v="58056874"/>
    <x v="0"/>
    <x v="0"/>
  </r>
  <r>
    <x v="0"/>
    <x v="0"/>
    <x v="0"/>
    <x v="0"/>
    <x v="0"/>
    <x v="0"/>
    <x v="5"/>
    <x v="1"/>
    <n v="18527588"/>
    <x v="0"/>
    <x v="0"/>
  </r>
  <r>
    <x v="0"/>
    <x v="0"/>
    <x v="0"/>
    <x v="0"/>
    <x v="0"/>
    <x v="0"/>
    <x v="6"/>
    <x v="1"/>
    <n v="9693220"/>
    <x v="0"/>
    <x v="0"/>
  </r>
  <r>
    <x v="0"/>
    <x v="0"/>
    <x v="0"/>
    <x v="0"/>
    <x v="0"/>
    <x v="0"/>
    <x v="7"/>
    <x v="1"/>
    <n v="13037788"/>
    <x v="0"/>
    <x v="0"/>
  </r>
  <r>
    <x v="0"/>
    <x v="0"/>
    <x v="0"/>
    <x v="0"/>
    <x v="0"/>
    <x v="0"/>
    <x v="8"/>
    <x v="1"/>
    <n v="7884843"/>
    <x v="0"/>
    <x v="0"/>
  </r>
  <r>
    <x v="0"/>
    <x v="0"/>
    <x v="0"/>
    <x v="0"/>
    <x v="0"/>
    <x v="0"/>
    <x v="9"/>
    <x v="1"/>
    <n v="62287386"/>
    <x v="0"/>
    <x v="0"/>
  </r>
  <r>
    <x v="0"/>
    <x v="0"/>
    <x v="0"/>
    <x v="0"/>
    <x v="0"/>
    <x v="0"/>
    <x v="10"/>
    <x v="1"/>
    <n v="21019078"/>
    <x v="0"/>
    <x v="0"/>
  </r>
  <r>
    <x v="0"/>
    <x v="0"/>
    <x v="0"/>
    <x v="0"/>
    <x v="0"/>
    <x v="0"/>
    <x v="11"/>
    <x v="1"/>
    <n v="12922020"/>
    <x v="0"/>
    <x v="0"/>
  </r>
  <r>
    <x v="0"/>
    <x v="0"/>
    <x v="0"/>
    <x v="0"/>
    <x v="0"/>
    <x v="0"/>
    <x v="12"/>
    <x v="1"/>
    <n v="80753"/>
    <x v="0"/>
    <x v="0"/>
  </r>
  <r>
    <x v="0"/>
    <x v="0"/>
    <x v="0"/>
    <x v="0"/>
    <x v="0"/>
    <x v="0"/>
    <x v="13"/>
    <x v="1"/>
    <n v="6453527"/>
    <x v="0"/>
    <x v="0"/>
  </r>
  <r>
    <x v="0"/>
    <x v="0"/>
    <x v="0"/>
    <x v="0"/>
    <x v="0"/>
    <x v="0"/>
    <x v="14"/>
    <x v="1"/>
    <n v="12709541"/>
    <x v="0"/>
    <x v="0"/>
  </r>
  <r>
    <x v="0"/>
    <x v="0"/>
    <x v="0"/>
    <x v="0"/>
    <x v="0"/>
    <x v="0"/>
    <x v="15"/>
    <x v="1"/>
    <n v="152718606"/>
    <x v="0"/>
    <x v="0"/>
  </r>
  <r>
    <x v="0"/>
    <x v="0"/>
    <x v="0"/>
    <x v="0"/>
    <x v="0"/>
    <x v="0"/>
    <x v="16"/>
    <x v="1"/>
    <n v="7976004"/>
    <x v="0"/>
    <x v="0"/>
  </r>
  <r>
    <x v="0"/>
    <x v="0"/>
    <x v="0"/>
    <x v="0"/>
    <x v="0"/>
    <x v="0"/>
    <x v="17"/>
    <x v="1"/>
    <n v="28126783"/>
    <x v="0"/>
    <x v="0"/>
  </r>
  <r>
    <x v="0"/>
    <x v="0"/>
    <x v="0"/>
    <x v="0"/>
    <x v="0"/>
    <x v="0"/>
    <x v="18"/>
    <x v="1"/>
    <n v="5864679"/>
    <x v="0"/>
    <x v="0"/>
  </r>
  <r>
    <x v="0"/>
    <x v="0"/>
    <x v="0"/>
    <x v="0"/>
    <x v="0"/>
    <x v="0"/>
    <x v="19"/>
    <x v="1"/>
    <n v="5247018"/>
    <x v="0"/>
    <x v="0"/>
  </r>
  <r>
    <x v="0"/>
    <x v="0"/>
    <x v="0"/>
    <x v="0"/>
    <x v="0"/>
    <x v="0"/>
    <x v="20"/>
    <x v="1"/>
    <n v="12408597"/>
    <x v="0"/>
    <x v="0"/>
  </r>
  <r>
    <x v="0"/>
    <x v="0"/>
    <x v="0"/>
    <x v="0"/>
    <x v="0"/>
    <x v="0"/>
    <x v="21"/>
    <x v="1"/>
    <n v="8595567"/>
    <x v="0"/>
    <x v="0"/>
  </r>
  <r>
    <x v="0"/>
    <x v="0"/>
    <x v="0"/>
    <x v="0"/>
    <x v="0"/>
    <x v="0"/>
    <x v="13"/>
    <x v="2"/>
    <n v="6453527"/>
    <x v="0"/>
    <x v="0"/>
  </r>
  <r>
    <x v="0"/>
    <x v="0"/>
    <x v="0"/>
    <x v="0"/>
    <x v="0"/>
    <x v="0"/>
    <x v="6"/>
    <x v="2"/>
    <n v="9693220"/>
    <x v="0"/>
    <x v="0"/>
  </r>
  <r>
    <x v="0"/>
    <x v="0"/>
    <x v="0"/>
    <x v="0"/>
    <x v="0"/>
    <x v="0"/>
    <x v="7"/>
    <x v="2"/>
    <n v="13037788"/>
    <x v="0"/>
    <x v="0"/>
  </r>
  <r>
    <x v="0"/>
    <x v="0"/>
    <x v="0"/>
    <x v="0"/>
    <x v="0"/>
    <x v="0"/>
    <x v="8"/>
    <x v="2"/>
    <n v="7884843"/>
    <x v="0"/>
    <x v="0"/>
  </r>
  <r>
    <x v="0"/>
    <x v="0"/>
    <x v="0"/>
    <x v="0"/>
    <x v="0"/>
    <x v="0"/>
    <x v="9"/>
    <x v="2"/>
    <n v="62287386"/>
    <x v="0"/>
    <x v="0"/>
  </r>
  <r>
    <x v="0"/>
    <x v="0"/>
    <x v="0"/>
    <x v="0"/>
    <x v="0"/>
    <x v="0"/>
    <x v="10"/>
    <x v="2"/>
    <n v="21019078"/>
    <x v="0"/>
    <x v="0"/>
  </r>
  <r>
    <x v="0"/>
    <x v="0"/>
    <x v="0"/>
    <x v="0"/>
    <x v="0"/>
    <x v="0"/>
    <x v="11"/>
    <x v="2"/>
    <n v="12922020"/>
    <x v="0"/>
    <x v="0"/>
  </r>
  <r>
    <x v="0"/>
    <x v="0"/>
    <x v="0"/>
    <x v="0"/>
    <x v="0"/>
    <x v="0"/>
    <x v="12"/>
    <x v="2"/>
    <n v="80753"/>
    <x v="0"/>
    <x v="0"/>
  </r>
  <r>
    <x v="0"/>
    <x v="0"/>
    <x v="0"/>
    <x v="0"/>
    <x v="0"/>
    <x v="0"/>
    <x v="14"/>
    <x v="2"/>
    <n v="12709541"/>
    <x v="0"/>
    <x v="0"/>
  </r>
  <r>
    <x v="0"/>
    <x v="0"/>
    <x v="0"/>
    <x v="0"/>
    <x v="0"/>
    <x v="0"/>
    <x v="15"/>
    <x v="2"/>
    <n v="152718606"/>
    <x v="0"/>
    <x v="0"/>
  </r>
  <r>
    <x v="0"/>
    <x v="0"/>
    <x v="0"/>
    <x v="0"/>
    <x v="0"/>
    <x v="0"/>
    <x v="16"/>
    <x v="2"/>
    <n v="7976004"/>
    <x v="0"/>
    <x v="0"/>
  </r>
  <r>
    <x v="0"/>
    <x v="0"/>
    <x v="0"/>
    <x v="0"/>
    <x v="0"/>
    <x v="0"/>
    <x v="17"/>
    <x v="2"/>
    <n v="28126783"/>
    <x v="0"/>
    <x v="0"/>
  </r>
  <r>
    <x v="0"/>
    <x v="0"/>
    <x v="0"/>
    <x v="0"/>
    <x v="0"/>
    <x v="0"/>
    <x v="18"/>
    <x v="2"/>
    <n v="5864679"/>
    <x v="0"/>
    <x v="0"/>
  </r>
  <r>
    <x v="0"/>
    <x v="0"/>
    <x v="0"/>
    <x v="0"/>
    <x v="0"/>
    <x v="0"/>
    <x v="19"/>
    <x v="2"/>
    <n v="5247018"/>
    <x v="0"/>
    <x v="0"/>
  </r>
  <r>
    <x v="0"/>
    <x v="0"/>
    <x v="0"/>
    <x v="0"/>
    <x v="0"/>
    <x v="0"/>
    <x v="20"/>
    <x v="2"/>
    <n v="12408597"/>
    <x v="0"/>
    <x v="0"/>
  </r>
  <r>
    <x v="0"/>
    <x v="0"/>
    <x v="0"/>
    <x v="0"/>
    <x v="0"/>
    <x v="0"/>
    <x v="21"/>
    <x v="2"/>
    <n v="8595567"/>
    <x v="0"/>
    <x v="0"/>
  </r>
  <r>
    <x v="0"/>
    <x v="0"/>
    <x v="0"/>
    <x v="0"/>
    <x v="0"/>
    <x v="0"/>
    <x v="22"/>
    <x v="2"/>
    <n v="52572046"/>
    <x v="0"/>
    <x v="0"/>
  </r>
  <r>
    <x v="0"/>
    <x v="0"/>
    <x v="0"/>
    <x v="0"/>
    <x v="0"/>
    <x v="0"/>
    <x v="23"/>
    <x v="2"/>
    <n v="4725980"/>
    <x v="0"/>
    <x v="0"/>
  </r>
  <r>
    <x v="0"/>
    <x v="0"/>
    <x v="0"/>
    <x v="0"/>
    <x v="0"/>
    <x v="0"/>
    <x v="24"/>
    <x v="2"/>
    <n v="10539419"/>
    <x v="0"/>
    <x v="0"/>
  </r>
  <r>
    <x v="0"/>
    <x v="0"/>
    <x v="0"/>
    <x v="0"/>
    <x v="0"/>
    <x v="0"/>
    <x v="25"/>
    <x v="2"/>
    <n v="4304605"/>
    <x v="0"/>
    <x v="0"/>
  </r>
  <r>
    <x v="0"/>
    <x v="0"/>
    <x v="0"/>
    <x v="0"/>
    <x v="0"/>
    <x v="0"/>
    <x v="26"/>
    <x v="2"/>
    <n v="4531115"/>
    <x v="0"/>
    <x v="0"/>
  </r>
  <r>
    <x v="0"/>
    <x v="0"/>
    <x v="0"/>
    <x v="0"/>
    <x v="0"/>
    <x v="0"/>
    <x v="27"/>
    <x v="2"/>
    <n v="5906427"/>
    <x v="0"/>
    <x v="0"/>
  </r>
  <r>
    <x v="0"/>
    <x v="0"/>
    <x v="0"/>
    <x v="0"/>
    <x v="0"/>
    <x v="0"/>
    <x v="28"/>
    <x v="2"/>
    <n v="102068596"/>
    <x v="0"/>
    <x v="0"/>
  </r>
  <r>
    <x v="0"/>
    <x v="0"/>
    <x v="0"/>
    <x v="0"/>
    <x v="0"/>
    <x v="0"/>
    <x v="29"/>
    <x v="2"/>
    <n v="9973881"/>
    <x v="0"/>
    <x v="0"/>
  </r>
  <r>
    <x v="0"/>
    <x v="0"/>
    <x v="0"/>
    <x v="0"/>
    <x v="0"/>
    <x v="0"/>
    <x v="30"/>
    <x v="2"/>
    <n v="13069045"/>
    <x v="0"/>
    <x v="0"/>
  </r>
  <r>
    <x v="0"/>
    <x v="0"/>
    <x v="0"/>
    <x v="0"/>
    <x v="0"/>
    <x v="0"/>
    <x v="31"/>
    <x v="2"/>
    <n v="45207932"/>
    <x v="0"/>
    <x v="0"/>
  </r>
  <r>
    <x v="0"/>
    <x v="0"/>
    <x v="0"/>
    <x v="0"/>
    <x v="0"/>
    <x v="0"/>
    <x v="2"/>
    <x v="2"/>
    <n v="13239296"/>
    <x v="0"/>
    <x v="0"/>
  </r>
  <r>
    <x v="0"/>
    <x v="0"/>
    <x v="0"/>
    <x v="0"/>
    <x v="0"/>
    <x v="0"/>
    <x v="32"/>
    <x v="2"/>
    <n v="52781087"/>
    <x v="0"/>
    <x v="0"/>
  </r>
  <r>
    <x v="0"/>
    <x v="0"/>
    <x v="0"/>
    <x v="0"/>
    <x v="0"/>
    <x v="0"/>
    <x v="33"/>
    <x v="2"/>
    <n v="28126783"/>
    <x v="0"/>
    <x v="0"/>
  </r>
  <r>
    <x v="0"/>
    <x v="0"/>
    <x v="0"/>
    <x v="0"/>
    <x v="0"/>
    <x v="0"/>
    <x v="34"/>
    <x v="2"/>
    <n v="4472883"/>
    <x v="0"/>
    <x v="0"/>
  </r>
  <r>
    <x v="0"/>
    <x v="0"/>
    <x v="0"/>
    <x v="0"/>
    <x v="0"/>
    <x v="0"/>
    <x v="35"/>
    <x v="2"/>
    <n v="75399664"/>
    <x v="0"/>
    <x v="0"/>
  </r>
  <r>
    <x v="0"/>
    <x v="0"/>
    <x v="0"/>
    <x v="0"/>
    <x v="0"/>
    <x v="0"/>
    <x v="36"/>
    <x v="2"/>
    <n v="4040561"/>
    <x v="0"/>
    <x v="0"/>
  </r>
  <r>
    <x v="0"/>
    <x v="0"/>
    <x v="0"/>
    <x v="0"/>
    <x v="0"/>
    <x v="0"/>
    <x v="37"/>
    <x v="2"/>
    <n v="758224"/>
    <x v="0"/>
    <x v="0"/>
  </r>
  <r>
    <x v="0"/>
    <x v="0"/>
    <x v="0"/>
    <x v="0"/>
    <x v="0"/>
    <x v="0"/>
    <x v="38"/>
    <x v="2"/>
    <n v="9688685"/>
    <x v="0"/>
    <x v="0"/>
  </r>
  <r>
    <x v="0"/>
    <x v="0"/>
    <x v="0"/>
    <x v="0"/>
    <x v="0"/>
    <x v="0"/>
    <x v="39"/>
    <x v="2"/>
    <n v="3055160"/>
    <x v="0"/>
    <x v="0"/>
  </r>
  <r>
    <x v="0"/>
    <x v="0"/>
    <x v="0"/>
    <x v="0"/>
    <x v="0"/>
    <x v="0"/>
    <x v="40"/>
    <x v="2"/>
    <n v="7388336"/>
    <x v="0"/>
    <x v="0"/>
  </r>
  <r>
    <x v="0"/>
    <x v="0"/>
    <x v="0"/>
    <x v="0"/>
    <x v="0"/>
    <x v="0"/>
    <x v="0"/>
    <x v="2"/>
    <n v="905708736"/>
    <x v="0"/>
    <x v="0"/>
  </r>
  <r>
    <x v="0"/>
    <x v="0"/>
    <x v="0"/>
    <x v="0"/>
    <x v="0"/>
    <x v="0"/>
    <x v="1"/>
    <x v="2"/>
    <n v="66502705"/>
    <x v="0"/>
    <x v="0"/>
  </r>
  <r>
    <x v="0"/>
    <x v="0"/>
    <x v="0"/>
    <x v="0"/>
    <x v="0"/>
    <x v="0"/>
    <x v="3"/>
    <x v="2"/>
    <n v="933835519"/>
    <x v="0"/>
    <x v="0"/>
  </r>
  <r>
    <x v="0"/>
    <x v="0"/>
    <x v="0"/>
    <x v="0"/>
    <x v="0"/>
    <x v="0"/>
    <x v="4"/>
    <x v="2"/>
    <n v="58056874"/>
    <x v="0"/>
    <x v="0"/>
  </r>
  <r>
    <x v="0"/>
    <x v="0"/>
    <x v="0"/>
    <x v="0"/>
    <x v="0"/>
    <x v="0"/>
    <x v="5"/>
    <x v="2"/>
    <n v="18527588"/>
    <x v="0"/>
    <x v="0"/>
  </r>
  <r>
    <x v="0"/>
    <x v="0"/>
    <x v="0"/>
    <x v="0"/>
    <x v="0"/>
    <x v="0"/>
    <x v="34"/>
    <x v="3"/>
    <n v="2663389"/>
    <x v="0"/>
    <x v="0"/>
  </r>
  <r>
    <x v="0"/>
    <x v="0"/>
    <x v="0"/>
    <x v="0"/>
    <x v="0"/>
    <x v="0"/>
    <x v="35"/>
    <x v="3"/>
    <n v="20843092"/>
    <x v="0"/>
    <x v="0"/>
  </r>
  <r>
    <x v="0"/>
    <x v="0"/>
    <x v="0"/>
    <x v="0"/>
    <x v="0"/>
    <x v="0"/>
    <x v="36"/>
    <x v="3"/>
    <n v="2370355"/>
    <x v="0"/>
    <x v="0"/>
  </r>
  <r>
    <x v="0"/>
    <x v="0"/>
    <x v="0"/>
    <x v="0"/>
    <x v="0"/>
    <x v="0"/>
    <x v="39"/>
    <x v="3"/>
    <n v="1317678"/>
    <x v="0"/>
    <x v="0"/>
  </r>
  <r>
    <x v="0"/>
    <x v="0"/>
    <x v="0"/>
    <x v="0"/>
    <x v="0"/>
    <x v="0"/>
    <x v="40"/>
    <x v="3"/>
    <n v="5003997"/>
    <x v="0"/>
    <x v="0"/>
  </r>
  <r>
    <x v="0"/>
    <x v="0"/>
    <x v="0"/>
    <x v="0"/>
    <x v="0"/>
    <x v="0"/>
    <x v="0"/>
    <x v="3"/>
    <n v="630068259"/>
    <x v="0"/>
    <x v="0"/>
  </r>
  <r>
    <x v="0"/>
    <x v="0"/>
    <x v="0"/>
    <x v="0"/>
    <x v="0"/>
    <x v="0"/>
    <x v="1"/>
    <x v="3"/>
    <n v="111906159"/>
    <x v="0"/>
    <x v="0"/>
  </r>
  <r>
    <x v="0"/>
    <x v="0"/>
    <x v="0"/>
    <x v="0"/>
    <x v="0"/>
    <x v="0"/>
    <x v="3"/>
    <x v="3"/>
    <n v="630068259"/>
    <x v="0"/>
    <x v="0"/>
  </r>
  <r>
    <x v="0"/>
    <x v="0"/>
    <x v="0"/>
    <x v="0"/>
    <x v="0"/>
    <x v="0"/>
    <x v="4"/>
    <x v="3"/>
    <n v="97228383"/>
    <x v="0"/>
    <x v="0"/>
  </r>
  <r>
    <x v="0"/>
    <x v="0"/>
    <x v="0"/>
    <x v="0"/>
    <x v="0"/>
    <x v="0"/>
    <x v="5"/>
    <x v="3"/>
    <n v="10052987"/>
    <x v="0"/>
    <x v="0"/>
  </r>
  <r>
    <x v="0"/>
    <x v="0"/>
    <x v="0"/>
    <x v="0"/>
    <x v="0"/>
    <x v="0"/>
    <x v="6"/>
    <x v="3"/>
    <n v="5486794"/>
    <x v="0"/>
    <x v="0"/>
  </r>
  <r>
    <x v="0"/>
    <x v="0"/>
    <x v="0"/>
    <x v="0"/>
    <x v="0"/>
    <x v="0"/>
    <x v="7"/>
    <x v="3"/>
    <n v="15917201"/>
    <x v="0"/>
    <x v="0"/>
  </r>
  <r>
    <x v="0"/>
    <x v="0"/>
    <x v="0"/>
    <x v="0"/>
    <x v="0"/>
    <x v="0"/>
    <x v="8"/>
    <x v="3"/>
    <n v="7250526"/>
    <x v="0"/>
    <x v="0"/>
  </r>
  <r>
    <x v="0"/>
    <x v="0"/>
    <x v="0"/>
    <x v="0"/>
    <x v="0"/>
    <x v="0"/>
    <x v="9"/>
    <x v="3"/>
    <n v="727"/>
    <x v="0"/>
    <x v="0"/>
  </r>
  <r>
    <x v="0"/>
    <x v="0"/>
    <x v="0"/>
    <x v="0"/>
    <x v="0"/>
    <x v="0"/>
    <x v="10"/>
    <x v="3"/>
    <n v="12099349"/>
    <x v="0"/>
    <x v="0"/>
  </r>
  <r>
    <x v="0"/>
    <x v="0"/>
    <x v="0"/>
    <x v="0"/>
    <x v="0"/>
    <x v="0"/>
    <x v="11"/>
    <x v="3"/>
    <n v="664647"/>
    <x v="0"/>
    <x v="0"/>
  </r>
  <r>
    <x v="0"/>
    <x v="0"/>
    <x v="0"/>
    <x v="0"/>
    <x v="0"/>
    <x v="0"/>
    <x v="14"/>
    <x v="3"/>
    <n v="24319"/>
    <x v="0"/>
    <x v="0"/>
  </r>
  <r>
    <x v="0"/>
    <x v="0"/>
    <x v="0"/>
    <x v="0"/>
    <x v="0"/>
    <x v="0"/>
    <x v="15"/>
    <x v="3"/>
    <n v="67235854"/>
    <x v="0"/>
    <x v="0"/>
  </r>
  <r>
    <x v="0"/>
    <x v="0"/>
    <x v="0"/>
    <x v="0"/>
    <x v="0"/>
    <x v="0"/>
    <x v="16"/>
    <x v="3"/>
    <n v="15"/>
    <x v="0"/>
    <x v="0"/>
  </r>
  <r>
    <x v="0"/>
    <x v="0"/>
    <x v="0"/>
    <x v="0"/>
    <x v="0"/>
    <x v="0"/>
    <x v="18"/>
    <x v="3"/>
    <n v="990333"/>
    <x v="0"/>
    <x v="0"/>
  </r>
  <r>
    <x v="0"/>
    <x v="0"/>
    <x v="0"/>
    <x v="0"/>
    <x v="0"/>
    <x v="0"/>
    <x v="19"/>
    <x v="3"/>
    <n v="3089509"/>
    <x v="0"/>
    <x v="0"/>
  </r>
  <r>
    <x v="0"/>
    <x v="0"/>
    <x v="0"/>
    <x v="0"/>
    <x v="0"/>
    <x v="0"/>
    <x v="20"/>
    <x v="3"/>
    <n v="8121040"/>
    <x v="0"/>
    <x v="0"/>
  </r>
  <r>
    <x v="0"/>
    <x v="0"/>
    <x v="0"/>
    <x v="0"/>
    <x v="0"/>
    <x v="0"/>
    <x v="21"/>
    <x v="3"/>
    <n v="5783369"/>
    <x v="0"/>
    <x v="0"/>
  </r>
  <r>
    <x v="0"/>
    <x v="0"/>
    <x v="0"/>
    <x v="0"/>
    <x v="0"/>
    <x v="0"/>
    <x v="22"/>
    <x v="3"/>
    <n v="120820885"/>
    <x v="0"/>
    <x v="0"/>
  </r>
  <r>
    <x v="0"/>
    <x v="0"/>
    <x v="0"/>
    <x v="0"/>
    <x v="0"/>
    <x v="0"/>
    <x v="23"/>
    <x v="3"/>
    <n v="2691054"/>
    <x v="0"/>
    <x v="0"/>
  </r>
  <r>
    <x v="0"/>
    <x v="0"/>
    <x v="0"/>
    <x v="0"/>
    <x v="0"/>
    <x v="0"/>
    <x v="24"/>
    <x v="3"/>
    <n v="10049006"/>
    <x v="0"/>
    <x v="0"/>
  </r>
  <r>
    <x v="0"/>
    <x v="0"/>
    <x v="0"/>
    <x v="0"/>
    <x v="0"/>
    <x v="0"/>
    <x v="25"/>
    <x v="3"/>
    <n v="9238426"/>
    <x v="0"/>
    <x v="0"/>
  </r>
  <r>
    <x v="0"/>
    <x v="0"/>
    <x v="0"/>
    <x v="0"/>
    <x v="0"/>
    <x v="0"/>
    <x v="26"/>
    <x v="3"/>
    <n v="5092452"/>
    <x v="0"/>
    <x v="0"/>
  </r>
  <r>
    <x v="0"/>
    <x v="0"/>
    <x v="0"/>
    <x v="0"/>
    <x v="0"/>
    <x v="0"/>
    <x v="27"/>
    <x v="3"/>
    <n v="6013852"/>
    <x v="0"/>
    <x v="0"/>
  </r>
  <r>
    <x v="0"/>
    <x v="0"/>
    <x v="0"/>
    <x v="0"/>
    <x v="0"/>
    <x v="0"/>
    <x v="28"/>
    <x v="3"/>
    <n v="45404349"/>
    <x v="0"/>
    <x v="0"/>
  </r>
  <r>
    <x v="0"/>
    <x v="0"/>
    <x v="0"/>
    <x v="0"/>
    <x v="0"/>
    <x v="0"/>
    <x v="29"/>
    <x v="3"/>
    <n v="3113948"/>
    <x v="0"/>
    <x v="0"/>
  </r>
  <r>
    <x v="0"/>
    <x v="0"/>
    <x v="0"/>
    <x v="0"/>
    <x v="0"/>
    <x v="0"/>
    <x v="30"/>
    <x v="3"/>
    <n v="115683"/>
    <x v="0"/>
    <x v="0"/>
  </r>
  <r>
    <x v="0"/>
    <x v="0"/>
    <x v="0"/>
    <x v="0"/>
    <x v="0"/>
    <x v="0"/>
    <x v="31"/>
    <x v="3"/>
    <n v="10656"/>
    <x v="0"/>
    <x v="0"/>
  </r>
  <r>
    <x v="0"/>
    <x v="0"/>
    <x v="0"/>
    <x v="0"/>
    <x v="0"/>
    <x v="0"/>
    <x v="2"/>
    <x v="3"/>
    <n v="49468225"/>
    <x v="0"/>
    <x v="0"/>
  </r>
  <r>
    <x v="0"/>
    <x v="0"/>
    <x v="0"/>
    <x v="0"/>
    <x v="0"/>
    <x v="0"/>
    <x v="32"/>
    <x v="4"/>
    <n v="12071792"/>
    <x v="0"/>
    <x v="0"/>
  </r>
  <r>
    <x v="0"/>
    <x v="0"/>
    <x v="0"/>
    <x v="0"/>
    <x v="0"/>
    <x v="0"/>
    <x v="18"/>
    <x v="4"/>
    <n v="2309496"/>
    <x v="0"/>
    <x v="0"/>
  </r>
  <r>
    <x v="0"/>
    <x v="0"/>
    <x v="0"/>
    <x v="0"/>
    <x v="0"/>
    <x v="0"/>
    <x v="37"/>
    <x v="4"/>
    <n v="1006443"/>
    <x v="0"/>
    <x v="0"/>
  </r>
  <r>
    <x v="0"/>
    <x v="0"/>
    <x v="0"/>
    <x v="0"/>
    <x v="0"/>
    <x v="0"/>
    <x v="38"/>
    <x v="4"/>
    <n v="19859569"/>
    <x v="0"/>
    <x v="0"/>
  </r>
  <r>
    <x v="0"/>
    <x v="0"/>
    <x v="0"/>
    <x v="0"/>
    <x v="0"/>
    <x v="0"/>
    <x v="22"/>
    <x v="4"/>
    <n v="253813923"/>
    <x v="0"/>
    <x v="0"/>
  </r>
  <r>
    <x v="0"/>
    <x v="0"/>
    <x v="0"/>
    <x v="0"/>
    <x v="0"/>
    <x v="0"/>
    <x v="24"/>
    <x v="4"/>
    <n v="14207672"/>
    <x v="0"/>
    <x v="0"/>
  </r>
  <r>
    <x v="0"/>
    <x v="0"/>
    <x v="0"/>
    <x v="0"/>
    <x v="0"/>
    <x v="0"/>
    <x v="25"/>
    <x v="4"/>
    <n v="6846763"/>
    <x v="0"/>
    <x v="0"/>
  </r>
  <r>
    <x v="0"/>
    <x v="0"/>
    <x v="0"/>
    <x v="0"/>
    <x v="0"/>
    <x v="0"/>
    <x v="26"/>
    <x v="4"/>
    <n v="3192206"/>
    <x v="0"/>
    <x v="0"/>
  </r>
  <r>
    <x v="0"/>
    <x v="0"/>
    <x v="0"/>
    <x v="0"/>
    <x v="0"/>
    <x v="0"/>
    <x v="27"/>
    <x v="4"/>
    <n v="2665962"/>
    <x v="0"/>
    <x v="0"/>
  </r>
  <r>
    <x v="0"/>
    <x v="0"/>
    <x v="0"/>
    <x v="0"/>
    <x v="0"/>
    <x v="0"/>
    <x v="28"/>
    <x v="4"/>
    <n v="67659732"/>
    <x v="0"/>
    <x v="0"/>
  </r>
  <r>
    <x v="0"/>
    <x v="0"/>
    <x v="0"/>
    <x v="0"/>
    <x v="0"/>
    <x v="0"/>
    <x v="29"/>
    <x v="4"/>
    <n v="9324559"/>
    <x v="0"/>
    <x v="0"/>
  </r>
  <r>
    <x v="0"/>
    <x v="0"/>
    <x v="0"/>
    <x v="0"/>
    <x v="0"/>
    <x v="0"/>
    <x v="30"/>
    <x v="4"/>
    <n v="13363492"/>
    <x v="0"/>
    <x v="0"/>
  </r>
  <r>
    <x v="0"/>
    <x v="0"/>
    <x v="0"/>
    <x v="0"/>
    <x v="0"/>
    <x v="0"/>
    <x v="31"/>
    <x v="4"/>
    <n v="35679041"/>
    <x v="0"/>
    <x v="0"/>
  </r>
  <r>
    <x v="0"/>
    <x v="0"/>
    <x v="0"/>
    <x v="0"/>
    <x v="0"/>
    <x v="0"/>
    <x v="2"/>
    <x v="4"/>
    <n v="6996244"/>
    <x v="0"/>
    <x v="0"/>
  </r>
  <r>
    <x v="0"/>
    <x v="0"/>
    <x v="0"/>
    <x v="0"/>
    <x v="0"/>
    <x v="0"/>
    <x v="13"/>
    <x v="4"/>
    <n v="248881"/>
    <x v="0"/>
    <x v="0"/>
  </r>
  <r>
    <x v="0"/>
    <x v="0"/>
    <x v="0"/>
    <x v="0"/>
    <x v="0"/>
    <x v="0"/>
    <x v="12"/>
    <x v="4"/>
    <n v="335066"/>
    <x v="0"/>
    <x v="0"/>
  </r>
  <r>
    <x v="0"/>
    <x v="0"/>
    <x v="0"/>
    <x v="0"/>
    <x v="0"/>
    <x v="0"/>
    <x v="35"/>
    <x v="4"/>
    <n v="76657192"/>
    <x v="0"/>
    <x v="0"/>
  </r>
  <r>
    <x v="0"/>
    <x v="0"/>
    <x v="0"/>
    <x v="0"/>
    <x v="0"/>
    <x v="0"/>
    <x v="17"/>
    <x v="4"/>
    <n v="14824778"/>
    <x v="0"/>
    <x v="0"/>
  </r>
  <r>
    <x v="0"/>
    <x v="0"/>
    <x v="0"/>
    <x v="0"/>
    <x v="0"/>
    <x v="0"/>
    <x v="0"/>
    <x v="4"/>
    <n v="1041414091"/>
    <x v="0"/>
    <x v="0"/>
  </r>
  <r>
    <x v="0"/>
    <x v="0"/>
    <x v="0"/>
    <x v="0"/>
    <x v="0"/>
    <x v="0"/>
    <x v="1"/>
    <x v="4"/>
    <n v="305948193"/>
    <x v="0"/>
    <x v="0"/>
  </r>
  <r>
    <x v="0"/>
    <x v="0"/>
    <x v="0"/>
    <x v="0"/>
    <x v="0"/>
    <x v="0"/>
    <x v="3"/>
    <x v="4"/>
    <n v="1041414091"/>
    <x v="0"/>
    <x v="0"/>
  </r>
  <r>
    <x v="0"/>
    <x v="0"/>
    <x v="0"/>
    <x v="0"/>
    <x v="0"/>
    <x v="0"/>
    <x v="4"/>
    <x v="4"/>
    <n v="82040122"/>
    <x v="0"/>
    <x v="0"/>
  </r>
  <r>
    <x v="0"/>
    <x v="0"/>
    <x v="0"/>
    <x v="0"/>
    <x v="0"/>
    <x v="0"/>
    <x v="5"/>
    <x v="4"/>
    <n v="4884900"/>
    <x v="0"/>
    <x v="0"/>
  </r>
  <r>
    <x v="0"/>
    <x v="0"/>
    <x v="0"/>
    <x v="0"/>
    <x v="0"/>
    <x v="0"/>
    <x v="6"/>
    <x v="4"/>
    <n v="10956098"/>
    <x v="0"/>
    <x v="0"/>
  </r>
  <r>
    <x v="0"/>
    <x v="0"/>
    <x v="0"/>
    <x v="0"/>
    <x v="0"/>
    <x v="0"/>
    <x v="7"/>
    <x v="4"/>
    <n v="24942093"/>
    <x v="0"/>
    <x v="0"/>
  </r>
  <r>
    <x v="0"/>
    <x v="0"/>
    <x v="0"/>
    <x v="0"/>
    <x v="0"/>
    <x v="0"/>
    <x v="8"/>
    <x v="4"/>
    <n v="4193651"/>
    <x v="0"/>
    <x v="0"/>
  </r>
  <r>
    <x v="0"/>
    <x v="0"/>
    <x v="0"/>
    <x v="0"/>
    <x v="0"/>
    <x v="0"/>
    <x v="9"/>
    <x v="4"/>
    <n v="46954203"/>
    <x v="0"/>
    <x v="0"/>
  </r>
  <r>
    <x v="0"/>
    <x v="0"/>
    <x v="0"/>
    <x v="0"/>
    <x v="0"/>
    <x v="0"/>
    <x v="11"/>
    <x v="4"/>
    <n v="11041525"/>
    <x v="0"/>
    <x v="0"/>
  </r>
  <r>
    <x v="0"/>
    <x v="0"/>
    <x v="0"/>
    <x v="0"/>
    <x v="0"/>
    <x v="0"/>
    <x v="14"/>
    <x v="4"/>
    <n v="8336187"/>
    <x v="0"/>
    <x v="0"/>
  </r>
  <r>
    <x v="0"/>
    <x v="0"/>
    <x v="0"/>
    <x v="0"/>
    <x v="0"/>
    <x v="0"/>
    <x v="16"/>
    <x v="4"/>
    <n v="1054308"/>
    <x v="0"/>
    <x v="0"/>
  </r>
  <r>
    <x v="0"/>
    <x v="0"/>
    <x v="0"/>
    <x v="0"/>
    <x v="0"/>
    <x v="0"/>
    <x v="17"/>
    <x v="5"/>
    <n v="14824778"/>
    <x v="0"/>
    <x v="0"/>
  </r>
  <r>
    <x v="0"/>
    <x v="0"/>
    <x v="0"/>
    <x v="0"/>
    <x v="0"/>
    <x v="0"/>
    <x v="19"/>
    <x v="5"/>
    <n v="3089509"/>
    <x v="0"/>
    <x v="0"/>
  </r>
  <r>
    <x v="0"/>
    <x v="0"/>
    <x v="0"/>
    <x v="0"/>
    <x v="0"/>
    <x v="0"/>
    <x v="20"/>
    <x v="5"/>
    <n v="8121040"/>
    <x v="0"/>
    <x v="0"/>
  </r>
  <r>
    <x v="0"/>
    <x v="0"/>
    <x v="0"/>
    <x v="0"/>
    <x v="0"/>
    <x v="0"/>
    <x v="0"/>
    <x v="5"/>
    <n v="1671482350"/>
    <x v="0"/>
    <x v="0"/>
  </r>
  <r>
    <x v="0"/>
    <x v="0"/>
    <x v="0"/>
    <x v="0"/>
    <x v="0"/>
    <x v="0"/>
    <x v="1"/>
    <x v="5"/>
    <n v="417854352"/>
    <x v="0"/>
    <x v="0"/>
  </r>
  <r>
    <x v="0"/>
    <x v="0"/>
    <x v="0"/>
    <x v="0"/>
    <x v="0"/>
    <x v="0"/>
    <x v="3"/>
    <x v="5"/>
    <n v="1671482350"/>
    <x v="0"/>
    <x v="0"/>
  </r>
  <r>
    <x v="0"/>
    <x v="0"/>
    <x v="0"/>
    <x v="0"/>
    <x v="0"/>
    <x v="0"/>
    <x v="21"/>
    <x v="5"/>
    <n v="5783369"/>
    <x v="0"/>
    <x v="0"/>
  </r>
  <r>
    <x v="0"/>
    <x v="0"/>
    <x v="0"/>
    <x v="0"/>
    <x v="0"/>
    <x v="0"/>
    <x v="4"/>
    <x v="5"/>
    <n v="179268505"/>
    <x v="0"/>
    <x v="0"/>
  </r>
  <r>
    <x v="0"/>
    <x v="0"/>
    <x v="0"/>
    <x v="0"/>
    <x v="0"/>
    <x v="0"/>
    <x v="5"/>
    <x v="5"/>
    <n v="14937887"/>
    <x v="0"/>
    <x v="0"/>
  </r>
  <r>
    <x v="0"/>
    <x v="0"/>
    <x v="0"/>
    <x v="0"/>
    <x v="0"/>
    <x v="0"/>
    <x v="6"/>
    <x v="5"/>
    <n v="16442892"/>
    <x v="0"/>
    <x v="0"/>
  </r>
  <r>
    <x v="0"/>
    <x v="0"/>
    <x v="0"/>
    <x v="0"/>
    <x v="0"/>
    <x v="0"/>
    <x v="7"/>
    <x v="5"/>
    <n v="40859294"/>
    <x v="0"/>
    <x v="0"/>
  </r>
  <r>
    <x v="0"/>
    <x v="0"/>
    <x v="0"/>
    <x v="0"/>
    <x v="0"/>
    <x v="0"/>
    <x v="8"/>
    <x v="5"/>
    <n v="11444177"/>
    <x v="0"/>
    <x v="0"/>
  </r>
  <r>
    <x v="0"/>
    <x v="0"/>
    <x v="0"/>
    <x v="0"/>
    <x v="0"/>
    <x v="0"/>
    <x v="23"/>
    <x v="5"/>
    <n v="2691054"/>
    <x v="0"/>
    <x v="0"/>
  </r>
  <r>
    <x v="0"/>
    <x v="0"/>
    <x v="0"/>
    <x v="0"/>
    <x v="0"/>
    <x v="0"/>
    <x v="9"/>
    <x v="5"/>
    <n v="46954930"/>
    <x v="0"/>
    <x v="0"/>
  </r>
  <r>
    <x v="0"/>
    <x v="0"/>
    <x v="0"/>
    <x v="0"/>
    <x v="0"/>
    <x v="0"/>
    <x v="11"/>
    <x v="5"/>
    <n v="11706172"/>
    <x v="0"/>
    <x v="0"/>
  </r>
  <r>
    <x v="0"/>
    <x v="0"/>
    <x v="0"/>
    <x v="0"/>
    <x v="0"/>
    <x v="0"/>
    <x v="16"/>
    <x v="5"/>
    <n v="1054323"/>
    <x v="0"/>
    <x v="0"/>
  </r>
  <r>
    <x v="0"/>
    <x v="0"/>
    <x v="0"/>
    <x v="0"/>
    <x v="0"/>
    <x v="0"/>
    <x v="14"/>
    <x v="5"/>
    <n v="8360506"/>
    <x v="0"/>
    <x v="0"/>
  </r>
  <r>
    <x v="0"/>
    <x v="0"/>
    <x v="0"/>
    <x v="0"/>
    <x v="0"/>
    <x v="0"/>
    <x v="32"/>
    <x v="5"/>
    <n v="12071792"/>
    <x v="0"/>
    <x v="0"/>
  </r>
  <r>
    <x v="0"/>
    <x v="0"/>
    <x v="0"/>
    <x v="0"/>
    <x v="0"/>
    <x v="0"/>
    <x v="34"/>
    <x v="5"/>
    <n v="2663389"/>
    <x v="0"/>
    <x v="0"/>
  </r>
  <r>
    <x v="0"/>
    <x v="0"/>
    <x v="0"/>
    <x v="0"/>
    <x v="0"/>
    <x v="0"/>
    <x v="18"/>
    <x v="5"/>
    <n v="3299829"/>
    <x v="0"/>
    <x v="0"/>
  </r>
  <r>
    <x v="0"/>
    <x v="0"/>
    <x v="0"/>
    <x v="0"/>
    <x v="0"/>
    <x v="0"/>
    <x v="36"/>
    <x v="5"/>
    <n v="2370355"/>
    <x v="0"/>
    <x v="0"/>
  </r>
  <r>
    <x v="0"/>
    <x v="0"/>
    <x v="0"/>
    <x v="0"/>
    <x v="0"/>
    <x v="0"/>
    <x v="37"/>
    <x v="5"/>
    <n v="1006443"/>
    <x v="0"/>
    <x v="0"/>
  </r>
  <r>
    <x v="0"/>
    <x v="0"/>
    <x v="0"/>
    <x v="0"/>
    <x v="0"/>
    <x v="0"/>
    <x v="38"/>
    <x v="5"/>
    <n v="19859569"/>
    <x v="0"/>
    <x v="0"/>
  </r>
  <r>
    <x v="0"/>
    <x v="0"/>
    <x v="0"/>
    <x v="0"/>
    <x v="0"/>
    <x v="0"/>
    <x v="39"/>
    <x v="5"/>
    <n v="1317678"/>
    <x v="0"/>
    <x v="0"/>
  </r>
  <r>
    <x v="0"/>
    <x v="0"/>
    <x v="0"/>
    <x v="0"/>
    <x v="0"/>
    <x v="0"/>
    <x v="40"/>
    <x v="5"/>
    <n v="5003997"/>
    <x v="0"/>
    <x v="0"/>
  </r>
  <r>
    <x v="0"/>
    <x v="0"/>
    <x v="0"/>
    <x v="0"/>
    <x v="0"/>
    <x v="0"/>
    <x v="25"/>
    <x v="5"/>
    <n v="16085189"/>
    <x v="0"/>
    <x v="0"/>
  </r>
  <r>
    <x v="0"/>
    <x v="0"/>
    <x v="0"/>
    <x v="0"/>
    <x v="0"/>
    <x v="0"/>
    <x v="22"/>
    <x v="5"/>
    <n v="374634808"/>
    <x v="0"/>
    <x v="0"/>
  </r>
  <r>
    <x v="0"/>
    <x v="0"/>
    <x v="0"/>
    <x v="0"/>
    <x v="0"/>
    <x v="0"/>
    <x v="24"/>
    <x v="5"/>
    <n v="24256678"/>
    <x v="0"/>
    <x v="0"/>
  </r>
  <r>
    <x v="0"/>
    <x v="0"/>
    <x v="0"/>
    <x v="0"/>
    <x v="0"/>
    <x v="0"/>
    <x v="26"/>
    <x v="5"/>
    <n v="8284658"/>
    <x v="0"/>
    <x v="0"/>
  </r>
  <r>
    <x v="0"/>
    <x v="0"/>
    <x v="0"/>
    <x v="0"/>
    <x v="0"/>
    <x v="0"/>
    <x v="27"/>
    <x v="5"/>
    <n v="8679814"/>
    <x v="0"/>
    <x v="0"/>
  </r>
  <r>
    <x v="0"/>
    <x v="0"/>
    <x v="0"/>
    <x v="0"/>
    <x v="0"/>
    <x v="0"/>
    <x v="28"/>
    <x v="5"/>
    <n v="113064081"/>
    <x v="0"/>
    <x v="0"/>
  </r>
  <r>
    <x v="0"/>
    <x v="0"/>
    <x v="0"/>
    <x v="0"/>
    <x v="0"/>
    <x v="0"/>
    <x v="29"/>
    <x v="5"/>
    <n v="12438507"/>
    <x v="0"/>
    <x v="0"/>
  </r>
  <r>
    <x v="0"/>
    <x v="0"/>
    <x v="0"/>
    <x v="0"/>
    <x v="0"/>
    <x v="0"/>
    <x v="30"/>
    <x v="5"/>
    <n v="13479175"/>
    <x v="0"/>
    <x v="0"/>
  </r>
  <r>
    <x v="0"/>
    <x v="0"/>
    <x v="0"/>
    <x v="0"/>
    <x v="0"/>
    <x v="0"/>
    <x v="31"/>
    <x v="5"/>
    <n v="35689697"/>
    <x v="0"/>
    <x v="0"/>
  </r>
  <r>
    <x v="0"/>
    <x v="0"/>
    <x v="0"/>
    <x v="0"/>
    <x v="0"/>
    <x v="0"/>
    <x v="2"/>
    <x v="5"/>
    <n v="56464469"/>
    <x v="0"/>
    <x v="0"/>
  </r>
  <r>
    <x v="0"/>
    <x v="0"/>
    <x v="0"/>
    <x v="0"/>
    <x v="0"/>
    <x v="0"/>
    <x v="13"/>
    <x v="5"/>
    <n v="248881"/>
    <x v="0"/>
    <x v="0"/>
  </r>
  <r>
    <x v="0"/>
    <x v="0"/>
    <x v="0"/>
    <x v="0"/>
    <x v="0"/>
    <x v="0"/>
    <x v="10"/>
    <x v="5"/>
    <n v="12099349"/>
    <x v="0"/>
    <x v="0"/>
  </r>
  <r>
    <x v="0"/>
    <x v="0"/>
    <x v="0"/>
    <x v="0"/>
    <x v="0"/>
    <x v="0"/>
    <x v="12"/>
    <x v="5"/>
    <n v="335066"/>
    <x v="0"/>
    <x v="0"/>
  </r>
  <r>
    <x v="0"/>
    <x v="0"/>
    <x v="0"/>
    <x v="0"/>
    <x v="0"/>
    <x v="0"/>
    <x v="35"/>
    <x v="5"/>
    <n v="97500284"/>
    <x v="0"/>
    <x v="0"/>
  </r>
  <r>
    <x v="0"/>
    <x v="0"/>
    <x v="0"/>
    <x v="0"/>
    <x v="0"/>
    <x v="0"/>
    <x v="15"/>
    <x v="5"/>
    <n v="67235854"/>
    <x v="0"/>
    <x v="0"/>
  </r>
  <r>
    <x v="0"/>
    <x v="0"/>
    <x v="0"/>
    <x v="0"/>
    <x v="0"/>
    <x v="0"/>
    <x v="37"/>
    <x v="6"/>
    <n v="0.75336999999999998"/>
    <x v="0"/>
    <x v="0"/>
  </r>
  <r>
    <x v="0"/>
    <x v="0"/>
    <x v="0"/>
    <x v="0"/>
    <x v="0"/>
    <x v="0"/>
    <x v="25"/>
    <x v="6"/>
    <n v="0.26761299999999999"/>
    <x v="0"/>
    <x v="0"/>
  </r>
  <r>
    <x v="0"/>
    <x v="0"/>
    <x v="0"/>
    <x v="0"/>
    <x v="0"/>
    <x v="0"/>
    <x v="22"/>
    <x v="6"/>
    <n v="0.14032900000000001"/>
    <x v="0"/>
    <x v="0"/>
  </r>
  <r>
    <x v="0"/>
    <x v="0"/>
    <x v="0"/>
    <x v="0"/>
    <x v="0"/>
    <x v="0"/>
    <x v="24"/>
    <x v="6"/>
    <n v="0.43449599999999999"/>
    <x v="0"/>
    <x v="0"/>
  </r>
  <r>
    <x v="0"/>
    <x v="0"/>
    <x v="0"/>
    <x v="0"/>
    <x v="0"/>
    <x v="0"/>
    <x v="2"/>
    <x v="6"/>
    <n v="0.23447100000000001"/>
    <x v="0"/>
    <x v="0"/>
  </r>
  <r>
    <x v="0"/>
    <x v="0"/>
    <x v="0"/>
    <x v="0"/>
    <x v="0"/>
    <x v="0"/>
    <x v="26"/>
    <x v="6"/>
    <n v="0.54692799999999997"/>
    <x v="0"/>
    <x v="0"/>
  </r>
  <r>
    <x v="0"/>
    <x v="0"/>
    <x v="0"/>
    <x v="0"/>
    <x v="0"/>
    <x v="0"/>
    <x v="27"/>
    <x v="6"/>
    <n v="0.68047899999999995"/>
    <x v="0"/>
    <x v="0"/>
  </r>
  <r>
    <x v="0"/>
    <x v="0"/>
    <x v="0"/>
    <x v="0"/>
    <x v="0"/>
    <x v="0"/>
    <x v="28"/>
    <x v="6"/>
    <n v="0.90275000000000005"/>
    <x v="0"/>
    <x v="0"/>
  </r>
  <r>
    <x v="0"/>
    <x v="0"/>
    <x v="0"/>
    <x v="0"/>
    <x v="0"/>
    <x v="0"/>
    <x v="29"/>
    <x v="6"/>
    <n v="0.80185499999999998"/>
    <x v="0"/>
    <x v="0"/>
  </r>
  <r>
    <x v="0"/>
    <x v="0"/>
    <x v="0"/>
    <x v="0"/>
    <x v="0"/>
    <x v="0"/>
    <x v="30"/>
    <x v="6"/>
    <n v="0.96957300000000002"/>
    <x v="0"/>
    <x v="0"/>
  </r>
  <r>
    <x v="0"/>
    <x v="0"/>
    <x v="0"/>
    <x v="0"/>
    <x v="0"/>
    <x v="0"/>
    <x v="31"/>
    <x v="6"/>
    <n v="1.266694"/>
    <x v="0"/>
    <x v="0"/>
  </r>
  <r>
    <x v="0"/>
    <x v="0"/>
    <x v="0"/>
    <x v="0"/>
    <x v="0"/>
    <x v="0"/>
    <x v="13"/>
    <x v="6"/>
    <n v="25.930171000000001"/>
    <x v="0"/>
    <x v="0"/>
  </r>
  <r>
    <x v="0"/>
    <x v="0"/>
    <x v="0"/>
    <x v="0"/>
    <x v="0"/>
    <x v="0"/>
    <x v="12"/>
    <x v="6"/>
    <n v="0.241006"/>
    <x v="0"/>
    <x v="0"/>
  </r>
  <r>
    <x v="0"/>
    <x v="0"/>
    <x v="0"/>
    <x v="0"/>
    <x v="0"/>
    <x v="0"/>
    <x v="35"/>
    <x v="6"/>
    <n v="0.77332800000000002"/>
    <x v="0"/>
    <x v="0"/>
  </r>
  <r>
    <x v="0"/>
    <x v="0"/>
    <x v="0"/>
    <x v="0"/>
    <x v="0"/>
    <x v="0"/>
    <x v="17"/>
    <x v="6"/>
    <n v="1.8972819999999999"/>
    <x v="0"/>
    <x v="0"/>
  </r>
  <r>
    <x v="0"/>
    <x v="0"/>
    <x v="0"/>
    <x v="0"/>
    <x v="0"/>
    <x v="0"/>
    <x v="1"/>
    <x v="6"/>
    <n v="0.15915299999999999"/>
    <x v="0"/>
    <x v="0"/>
  </r>
  <r>
    <x v="0"/>
    <x v="0"/>
    <x v="0"/>
    <x v="0"/>
    <x v="0"/>
    <x v="0"/>
    <x v="4"/>
    <x v="6"/>
    <n v="0.32385399999999998"/>
    <x v="0"/>
    <x v="0"/>
  </r>
  <r>
    <x v="0"/>
    <x v="0"/>
    <x v="0"/>
    <x v="0"/>
    <x v="0"/>
    <x v="0"/>
    <x v="5"/>
    <x v="6"/>
    <n v="1.240308"/>
    <x v="0"/>
    <x v="0"/>
  </r>
  <r>
    <x v="0"/>
    <x v="0"/>
    <x v="0"/>
    <x v="0"/>
    <x v="0"/>
    <x v="0"/>
    <x v="6"/>
    <x v="6"/>
    <n v="0.58950800000000003"/>
    <x v="0"/>
    <x v="0"/>
  </r>
  <r>
    <x v="0"/>
    <x v="0"/>
    <x v="0"/>
    <x v="0"/>
    <x v="0"/>
    <x v="0"/>
    <x v="7"/>
    <x v="6"/>
    <n v="0.31908999999999998"/>
    <x v="0"/>
    <x v="0"/>
  </r>
  <r>
    <x v="0"/>
    <x v="0"/>
    <x v="0"/>
    <x v="0"/>
    <x v="0"/>
    <x v="0"/>
    <x v="8"/>
    <x v="6"/>
    <n v="0.68898300000000001"/>
    <x v="0"/>
    <x v="0"/>
  </r>
  <r>
    <x v="0"/>
    <x v="0"/>
    <x v="0"/>
    <x v="0"/>
    <x v="0"/>
    <x v="0"/>
    <x v="9"/>
    <x v="6"/>
    <n v="1.3265359999999999"/>
    <x v="0"/>
    <x v="0"/>
  </r>
  <r>
    <x v="0"/>
    <x v="0"/>
    <x v="0"/>
    <x v="0"/>
    <x v="0"/>
    <x v="0"/>
    <x v="11"/>
    <x v="6"/>
    <n v="1.103864"/>
    <x v="0"/>
    <x v="0"/>
  </r>
  <r>
    <x v="0"/>
    <x v="0"/>
    <x v="0"/>
    <x v="0"/>
    <x v="0"/>
    <x v="0"/>
    <x v="16"/>
    <x v="6"/>
    <n v="7.565048"/>
    <x v="0"/>
    <x v="0"/>
  </r>
  <r>
    <x v="0"/>
    <x v="0"/>
    <x v="0"/>
    <x v="0"/>
    <x v="0"/>
    <x v="0"/>
    <x v="14"/>
    <x v="6"/>
    <n v="1.5201880000000001"/>
    <x v="0"/>
    <x v="0"/>
  </r>
  <r>
    <x v="0"/>
    <x v="0"/>
    <x v="0"/>
    <x v="0"/>
    <x v="0"/>
    <x v="0"/>
    <x v="32"/>
    <x v="6"/>
    <n v="4.3722659999999998"/>
    <x v="0"/>
    <x v="0"/>
  </r>
  <r>
    <x v="0"/>
    <x v="0"/>
    <x v="0"/>
    <x v="0"/>
    <x v="0"/>
    <x v="0"/>
    <x v="18"/>
    <x v="6"/>
    <n v="1.7772680000000001"/>
    <x v="0"/>
    <x v="0"/>
  </r>
  <r>
    <x v="0"/>
    <x v="0"/>
    <x v="0"/>
    <x v="0"/>
    <x v="0"/>
    <x v="0"/>
    <x v="1"/>
    <x v="7"/>
    <n v="0.15915299999999999"/>
    <x v="0"/>
    <x v="0"/>
  </r>
  <r>
    <x v="0"/>
    <x v="0"/>
    <x v="0"/>
    <x v="0"/>
    <x v="0"/>
    <x v="0"/>
    <x v="4"/>
    <x v="7"/>
    <n v="0.32385399999999998"/>
    <x v="0"/>
    <x v="0"/>
  </r>
  <r>
    <x v="0"/>
    <x v="0"/>
    <x v="0"/>
    <x v="0"/>
    <x v="0"/>
    <x v="0"/>
    <x v="5"/>
    <x v="7"/>
    <n v="1.240308"/>
    <x v="0"/>
    <x v="0"/>
  </r>
  <r>
    <x v="0"/>
    <x v="0"/>
    <x v="0"/>
    <x v="0"/>
    <x v="0"/>
    <x v="0"/>
    <x v="6"/>
    <x v="7"/>
    <n v="0.58950800000000003"/>
    <x v="0"/>
    <x v="0"/>
  </r>
  <r>
    <x v="0"/>
    <x v="0"/>
    <x v="0"/>
    <x v="0"/>
    <x v="0"/>
    <x v="0"/>
    <x v="7"/>
    <x v="7"/>
    <n v="0.31908999999999998"/>
    <x v="0"/>
    <x v="0"/>
  </r>
  <r>
    <x v="0"/>
    <x v="0"/>
    <x v="0"/>
    <x v="0"/>
    <x v="0"/>
    <x v="0"/>
    <x v="8"/>
    <x v="7"/>
    <n v="0.68898300000000001"/>
    <x v="0"/>
    <x v="0"/>
  </r>
  <r>
    <x v="0"/>
    <x v="0"/>
    <x v="0"/>
    <x v="0"/>
    <x v="0"/>
    <x v="0"/>
    <x v="9"/>
    <x v="7"/>
    <n v="1.3265359999999999"/>
    <x v="0"/>
    <x v="0"/>
  </r>
  <r>
    <x v="0"/>
    <x v="0"/>
    <x v="0"/>
    <x v="0"/>
    <x v="0"/>
    <x v="0"/>
    <x v="11"/>
    <x v="7"/>
    <n v="1.103864"/>
    <x v="0"/>
    <x v="0"/>
  </r>
  <r>
    <x v="0"/>
    <x v="0"/>
    <x v="0"/>
    <x v="0"/>
    <x v="0"/>
    <x v="0"/>
    <x v="16"/>
    <x v="7"/>
    <n v="7.565048"/>
    <x v="0"/>
    <x v="0"/>
  </r>
  <r>
    <x v="0"/>
    <x v="0"/>
    <x v="0"/>
    <x v="0"/>
    <x v="0"/>
    <x v="0"/>
    <x v="14"/>
    <x v="7"/>
    <n v="1.5201880000000001"/>
    <x v="0"/>
    <x v="0"/>
  </r>
  <r>
    <x v="0"/>
    <x v="0"/>
    <x v="0"/>
    <x v="0"/>
    <x v="0"/>
    <x v="0"/>
    <x v="32"/>
    <x v="7"/>
    <n v="4.3722659999999998"/>
    <x v="0"/>
    <x v="0"/>
  </r>
  <r>
    <x v="0"/>
    <x v="0"/>
    <x v="0"/>
    <x v="0"/>
    <x v="0"/>
    <x v="0"/>
    <x v="18"/>
    <x v="7"/>
    <n v="1.7772680000000001"/>
    <x v="0"/>
    <x v="0"/>
  </r>
  <r>
    <x v="0"/>
    <x v="0"/>
    <x v="0"/>
    <x v="0"/>
    <x v="0"/>
    <x v="0"/>
    <x v="37"/>
    <x v="7"/>
    <n v="0.75336999999999998"/>
    <x v="0"/>
    <x v="0"/>
  </r>
  <r>
    <x v="0"/>
    <x v="0"/>
    <x v="0"/>
    <x v="0"/>
    <x v="0"/>
    <x v="0"/>
    <x v="25"/>
    <x v="7"/>
    <n v="0.26761299999999999"/>
    <x v="0"/>
    <x v="0"/>
  </r>
  <r>
    <x v="0"/>
    <x v="0"/>
    <x v="0"/>
    <x v="0"/>
    <x v="0"/>
    <x v="0"/>
    <x v="22"/>
    <x v="7"/>
    <n v="0.14032900000000001"/>
    <x v="0"/>
    <x v="0"/>
  </r>
  <r>
    <x v="0"/>
    <x v="0"/>
    <x v="0"/>
    <x v="0"/>
    <x v="0"/>
    <x v="0"/>
    <x v="24"/>
    <x v="7"/>
    <n v="0.43449599999999999"/>
    <x v="0"/>
    <x v="0"/>
  </r>
  <r>
    <x v="0"/>
    <x v="0"/>
    <x v="0"/>
    <x v="0"/>
    <x v="0"/>
    <x v="0"/>
    <x v="2"/>
    <x v="7"/>
    <n v="0.23447100000000001"/>
    <x v="0"/>
    <x v="0"/>
  </r>
  <r>
    <x v="0"/>
    <x v="0"/>
    <x v="0"/>
    <x v="0"/>
    <x v="0"/>
    <x v="0"/>
    <x v="26"/>
    <x v="7"/>
    <n v="0.54692799999999997"/>
    <x v="0"/>
    <x v="0"/>
  </r>
  <r>
    <x v="0"/>
    <x v="0"/>
    <x v="0"/>
    <x v="0"/>
    <x v="0"/>
    <x v="0"/>
    <x v="27"/>
    <x v="7"/>
    <n v="0.68047899999999995"/>
    <x v="0"/>
    <x v="0"/>
  </r>
  <r>
    <x v="0"/>
    <x v="0"/>
    <x v="0"/>
    <x v="0"/>
    <x v="0"/>
    <x v="0"/>
    <x v="28"/>
    <x v="7"/>
    <n v="0.90275000000000005"/>
    <x v="0"/>
    <x v="0"/>
  </r>
  <r>
    <x v="0"/>
    <x v="0"/>
    <x v="0"/>
    <x v="0"/>
    <x v="0"/>
    <x v="0"/>
    <x v="29"/>
    <x v="7"/>
    <n v="0.80185499999999998"/>
    <x v="0"/>
    <x v="0"/>
  </r>
  <r>
    <x v="0"/>
    <x v="0"/>
    <x v="0"/>
    <x v="0"/>
    <x v="0"/>
    <x v="0"/>
    <x v="30"/>
    <x v="7"/>
    <n v="0.96957300000000002"/>
    <x v="0"/>
    <x v="0"/>
  </r>
  <r>
    <x v="0"/>
    <x v="0"/>
    <x v="0"/>
    <x v="0"/>
    <x v="0"/>
    <x v="0"/>
    <x v="31"/>
    <x v="7"/>
    <n v="1.266694"/>
    <x v="0"/>
    <x v="0"/>
  </r>
  <r>
    <x v="0"/>
    <x v="0"/>
    <x v="0"/>
    <x v="0"/>
    <x v="0"/>
    <x v="0"/>
    <x v="13"/>
    <x v="7"/>
    <n v="25.930171000000001"/>
    <x v="0"/>
    <x v="0"/>
  </r>
  <r>
    <x v="0"/>
    <x v="0"/>
    <x v="0"/>
    <x v="0"/>
    <x v="0"/>
    <x v="0"/>
    <x v="12"/>
    <x v="7"/>
    <n v="0.241006"/>
    <x v="0"/>
    <x v="0"/>
  </r>
  <r>
    <x v="0"/>
    <x v="0"/>
    <x v="0"/>
    <x v="0"/>
    <x v="0"/>
    <x v="0"/>
    <x v="35"/>
    <x v="7"/>
    <n v="0.77332800000000002"/>
    <x v="0"/>
    <x v="0"/>
  </r>
  <r>
    <x v="0"/>
    <x v="0"/>
    <x v="0"/>
    <x v="0"/>
    <x v="0"/>
    <x v="0"/>
    <x v="17"/>
    <x v="7"/>
    <n v="1.8972819999999999"/>
    <x v="0"/>
    <x v="0"/>
  </r>
  <r>
    <x v="0"/>
    <x v="0"/>
    <x v="0"/>
    <x v="0"/>
    <x v="0"/>
    <x v="1"/>
    <x v="21"/>
    <x v="0"/>
    <n v="8595567"/>
    <x v="0"/>
    <x v="0"/>
  </r>
  <r>
    <x v="0"/>
    <x v="0"/>
    <x v="0"/>
    <x v="0"/>
    <x v="0"/>
    <x v="1"/>
    <x v="1"/>
    <x v="0"/>
    <n v="66502705"/>
    <x v="0"/>
    <x v="0"/>
  </r>
  <r>
    <x v="0"/>
    <x v="0"/>
    <x v="0"/>
    <x v="0"/>
    <x v="0"/>
    <x v="1"/>
    <x v="13"/>
    <x v="0"/>
    <n v="6453527"/>
    <x v="0"/>
    <x v="0"/>
  </r>
  <r>
    <x v="0"/>
    <x v="0"/>
    <x v="0"/>
    <x v="0"/>
    <x v="0"/>
    <x v="1"/>
    <x v="11"/>
    <x v="0"/>
    <n v="12922020"/>
    <x v="0"/>
    <x v="0"/>
  </r>
  <r>
    <x v="0"/>
    <x v="0"/>
    <x v="0"/>
    <x v="0"/>
    <x v="0"/>
    <x v="1"/>
    <x v="23"/>
    <x v="0"/>
    <n v="4725980"/>
    <x v="0"/>
    <x v="0"/>
  </r>
  <r>
    <x v="0"/>
    <x v="0"/>
    <x v="0"/>
    <x v="0"/>
    <x v="0"/>
    <x v="1"/>
    <x v="27"/>
    <x v="0"/>
    <n v="5906427"/>
    <x v="0"/>
    <x v="0"/>
  </r>
  <r>
    <x v="0"/>
    <x v="0"/>
    <x v="0"/>
    <x v="0"/>
    <x v="0"/>
    <x v="1"/>
    <x v="22"/>
    <x v="0"/>
    <n v="52572046"/>
    <x v="0"/>
    <x v="0"/>
  </r>
  <r>
    <x v="0"/>
    <x v="0"/>
    <x v="0"/>
    <x v="0"/>
    <x v="0"/>
    <x v="1"/>
    <x v="19"/>
    <x v="0"/>
    <n v="5247018"/>
    <x v="0"/>
    <x v="0"/>
  </r>
  <r>
    <x v="0"/>
    <x v="0"/>
    <x v="0"/>
    <x v="0"/>
    <x v="0"/>
    <x v="1"/>
    <x v="4"/>
    <x v="0"/>
    <n v="58056874"/>
    <x v="0"/>
    <x v="0"/>
  </r>
  <r>
    <x v="0"/>
    <x v="0"/>
    <x v="0"/>
    <x v="0"/>
    <x v="0"/>
    <x v="1"/>
    <x v="14"/>
    <x v="0"/>
    <n v="12709541"/>
    <x v="0"/>
    <x v="0"/>
  </r>
  <r>
    <x v="0"/>
    <x v="0"/>
    <x v="0"/>
    <x v="0"/>
    <x v="0"/>
    <x v="1"/>
    <x v="8"/>
    <x v="0"/>
    <n v="7884843"/>
    <x v="0"/>
    <x v="0"/>
  </r>
  <r>
    <x v="0"/>
    <x v="0"/>
    <x v="0"/>
    <x v="0"/>
    <x v="0"/>
    <x v="1"/>
    <x v="37"/>
    <x v="0"/>
    <n v="758224"/>
    <x v="0"/>
    <x v="0"/>
  </r>
  <r>
    <x v="0"/>
    <x v="0"/>
    <x v="0"/>
    <x v="0"/>
    <x v="0"/>
    <x v="1"/>
    <x v="30"/>
    <x v="0"/>
    <n v="13069045"/>
    <x v="0"/>
    <x v="0"/>
  </r>
  <r>
    <x v="0"/>
    <x v="0"/>
    <x v="0"/>
    <x v="0"/>
    <x v="0"/>
    <x v="1"/>
    <x v="20"/>
    <x v="0"/>
    <n v="12408597"/>
    <x v="0"/>
    <x v="0"/>
  </r>
  <r>
    <x v="0"/>
    <x v="0"/>
    <x v="0"/>
    <x v="0"/>
    <x v="0"/>
    <x v="1"/>
    <x v="2"/>
    <x v="0"/>
    <n v="13239296"/>
    <x v="0"/>
    <x v="0"/>
  </r>
  <r>
    <x v="0"/>
    <x v="0"/>
    <x v="0"/>
    <x v="0"/>
    <x v="0"/>
    <x v="1"/>
    <x v="33"/>
    <x v="0"/>
    <n v="28126783"/>
    <x v="0"/>
    <x v="0"/>
  </r>
  <r>
    <x v="0"/>
    <x v="0"/>
    <x v="0"/>
    <x v="0"/>
    <x v="0"/>
    <x v="1"/>
    <x v="24"/>
    <x v="0"/>
    <n v="10539419"/>
    <x v="0"/>
    <x v="0"/>
  </r>
  <r>
    <x v="0"/>
    <x v="0"/>
    <x v="0"/>
    <x v="0"/>
    <x v="0"/>
    <x v="1"/>
    <x v="32"/>
    <x v="0"/>
    <n v="52781087"/>
    <x v="0"/>
    <x v="0"/>
  </r>
  <r>
    <x v="0"/>
    <x v="0"/>
    <x v="0"/>
    <x v="0"/>
    <x v="0"/>
    <x v="1"/>
    <x v="28"/>
    <x v="0"/>
    <n v="102068596"/>
    <x v="0"/>
    <x v="0"/>
  </r>
  <r>
    <x v="0"/>
    <x v="0"/>
    <x v="0"/>
    <x v="0"/>
    <x v="0"/>
    <x v="1"/>
    <x v="38"/>
    <x v="0"/>
    <n v="9688685"/>
    <x v="0"/>
    <x v="0"/>
  </r>
  <r>
    <x v="0"/>
    <x v="0"/>
    <x v="0"/>
    <x v="0"/>
    <x v="0"/>
    <x v="1"/>
    <x v="10"/>
    <x v="0"/>
    <n v="21019078"/>
    <x v="0"/>
    <x v="0"/>
  </r>
  <r>
    <x v="0"/>
    <x v="0"/>
    <x v="0"/>
    <x v="0"/>
    <x v="0"/>
    <x v="1"/>
    <x v="39"/>
    <x v="0"/>
    <n v="3055160"/>
    <x v="0"/>
    <x v="0"/>
  </r>
  <r>
    <x v="0"/>
    <x v="0"/>
    <x v="0"/>
    <x v="0"/>
    <x v="0"/>
    <x v="1"/>
    <x v="12"/>
    <x v="0"/>
    <n v="80753"/>
    <x v="0"/>
    <x v="0"/>
  </r>
  <r>
    <x v="0"/>
    <x v="0"/>
    <x v="0"/>
    <x v="0"/>
    <x v="0"/>
    <x v="1"/>
    <x v="6"/>
    <x v="0"/>
    <n v="9693220"/>
    <x v="0"/>
    <x v="0"/>
  </r>
  <r>
    <x v="0"/>
    <x v="0"/>
    <x v="0"/>
    <x v="0"/>
    <x v="0"/>
    <x v="1"/>
    <x v="5"/>
    <x v="0"/>
    <n v="18527588"/>
    <x v="0"/>
    <x v="0"/>
  </r>
  <r>
    <x v="0"/>
    <x v="0"/>
    <x v="0"/>
    <x v="0"/>
    <x v="0"/>
    <x v="1"/>
    <x v="15"/>
    <x v="0"/>
    <n v="152718606"/>
    <x v="0"/>
    <x v="0"/>
  </r>
  <r>
    <x v="0"/>
    <x v="0"/>
    <x v="0"/>
    <x v="0"/>
    <x v="0"/>
    <x v="1"/>
    <x v="35"/>
    <x v="0"/>
    <n v="75399664"/>
    <x v="0"/>
    <x v="0"/>
  </r>
  <r>
    <x v="0"/>
    <x v="0"/>
    <x v="0"/>
    <x v="0"/>
    <x v="0"/>
    <x v="1"/>
    <x v="9"/>
    <x v="0"/>
    <n v="62287386"/>
    <x v="0"/>
    <x v="0"/>
  </r>
  <r>
    <x v="0"/>
    <x v="0"/>
    <x v="0"/>
    <x v="0"/>
    <x v="0"/>
    <x v="1"/>
    <x v="3"/>
    <x v="0"/>
    <n v="933835519"/>
    <x v="0"/>
    <x v="0"/>
  </r>
  <r>
    <x v="0"/>
    <x v="0"/>
    <x v="0"/>
    <x v="0"/>
    <x v="0"/>
    <x v="1"/>
    <x v="16"/>
    <x v="0"/>
    <n v="7976004"/>
    <x v="0"/>
    <x v="0"/>
  </r>
  <r>
    <x v="0"/>
    <x v="0"/>
    <x v="0"/>
    <x v="0"/>
    <x v="0"/>
    <x v="1"/>
    <x v="40"/>
    <x v="0"/>
    <n v="7388336"/>
    <x v="0"/>
    <x v="0"/>
  </r>
  <r>
    <x v="0"/>
    <x v="0"/>
    <x v="0"/>
    <x v="0"/>
    <x v="0"/>
    <x v="1"/>
    <x v="34"/>
    <x v="0"/>
    <n v="4472883"/>
    <x v="0"/>
    <x v="0"/>
  </r>
  <r>
    <x v="0"/>
    <x v="0"/>
    <x v="0"/>
    <x v="0"/>
    <x v="0"/>
    <x v="1"/>
    <x v="26"/>
    <x v="0"/>
    <n v="4531115"/>
    <x v="0"/>
    <x v="0"/>
  </r>
  <r>
    <x v="0"/>
    <x v="0"/>
    <x v="0"/>
    <x v="0"/>
    <x v="0"/>
    <x v="1"/>
    <x v="25"/>
    <x v="0"/>
    <n v="4304605"/>
    <x v="0"/>
    <x v="0"/>
  </r>
  <r>
    <x v="0"/>
    <x v="0"/>
    <x v="0"/>
    <x v="0"/>
    <x v="0"/>
    <x v="1"/>
    <x v="29"/>
    <x v="0"/>
    <n v="9973881"/>
    <x v="0"/>
    <x v="0"/>
  </r>
  <r>
    <x v="0"/>
    <x v="0"/>
    <x v="0"/>
    <x v="0"/>
    <x v="0"/>
    <x v="1"/>
    <x v="31"/>
    <x v="0"/>
    <n v="45207932"/>
    <x v="0"/>
    <x v="0"/>
  </r>
  <r>
    <x v="0"/>
    <x v="0"/>
    <x v="0"/>
    <x v="0"/>
    <x v="0"/>
    <x v="1"/>
    <x v="36"/>
    <x v="0"/>
    <n v="4040561"/>
    <x v="0"/>
    <x v="0"/>
  </r>
  <r>
    <x v="0"/>
    <x v="0"/>
    <x v="0"/>
    <x v="0"/>
    <x v="0"/>
    <x v="1"/>
    <x v="7"/>
    <x v="0"/>
    <n v="13037788"/>
    <x v="0"/>
    <x v="0"/>
  </r>
  <r>
    <x v="0"/>
    <x v="0"/>
    <x v="0"/>
    <x v="0"/>
    <x v="0"/>
    <x v="1"/>
    <x v="6"/>
    <x v="1"/>
    <n v="9693220"/>
    <x v="0"/>
    <x v="0"/>
  </r>
  <r>
    <x v="0"/>
    <x v="0"/>
    <x v="0"/>
    <x v="0"/>
    <x v="0"/>
    <x v="1"/>
    <x v="5"/>
    <x v="1"/>
    <n v="18527588"/>
    <x v="0"/>
    <x v="0"/>
  </r>
  <r>
    <x v="0"/>
    <x v="0"/>
    <x v="0"/>
    <x v="0"/>
    <x v="0"/>
    <x v="1"/>
    <x v="15"/>
    <x v="1"/>
    <n v="152718606"/>
    <x v="0"/>
    <x v="0"/>
  </r>
  <r>
    <x v="0"/>
    <x v="0"/>
    <x v="0"/>
    <x v="0"/>
    <x v="0"/>
    <x v="1"/>
    <x v="35"/>
    <x v="1"/>
    <n v="75399664"/>
    <x v="0"/>
    <x v="0"/>
  </r>
  <r>
    <x v="0"/>
    <x v="0"/>
    <x v="0"/>
    <x v="0"/>
    <x v="0"/>
    <x v="1"/>
    <x v="9"/>
    <x v="1"/>
    <n v="62287386"/>
    <x v="0"/>
    <x v="0"/>
  </r>
  <r>
    <x v="0"/>
    <x v="0"/>
    <x v="0"/>
    <x v="0"/>
    <x v="0"/>
    <x v="1"/>
    <x v="3"/>
    <x v="1"/>
    <n v="933835519"/>
    <x v="0"/>
    <x v="0"/>
  </r>
  <r>
    <x v="0"/>
    <x v="0"/>
    <x v="0"/>
    <x v="0"/>
    <x v="0"/>
    <x v="1"/>
    <x v="16"/>
    <x v="1"/>
    <n v="7976004"/>
    <x v="0"/>
    <x v="0"/>
  </r>
  <r>
    <x v="0"/>
    <x v="0"/>
    <x v="0"/>
    <x v="0"/>
    <x v="0"/>
    <x v="1"/>
    <x v="40"/>
    <x v="1"/>
    <n v="7388336"/>
    <x v="0"/>
    <x v="0"/>
  </r>
  <r>
    <x v="0"/>
    <x v="0"/>
    <x v="0"/>
    <x v="0"/>
    <x v="0"/>
    <x v="1"/>
    <x v="34"/>
    <x v="1"/>
    <n v="4472883"/>
    <x v="0"/>
    <x v="0"/>
  </r>
  <r>
    <x v="0"/>
    <x v="0"/>
    <x v="0"/>
    <x v="0"/>
    <x v="0"/>
    <x v="1"/>
    <x v="26"/>
    <x v="1"/>
    <n v="4531115"/>
    <x v="0"/>
    <x v="0"/>
  </r>
  <r>
    <x v="0"/>
    <x v="0"/>
    <x v="0"/>
    <x v="0"/>
    <x v="0"/>
    <x v="1"/>
    <x v="25"/>
    <x v="1"/>
    <n v="4304605"/>
    <x v="0"/>
    <x v="0"/>
  </r>
  <r>
    <x v="0"/>
    <x v="0"/>
    <x v="0"/>
    <x v="0"/>
    <x v="0"/>
    <x v="1"/>
    <x v="29"/>
    <x v="1"/>
    <n v="9973881"/>
    <x v="0"/>
    <x v="0"/>
  </r>
  <r>
    <x v="0"/>
    <x v="0"/>
    <x v="0"/>
    <x v="0"/>
    <x v="0"/>
    <x v="1"/>
    <x v="31"/>
    <x v="1"/>
    <n v="45207932"/>
    <x v="0"/>
    <x v="0"/>
  </r>
  <r>
    <x v="0"/>
    <x v="0"/>
    <x v="0"/>
    <x v="0"/>
    <x v="0"/>
    <x v="1"/>
    <x v="36"/>
    <x v="1"/>
    <n v="4040561"/>
    <x v="0"/>
    <x v="0"/>
  </r>
  <r>
    <x v="0"/>
    <x v="0"/>
    <x v="0"/>
    <x v="0"/>
    <x v="0"/>
    <x v="1"/>
    <x v="7"/>
    <x v="1"/>
    <n v="13037788"/>
    <x v="0"/>
    <x v="0"/>
  </r>
  <r>
    <x v="0"/>
    <x v="0"/>
    <x v="0"/>
    <x v="0"/>
    <x v="0"/>
    <x v="1"/>
    <x v="21"/>
    <x v="1"/>
    <n v="8595567"/>
    <x v="0"/>
    <x v="0"/>
  </r>
  <r>
    <x v="0"/>
    <x v="0"/>
    <x v="0"/>
    <x v="0"/>
    <x v="0"/>
    <x v="1"/>
    <x v="1"/>
    <x v="1"/>
    <n v="66502705"/>
    <x v="0"/>
    <x v="0"/>
  </r>
  <r>
    <x v="0"/>
    <x v="0"/>
    <x v="0"/>
    <x v="0"/>
    <x v="0"/>
    <x v="1"/>
    <x v="13"/>
    <x v="1"/>
    <n v="6453527"/>
    <x v="0"/>
    <x v="0"/>
  </r>
  <r>
    <x v="0"/>
    <x v="0"/>
    <x v="0"/>
    <x v="0"/>
    <x v="0"/>
    <x v="1"/>
    <x v="18"/>
    <x v="1"/>
    <n v="5864679"/>
    <x v="0"/>
    <x v="0"/>
  </r>
  <r>
    <x v="0"/>
    <x v="0"/>
    <x v="0"/>
    <x v="0"/>
    <x v="0"/>
    <x v="1"/>
    <x v="11"/>
    <x v="1"/>
    <n v="12922020"/>
    <x v="0"/>
    <x v="0"/>
  </r>
  <r>
    <x v="0"/>
    <x v="0"/>
    <x v="0"/>
    <x v="0"/>
    <x v="0"/>
    <x v="1"/>
    <x v="23"/>
    <x v="1"/>
    <n v="4725980"/>
    <x v="0"/>
    <x v="0"/>
  </r>
  <r>
    <x v="0"/>
    <x v="0"/>
    <x v="0"/>
    <x v="0"/>
    <x v="0"/>
    <x v="1"/>
    <x v="27"/>
    <x v="1"/>
    <n v="5906427"/>
    <x v="0"/>
    <x v="0"/>
  </r>
  <r>
    <x v="0"/>
    <x v="0"/>
    <x v="0"/>
    <x v="0"/>
    <x v="0"/>
    <x v="1"/>
    <x v="22"/>
    <x v="1"/>
    <n v="52572046"/>
    <x v="0"/>
    <x v="0"/>
  </r>
  <r>
    <x v="0"/>
    <x v="0"/>
    <x v="0"/>
    <x v="0"/>
    <x v="0"/>
    <x v="1"/>
    <x v="19"/>
    <x v="1"/>
    <n v="5247018"/>
    <x v="0"/>
    <x v="0"/>
  </r>
  <r>
    <x v="0"/>
    <x v="0"/>
    <x v="0"/>
    <x v="0"/>
    <x v="0"/>
    <x v="1"/>
    <x v="4"/>
    <x v="1"/>
    <n v="58056874"/>
    <x v="0"/>
    <x v="0"/>
  </r>
  <r>
    <x v="0"/>
    <x v="0"/>
    <x v="0"/>
    <x v="0"/>
    <x v="0"/>
    <x v="1"/>
    <x v="14"/>
    <x v="1"/>
    <n v="12709541"/>
    <x v="0"/>
    <x v="0"/>
  </r>
  <r>
    <x v="0"/>
    <x v="0"/>
    <x v="0"/>
    <x v="0"/>
    <x v="0"/>
    <x v="1"/>
    <x v="8"/>
    <x v="1"/>
    <n v="7884843"/>
    <x v="0"/>
    <x v="0"/>
  </r>
  <r>
    <x v="0"/>
    <x v="0"/>
    <x v="0"/>
    <x v="0"/>
    <x v="0"/>
    <x v="1"/>
    <x v="37"/>
    <x v="1"/>
    <n v="758224"/>
    <x v="0"/>
    <x v="0"/>
  </r>
  <r>
    <x v="0"/>
    <x v="0"/>
    <x v="0"/>
    <x v="0"/>
    <x v="0"/>
    <x v="1"/>
    <x v="0"/>
    <x v="1"/>
    <n v="905708736"/>
    <x v="0"/>
    <x v="0"/>
  </r>
  <r>
    <x v="0"/>
    <x v="0"/>
    <x v="0"/>
    <x v="0"/>
    <x v="0"/>
    <x v="1"/>
    <x v="30"/>
    <x v="1"/>
    <n v="13069045"/>
    <x v="0"/>
    <x v="0"/>
  </r>
  <r>
    <x v="0"/>
    <x v="0"/>
    <x v="0"/>
    <x v="0"/>
    <x v="0"/>
    <x v="1"/>
    <x v="17"/>
    <x v="1"/>
    <n v="28126783"/>
    <x v="0"/>
    <x v="0"/>
  </r>
  <r>
    <x v="0"/>
    <x v="0"/>
    <x v="0"/>
    <x v="0"/>
    <x v="0"/>
    <x v="1"/>
    <x v="20"/>
    <x v="1"/>
    <n v="12408597"/>
    <x v="0"/>
    <x v="0"/>
  </r>
  <r>
    <x v="0"/>
    <x v="0"/>
    <x v="0"/>
    <x v="0"/>
    <x v="0"/>
    <x v="1"/>
    <x v="2"/>
    <x v="1"/>
    <n v="13239296"/>
    <x v="0"/>
    <x v="0"/>
  </r>
  <r>
    <x v="0"/>
    <x v="0"/>
    <x v="0"/>
    <x v="0"/>
    <x v="0"/>
    <x v="1"/>
    <x v="33"/>
    <x v="1"/>
    <n v="28126783"/>
    <x v="0"/>
    <x v="0"/>
  </r>
  <r>
    <x v="0"/>
    <x v="0"/>
    <x v="0"/>
    <x v="0"/>
    <x v="0"/>
    <x v="1"/>
    <x v="24"/>
    <x v="1"/>
    <n v="10539419"/>
    <x v="0"/>
    <x v="0"/>
  </r>
  <r>
    <x v="0"/>
    <x v="0"/>
    <x v="0"/>
    <x v="0"/>
    <x v="0"/>
    <x v="1"/>
    <x v="32"/>
    <x v="1"/>
    <n v="52781087"/>
    <x v="0"/>
    <x v="0"/>
  </r>
  <r>
    <x v="0"/>
    <x v="0"/>
    <x v="0"/>
    <x v="0"/>
    <x v="0"/>
    <x v="1"/>
    <x v="28"/>
    <x v="1"/>
    <n v="102068596"/>
    <x v="0"/>
    <x v="0"/>
  </r>
  <r>
    <x v="0"/>
    <x v="0"/>
    <x v="0"/>
    <x v="0"/>
    <x v="0"/>
    <x v="1"/>
    <x v="38"/>
    <x v="1"/>
    <n v="9688685"/>
    <x v="0"/>
    <x v="0"/>
  </r>
  <r>
    <x v="0"/>
    <x v="0"/>
    <x v="0"/>
    <x v="0"/>
    <x v="0"/>
    <x v="1"/>
    <x v="10"/>
    <x v="1"/>
    <n v="21019078"/>
    <x v="0"/>
    <x v="0"/>
  </r>
  <r>
    <x v="0"/>
    <x v="0"/>
    <x v="0"/>
    <x v="0"/>
    <x v="0"/>
    <x v="1"/>
    <x v="39"/>
    <x v="1"/>
    <n v="3055160"/>
    <x v="0"/>
    <x v="0"/>
  </r>
  <r>
    <x v="0"/>
    <x v="0"/>
    <x v="0"/>
    <x v="0"/>
    <x v="0"/>
    <x v="1"/>
    <x v="12"/>
    <x v="1"/>
    <n v="80753"/>
    <x v="0"/>
    <x v="0"/>
  </r>
  <r>
    <x v="0"/>
    <x v="0"/>
    <x v="0"/>
    <x v="0"/>
    <x v="0"/>
    <x v="1"/>
    <x v="18"/>
    <x v="2"/>
    <n v="5864679"/>
    <x v="0"/>
    <x v="0"/>
  </r>
  <r>
    <x v="0"/>
    <x v="0"/>
    <x v="0"/>
    <x v="0"/>
    <x v="0"/>
    <x v="1"/>
    <x v="11"/>
    <x v="2"/>
    <n v="12922020"/>
    <x v="0"/>
    <x v="0"/>
  </r>
  <r>
    <x v="0"/>
    <x v="0"/>
    <x v="0"/>
    <x v="0"/>
    <x v="0"/>
    <x v="1"/>
    <x v="23"/>
    <x v="2"/>
    <n v="4725980"/>
    <x v="0"/>
    <x v="0"/>
  </r>
  <r>
    <x v="0"/>
    <x v="0"/>
    <x v="0"/>
    <x v="0"/>
    <x v="0"/>
    <x v="1"/>
    <x v="27"/>
    <x v="2"/>
    <n v="5906427"/>
    <x v="0"/>
    <x v="0"/>
  </r>
  <r>
    <x v="0"/>
    <x v="0"/>
    <x v="0"/>
    <x v="0"/>
    <x v="0"/>
    <x v="1"/>
    <x v="22"/>
    <x v="2"/>
    <n v="52572046"/>
    <x v="0"/>
    <x v="0"/>
  </r>
  <r>
    <x v="0"/>
    <x v="0"/>
    <x v="0"/>
    <x v="0"/>
    <x v="0"/>
    <x v="1"/>
    <x v="19"/>
    <x v="2"/>
    <n v="5247018"/>
    <x v="0"/>
    <x v="0"/>
  </r>
  <r>
    <x v="0"/>
    <x v="0"/>
    <x v="0"/>
    <x v="0"/>
    <x v="0"/>
    <x v="1"/>
    <x v="4"/>
    <x v="2"/>
    <n v="58056874"/>
    <x v="0"/>
    <x v="0"/>
  </r>
  <r>
    <x v="0"/>
    <x v="0"/>
    <x v="0"/>
    <x v="0"/>
    <x v="0"/>
    <x v="1"/>
    <x v="14"/>
    <x v="2"/>
    <n v="12709541"/>
    <x v="0"/>
    <x v="0"/>
  </r>
  <r>
    <x v="0"/>
    <x v="0"/>
    <x v="0"/>
    <x v="0"/>
    <x v="0"/>
    <x v="1"/>
    <x v="8"/>
    <x v="2"/>
    <n v="7884843"/>
    <x v="0"/>
    <x v="0"/>
  </r>
  <r>
    <x v="0"/>
    <x v="0"/>
    <x v="0"/>
    <x v="0"/>
    <x v="0"/>
    <x v="1"/>
    <x v="37"/>
    <x v="2"/>
    <n v="758224"/>
    <x v="0"/>
    <x v="0"/>
  </r>
  <r>
    <x v="0"/>
    <x v="0"/>
    <x v="0"/>
    <x v="0"/>
    <x v="0"/>
    <x v="1"/>
    <x v="0"/>
    <x v="2"/>
    <n v="905708736"/>
    <x v="0"/>
    <x v="0"/>
  </r>
  <r>
    <x v="0"/>
    <x v="0"/>
    <x v="0"/>
    <x v="0"/>
    <x v="0"/>
    <x v="1"/>
    <x v="30"/>
    <x v="2"/>
    <n v="13069045"/>
    <x v="0"/>
    <x v="0"/>
  </r>
  <r>
    <x v="0"/>
    <x v="0"/>
    <x v="0"/>
    <x v="0"/>
    <x v="0"/>
    <x v="1"/>
    <x v="17"/>
    <x v="2"/>
    <n v="28126783"/>
    <x v="0"/>
    <x v="0"/>
  </r>
  <r>
    <x v="0"/>
    <x v="0"/>
    <x v="0"/>
    <x v="0"/>
    <x v="0"/>
    <x v="1"/>
    <x v="20"/>
    <x v="2"/>
    <n v="12408597"/>
    <x v="0"/>
    <x v="0"/>
  </r>
  <r>
    <x v="0"/>
    <x v="0"/>
    <x v="0"/>
    <x v="0"/>
    <x v="0"/>
    <x v="1"/>
    <x v="2"/>
    <x v="2"/>
    <n v="13239296"/>
    <x v="0"/>
    <x v="0"/>
  </r>
  <r>
    <x v="0"/>
    <x v="0"/>
    <x v="0"/>
    <x v="0"/>
    <x v="0"/>
    <x v="1"/>
    <x v="33"/>
    <x v="2"/>
    <n v="28126783"/>
    <x v="0"/>
    <x v="0"/>
  </r>
  <r>
    <x v="0"/>
    <x v="0"/>
    <x v="0"/>
    <x v="0"/>
    <x v="0"/>
    <x v="1"/>
    <x v="24"/>
    <x v="2"/>
    <n v="10539419"/>
    <x v="0"/>
    <x v="0"/>
  </r>
  <r>
    <x v="0"/>
    <x v="0"/>
    <x v="0"/>
    <x v="0"/>
    <x v="0"/>
    <x v="1"/>
    <x v="32"/>
    <x v="2"/>
    <n v="52781087"/>
    <x v="0"/>
    <x v="0"/>
  </r>
  <r>
    <x v="0"/>
    <x v="0"/>
    <x v="0"/>
    <x v="0"/>
    <x v="0"/>
    <x v="1"/>
    <x v="28"/>
    <x v="2"/>
    <n v="102068596"/>
    <x v="0"/>
    <x v="0"/>
  </r>
  <r>
    <x v="0"/>
    <x v="0"/>
    <x v="0"/>
    <x v="0"/>
    <x v="0"/>
    <x v="1"/>
    <x v="38"/>
    <x v="2"/>
    <n v="9688685"/>
    <x v="0"/>
    <x v="0"/>
  </r>
  <r>
    <x v="0"/>
    <x v="0"/>
    <x v="0"/>
    <x v="0"/>
    <x v="0"/>
    <x v="1"/>
    <x v="10"/>
    <x v="2"/>
    <n v="21019078"/>
    <x v="0"/>
    <x v="0"/>
  </r>
  <r>
    <x v="0"/>
    <x v="0"/>
    <x v="0"/>
    <x v="0"/>
    <x v="0"/>
    <x v="1"/>
    <x v="39"/>
    <x v="2"/>
    <n v="3055160"/>
    <x v="0"/>
    <x v="0"/>
  </r>
  <r>
    <x v="0"/>
    <x v="0"/>
    <x v="0"/>
    <x v="0"/>
    <x v="0"/>
    <x v="1"/>
    <x v="12"/>
    <x v="2"/>
    <n v="80753"/>
    <x v="0"/>
    <x v="0"/>
  </r>
  <r>
    <x v="0"/>
    <x v="0"/>
    <x v="0"/>
    <x v="0"/>
    <x v="0"/>
    <x v="1"/>
    <x v="6"/>
    <x v="2"/>
    <n v="9693220"/>
    <x v="0"/>
    <x v="0"/>
  </r>
  <r>
    <x v="0"/>
    <x v="0"/>
    <x v="0"/>
    <x v="0"/>
    <x v="0"/>
    <x v="1"/>
    <x v="5"/>
    <x v="2"/>
    <n v="18527588"/>
    <x v="0"/>
    <x v="0"/>
  </r>
  <r>
    <x v="0"/>
    <x v="0"/>
    <x v="0"/>
    <x v="0"/>
    <x v="0"/>
    <x v="1"/>
    <x v="15"/>
    <x v="2"/>
    <n v="152718606"/>
    <x v="0"/>
    <x v="0"/>
  </r>
  <r>
    <x v="0"/>
    <x v="0"/>
    <x v="0"/>
    <x v="0"/>
    <x v="0"/>
    <x v="1"/>
    <x v="35"/>
    <x v="2"/>
    <n v="75399664"/>
    <x v="0"/>
    <x v="0"/>
  </r>
  <r>
    <x v="0"/>
    <x v="0"/>
    <x v="0"/>
    <x v="0"/>
    <x v="0"/>
    <x v="1"/>
    <x v="9"/>
    <x v="2"/>
    <n v="62287386"/>
    <x v="0"/>
    <x v="0"/>
  </r>
  <r>
    <x v="0"/>
    <x v="0"/>
    <x v="0"/>
    <x v="0"/>
    <x v="0"/>
    <x v="1"/>
    <x v="3"/>
    <x v="2"/>
    <n v="933835519"/>
    <x v="0"/>
    <x v="0"/>
  </r>
  <r>
    <x v="0"/>
    <x v="0"/>
    <x v="0"/>
    <x v="0"/>
    <x v="0"/>
    <x v="1"/>
    <x v="16"/>
    <x v="2"/>
    <n v="7976004"/>
    <x v="0"/>
    <x v="0"/>
  </r>
  <r>
    <x v="0"/>
    <x v="0"/>
    <x v="0"/>
    <x v="0"/>
    <x v="0"/>
    <x v="1"/>
    <x v="40"/>
    <x v="2"/>
    <n v="7388336"/>
    <x v="0"/>
    <x v="0"/>
  </r>
  <r>
    <x v="0"/>
    <x v="0"/>
    <x v="0"/>
    <x v="0"/>
    <x v="0"/>
    <x v="1"/>
    <x v="34"/>
    <x v="2"/>
    <n v="4472883"/>
    <x v="0"/>
    <x v="0"/>
  </r>
  <r>
    <x v="0"/>
    <x v="0"/>
    <x v="0"/>
    <x v="0"/>
    <x v="0"/>
    <x v="1"/>
    <x v="26"/>
    <x v="2"/>
    <n v="4531115"/>
    <x v="0"/>
    <x v="0"/>
  </r>
  <r>
    <x v="0"/>
    <x v="0"/>
    <x v="0"/>
    <x v="0"/>
    <x v="0"/>
    <x v="1"/>
    <x v="25"/>
    <x v="2"/>
    <n v="4304605"/>
    <x v="0"/>
    <x v="0"/>
  </r>
  <r>
    <x v="0"/>
    <x v="0"/>
    <x v="0"/>
    <x v="0"/>
    <x v="0"/>
    <x v="1"/>
    <x v="29"/>
    <x v="2"/>
    <n v="9973881"/>
    <x v="0"/>
    <x v="0"/>
  </r>
  <r>
    <x v="0"/>
    <x v="0"/>
    <x v="0"/>
    <x v="0"/>
    <x v="0"/>
    <x v="1"/>
    <x v="31"/>
    <x v="2"/>
    <n v="45207932"/>
    <x v="0"/>
    <x v="0"/>
  </r>
  <r>
    <x v="0"/>
    <x v="0"/>
    <x v="0"/>
    <x v="0"/>
    <x v="0"/>
    <x v="1"/>
    <x v="36"/>
    <x v="2"/>
    <n v="4040561"/>
    <x v="0"/>
    <x v="0"/>
  </r>
  <r>
    <x v="0"/>
    <x v="0"/>
    <x v="0"/>
    <x v="0"/>
    <x v="0"/>
    <x v="1"/>
    <x v="7"/>
    <x v="2"/>
    <n v="13037788"/>
    <x v="0"/>
    <x v="0"/>
  </r>
  <r>
    <x v="0"/>
    <x v="0"/>
    <x v="0"/>
    <x v="0"/>
    <x v="0"/>
    <x v="1"/>
    <x v="21"/>
    <x v="2"/>
    <n v="8595567"/>
    <x v="0"/>
    <x v="0"/>
  </r>
  <r>
    <x v="0"/>
    <x v="0"/>
    <x v="0"/>
    <x v="0"/>
    <x v="0"/>
    <x v="1"/>
    <x v="1"/>
    <x v="2"/>
    <n v="66502705"/>
    <x v="0"/>
    <x v="0"/>
  </r>
  <r>
    <x v="0"/>
    <x v="0"/>
    <x v="0"/>
    <x v="0"/>
    <x v="0"/>
    <x v="1"/>
    <x v="13"/>
    <x v="2"/>
    <n v="6453527"/>
    <x v="0"/>
    <x v="0"/>
  </r>
  <r>
    <x v="0"/>
    <x v="0"/>
    <x v="0"/>
    <x v="0"/>
    <x v="0"/>
    <x v="1"/>
    <x v="0"/>
    <x v="3"/>
    <n v="630068259"/>
    <x v="0"/>
    <x v="0"/>
  </r>
  <r>
    <x v="0"/>
    <x v="0"/>
    <x v="0"/>
    <x v="0"/>
    <x v="0"/>
    <x v="1"/>
    <x v="0"/>
    <x v="4"/>
    <n v="1041414091"/>
    <x v="0"/>
    <x v="0"/>
  </r>
  <r>
    <x v="0"/>
    <x v="0"/>
    <x v="0"/>
    <x v="0"/>
    <x v="0"/>
    <x v="1"/>
    <x v="38"/>
    <x v="4"/>
    <n v="19859569"/>
    <x v="0"/>
    <x v="0"/>
  </r>
  <r>
    <x v="0"/>
    <x v="0"/>
    <x v="0"/>
    <x v="0"/>
    <x v="0"/>
    <x v="1"/>
    <x v="9"/>
    <x v="5"/>
    <n v="46954930"/>
    <x v="0"/>
    <x v="0"/>
  </r>
  <r>
    <x v="0"/>
    <x v="0"/>
    <x v="0"/>
    <x v="0"/>
    <x v="0"/>
    <x v="1"/>
    <x v="3"/>
    <x v="5"/>
    <n v="1671482350"/>
    <x v="0"/>
    <x v="0"/>
  </r>
  <r>
    <x v="0"/>
    <x v="0"/>
    <x v="0"/>
    <x v="0"/>
    <x v="0"/>
    <x v="1"/>
    <x v="16"/>
    <x v="5"/>
    <n v="1054323"/>
    <x v="0"/>
    <x v="0"/>
  </r>
  <r>
    <x v="0"/>
    <x v="0"/>
    <x v="0"/>
    <x v="0"/>
    <x v="0"/>
    <x v="1"/>
    <x v="40"/>
    <x v="5"/>
    <n v="5003997"/>
    <x v="0"/>
    <x v="0"/>
  </r>
  <r>
    <x v="0"/>
    <x v="0"/>
    <x v="0"/>
    <x v="0"/>
    <x v="0"/>
    <x v="1"/>
    <x v="34"/>
    <x v="5"/>
    <n v="2663389"/>
    <x v="0"/>
    <x v="0"/>
  </r>
  <r>
    <x v="0"/>
    <x v="0"/>
    <x v="0"/>
    <x v="0"/>
    <x v="0"/>
    <x v="1"/>
    <x v="26"/>
    <x v="5"/>
    <n v="8284658"/>
    <x v="0"/>
    <x v="0"/>
  </r>
  <r>
    <x v="0"/>
    <x v="0"/>
    <x v="0"/>
    <x v="0"/>
    <x v="0"/>
    <x v="1"/>
    <x v="25"/>
    <x v="5"/>
    <n v="16085189"/>
    <x v="0"/>
    <x v="0"/>
  </r>
  <r>
    <x v="0"/>
    <x v="0"/>
    <x v="0"/>
    <x v="0"/>
    <x v="0"/>
    <x v="1"/>
    <x v="29"/>
    <x v="5"/>
    <n v="12438507"/>
    <x v="0"/>
    <x v="0"/>
  </r>
  <r>
    <x v="0"/>
    <x v="0"/>
    <x v="0"/>
    <x v="0"/>
    <x v="0"/>
    <x v="1"/>
    <x v="31"/>
    <x v="5"/>
    <n v="35689697"/>
    <x v="0"/>
    <x v="0"/>
  </r>
  <r>
    <x v="0"/>
    <x v="0"/>
    <x v="0"/>
    <x v="0"/>
    <x v="0"/>
    <x v="1"/>
    <x v="36"/>
    <x v="5"/>
    <n v="2370355"/>
    <x v="0"/>
    <x v="0"/>
  </r>
  <r>
    <x v="0"/>
    <x v="0"/>
    <x v="0"/>
    <x v="0"/>
    <x v="0"/>
    <x v="1"/>
    <x v="38"/>
    <x v="5"/>
    <n v="19859569"/>
    <x v="0"/>
    <x v="0"/>
  </r>
  <r>
    <x v="0"/>
    <x v="0"/>
    <x v="0"/>
    <x v="0"/>
    <x v="0"/>
    <x v="1"/>
    <x v="7"/>
    <x v="5"/>
    <n v="40859294"/>
    <x v="0"/>
    <x v="0"/>
  </r>
  <r>
    <x v="0"/>
    <x v="0"/>
    <x v="0"/>
    <x v="0"/>
    <x v="0"/>
    <x v="1"/>
    <x v="21"/>
    <x v="5"/>
    <n v="5783369"/>
    <x v="0"/>
    <x v="0"/>
  </r>
  <r>
    <x v="0"/>
    <x v="0"/>
    <x v="0"/>
    <x v="0"/>
    <x v="0"/>
    <x v="1"/>
    <x v="1"/>
    <x v="5"/>
    <n v="417854352"/>
    <x v="0"/>
    <x v="0"/>
  </r>
  <r>
    <x v="0"/>
    <x v="0"/>
    <x v="0"/>
    <x v="0"/>
    <x v="0"/>
    <x v="1"/>
    <x v="13"/>
    <x v="5"/>
    <n v="248881"/>
    <x v="0"/>
    <x v="0"/>
  </r>
  <r>
    <x v="0"/>
    <x v="0"/>
    <x v="0"/>
    <x v="0"/>
    <x v="0"/>
    <x v="1"/>
    <x v="18"/>
    <x v="5"/>
    <n v="3299829"/>
    <x v="0"/>
    <x v="0"/>
  </r>
  <r>
    <x v="0"/>
    <x v="0"/>
    <x v="0"/>
    <x v="0"/>
    <x v="0"/>
    <x v="1"/>
    <x v="11"/>
    <x v="5"/>
    <n v="11706172"/>
    <x v="0"/>
    <x v="0"/>
  </r>
  <r>
    <x v="0"/>
    <x v="0"/>
    <x v="0"/>
    <x v="0"/>
    <x v="0"/>
    <x v="1"/>
    <x v="23"/>
    <x v="5"/>
    <n v="2691054"/>
    <x v="0"/>
    <x v="0"/>
  </r>
  <r>
    <x v="0"/>
    <x v="0"/>
    <x v="0"/>
    <x v="0"/>
    <x v="0"/>
    <x v="1"/>
    <x v="27"/>
    <x v="5"/>
    <n v="8679814"/>
    <x v="0"/>
    <x v="0"/>
  </r>
  <r>
    <x v="0"/>
    <x v="0"/>
    <x v="0"/>
    <x v="0"/>
    <x v="0"/>
    <x v="1"/>
    <x v="0"/>
    <x v="5"/>
    <n v="1671482350"/>
    <x v="0"/>
    <x v="0"/>
  </r>
  <r>
    <x v="0"/>
    <x v="0"/>
    <x v="0"/>
    <x v="0"/>
    <x v="0"/>
    <x v="1"/>
    <x v="22"/>
    <x v="5"/>
    <n v="374634808"/>
    <x v="0"/>
    <x v="0"/>
  </r>
  <r>
    <x v="0"/>
    <x v="0"/>
    <x v="0"/>
    <x v="0"/>
    <x v="0"/>
    <x v="1"/>
    <x v="19"/>
    <x v="5"/>
    <n v="3089509"/>
    <x v="0"/>
    <x v="0"/>
  </r>
  <r>
    <x v="0"/>
    <x v="0"/>
    <x v="0"/>
    <x v="0"/>
    <x v="0"/>
    <x v="1"/>
    <x v="4"/>
    <x v="5"/>
    <n v="179268505"/>
    <x v="0"/>
    <x v="0"/>
  </r>
  <r>
    <x v="0"/>
    <x v="0"/>
    <x v="0"/>
    <x v="0"/>
    <x v="0"/>
    <x v="1"/>
    <x v="14"/>
    <x v="5"/>
    <n v="8360506"/>
    <x v="0"/>
    <x v="0"/>
  </r>
  <r>
    <x v="0"/>
    <x v="0"/>
    <x v="0"/>
    <x v="0"/>
    <x v="0"/>
    <x v="1"/>
    <x v="8"/>
    <x v="5"/>
    <n v="11444177"/>
    <x v="0"/>
    <x v="0"/>
  </r>
  <r>
    <x v="0"/>
    <x v="0"/>
    <x v="0"/>
    <x v="0"/>
    <x v="0"/>
    <x v="1"/>
    <x v="37"/>
    <x v="5"/>
    <n v="1006443"/>
    <x v="0"/>
    <x v="0"/>
  </r>
  <r>
    <x v="0"/>
    <x v="0"/>
    <x v="0"/>
    <x v="0"/>
    <x v="0"/>
    <x v="1"/>
    <x v="30"/>
    <x v="5"/>
    <n v="13479175"/>
    <x v="0"/>
    <x v="0"/>
  </r>
  <r>
    <x v="0"/>
    <x v="0"/>
    <x v="0"/>
    <x v="0"/>
    <x v="0"/>
    <x v="1"/>
    <x v="17"/>
    <x v="5"/>
    <n v="14824778"/>
    <x v="0"/>
    <x v="0"/>
  </r>
  <r>
    <x v="0"/>
    <x v="0"/>
    <x v="0"/>
    <x v="0"/>
    <x v="0"/>
    <x v="1"/>
    <x v="20"/>
    <x v="5"/>
    <n v="8121040"/>
    <x v="0"/>
    <x v="0"/>
  </r>
  <r>
    <x v="0"/>
    <x v="0"/>
    <x v="0"/>
    <x v="0"/>
    <x v="0"/>
    <x v="1"/>
    <x v="2"/>
    <x v="5"/>
    <n v="56464469"/>
    <x v="0"/>
    <x v="0"/>
  </r>
  <r>
    <x v="0"/>
    <x v="0"/>
    <x v="0"/>
    <x v="0"/>
    <x v="0"/>
    <x v="1"/>
    <x v="24"/>
    <x v="5"/>
    <n v="24256678"/>
    <x v="0"/>
    <x v="0"/>
  </r>
  <r>
    <x v="0"/>
    <x v="0"/>
    <x v="0"/>
    <x v="0"/>
    <x v="0"/>
    <x v="1"/>
    <x v="32"/>
    <x v="5"/>
    <n v="12071792"/>
    <x v="0"/>
    <x v="0"/>
  </r>
  <r>
    <x v="0"/>
    <x v="0"/>
    <x v="0"/>
    <x v="0"/>
    <x v="0"/>
    <x v="1"/>
    <x v="28"/>
    <x v="5"/>
    <n v="113064081"/>
    <x v="0"/>
    <x v="0"/>
  </r>
  <r>
    <x v="0"/>
    <x v="0"/>
    <x v="0"/>
    <x v="0"/>
    <x v="0"/>
    <x v="1"/>
    <x v="10"/>
    <x v="5"/>
    <n v="12099349"/>
    <x v="0"/>
    <x v="0"/>
  </r>
  <r>
    <x v="0"/>
    <x v="0"/>
    <x v="0"/>
    <x v="0"/>
    <x v="0"/>
    <x v="1"/>
    <x v="39"/>
    <x v="5"/>
    <n v="1317678"/>
    <x v="0"/>
    <x v="0"/>
  </r>
  <r>
    <x v="0"/>
    <x v="0"/>
    <x v="0"/>
    <x v="0"/>
    <x v="0"/>
    <x v="1"/>
    <x v="12"/>
    <x v="5"/>
    <n v="335066"/>
    <x v="0"/>
    <x v="0"/>
  </r>
  <r>
    <x v="0"/>
    <x v="0"/>
    <x v="0"/>
    <x v="0"/>
    <x v="0"/>
    <x v="1"/>
    <x v="6"/>
    <x v="5"/>
    <n v="16442892"/>
    <x v="0"/>
    <x v="0"/>
  </r>
  <r>
    <x v="0"/>
    <x v="0"/>
    <x v="0"/>
    <x v="0"/>
    <x v="0"/>
    <x v="1"/>
    <x v="5"/>
    <x v="5"/>
    <n v="14937887"/>
    <x v="0"/>
    <x v="0"/>
  </r>
  <r>
    <x v="0"/>
    <x v="0"/>
    <x v="0"/>
    <x v="0"/>
    <x v="0"/>
    <x v="1"/>
    <x v="15"/>
    <x v="5"/>
    <n v="67235854"/>
    <x v="0"/>
    <x v="0"/>
  </r>
  <r>
    <x v="0"/>
    <x v="0"/>
    <x v="0"/>
    <x v="0"/>
    <x v="0"/>
    <x v="1"/>
    <x v="35"/>
    <x v="5"/>
    <n v="97500284"/>
    <x v="0"/>
    <x v="0"/>
  </r>
  <r>
    <x v="0"/>
    <x v="0"/>
    <x v="0"/>
    <x v="0"/>
    <x v="0"/>
    <x v="1"/>
    <x v="4"/>
    <x v="6"/>
    <n v="0.32385399999999998"/>
    <x v="0"/>
    <x v="0"/>
  </r>
  <r>
    <x v="0"/>
    <x v="0"/>
    <x v="0"/>
    <x v="0"/>
    <x v="0"/>
    <x v="1"/>
    <x v="14"/>
    <x v="6"/>
    <n v="1.5201880000000001"/>
    <x v="0"/>
    <x v="0"/>
  </r>
  <r>
    <x v="0"/>
    <x v="0"/>
    <x v="0"/>
    <x v="0"/>
    <x v="0"/>
    <x v="1"/>
    <x v="8"/>
    <x v="6"/>
    <n v="0.68898300000000001"/>
    <x v="0"/>
    <x v="0"/>
  </r>
  <r>
    <x v="0"/>
    <x v="0"/>
    <x v="0"/>
    <x v="0"/>
    <x v="0"/>
    <x v="1"/>
    <x v="37"/>
    <x v="6"/>
    <n v="0.75336999999999998"/>
    <x v="0"/>
    <x v="0"/>
  </r>
  <r>
    <x v="0"/>
    <x v="0"/>
    <x v="0"/>
    <x v="0"/>
    <x v="0"/>
    <x v="1"/>
    <x v="30"/>
    <x v="6"/>
    <n v="0.96957300000000002"/>
    <x v="0"/>
    <x v="0"/>
  </r>
  <r>
    <x v="0"/>
    <x v="0"/>
    <x v="0"/>
    <x v="0"/>
    <x v="0"/>
    <x v="1"/>
    <x v="17"/>
    <x v="6"/>
    <n v="1.8972819999999999"/>
    <x v="0"/>
    <x v="0"/>
  </r>
  <r>
    <x v="0"/>
    <x v="0"/>
    <x v="0"/>
    <x v="0"/>
    <x v="0"/>
    <x v="1"/>
    <x v="2"/>
    <x v="6"/>
    <n v="0.23447100000000001"/>
    <x v="0"/>
    <x v="0"/>
  </r>
  <r>
    <x v="0"/>
    <x v="0"/>
    <x v="0"/>
    <x v="0"/>
    <x v="0"/>
    <x v="1"/>
    <x v="24"/>
    <x v="6"/>
    <n v="0.43449599999999999"/>
    <x v="0"/>
    <x v="0"/>
  </r>
  <r>
    <x v="0"/>
    <x v="0"/>
    <x v="0"/>
    <x v="0"/>
    <x v="0"/>
    <x v="1"/>
    <x v="32"/>
    <x v="6"/>
    <n v="4.3722659999999998"/>
    <x v="0"/>
    <x v="0"/>
  </r>
  <r>
    <x v="0"/>
    <x v="0"/>
    <x v="0"/>
    <x v="0"/>
    <x v="0"/>
    <x v="1"/>
    <x v="28"/>
    <x v="6"/>
    <n v="0.90275000000000005"/>
    <x v="0"/>
    <x v="0"/>
  </r>
  <r>
    <x v="0"/>
    <x v="0"/>
    <x v="0"/>
    <x v="0"/>
    <x v="0"/>
    <x v="1"/>
    <x v="12"/>
    <x v="6"/>
    <n v="0.241006"/>
    <x v="0"/>
    <x v="0"/>
  </r>
  <r>
    <x v="0"/>
    <x v="0"/>
    <x v="0"/>
    <x v="0"/>
    <x v="0"/>
    <x v="1"/>
    <x v="6"/>
    <x v="6"/>
    <n v="0.58950800000000003"/>
    <x v="0"/>
    <x v="0"/>
  </r>
  <r>
    <x v="0"/>
    <x v="0"/>
    <x v="0"/>
    <x v="0"/>
    <x v="0"/>
    <x v="1"/>
    <x v="35"/>
    <x v="6"/>
    <n v="0.77332800000000002"/>
    <x v="0"/>
    <x v="0"/>
  </r>
  <r>
    <x v="0"/>
    <x v="0"/>
    <x v="0"/>
    <x v="0"/>
    <x v="0"/>
    <x v="1"/>
    <x v="5"/>
    <x v="6"/>
    <n v="1.240308"/>
    <x v="0"/>
    <x v="0"/>
  </r>
  <r>
    <x v="0"/>
    <x v="0"/>
    <x v="0"/>
    <x v="0"/>
    <x v="0"/>
    <x v="1"/>
    <x v="9"/>
    <x v="6"/>
    <n v="1.3265359999999999"/>
    <x v="0"/>
    <x v="0"/>
  </r>
  <r>
    <x v="0"/>
    <x v="0"/>
    <x v="0"/>
    <x v="0"/>
    <x v="0"/>
    <x v="1"/>
    <x v="16"/>
    <x v="6"/>
    <n v="7.565048"/>
    <x v="0"/>
    <x v="0"/>
  </r>
  <r>
    <x v="0"/>
    <x v="0"/>
    <x v="0"/>
    <x v="0"/>
    <x v="0"/>
    <x v="1"/>
    <x v="26"/>
    <x v="6"/>
    <n v="0.54692799999999997"/>
    <x v="0"/>
    <x v="0"/>
  </r>
  <r>
    <x v="0"/>
    <x v="0"/>
    <x v="0"/>
    <x v="0"/>
    <x v="0"/>
    <x v="1"/>
    <x v="25"/>
    <x v="6"/>
    <n v="0.26761299999999999"/>
    <x v="0"/>
    <x v="0"/>
  </r>
  <r>
    <x v="0"/>
    <x v="0"/>
    <x v="0"/>
    <x v="0"/>
    <x v="0"/>
    <x v="1"/>
    <x v="29"/>
    <x v="6"/>
    <n v="0.80185499999999998"/>
    <x v="0"/>
    <x v="0"/>
  </r>
  <r>
    <x v="0"/>
    <x v="0"/>
    <x v="0"/>
    <x v="0"/>
    <x v="0"/>
    <x v="1"/>
    <x v="31"/>
    <x v="6"/>
    <n v="1.266694"/>
    <x v="0"/>
    <x v="0"/>
  </r>
  <r>
    <x v="0"/>
    <x v="0"/>
    <x v="0"/>
    <x v="0"/>
    <x v="0"/>
    <x v="1"/>
    <x v="7"/>
    <x v="6"/>
    <n v="0.31908999999999998"/>
    <x v="0"/>
    <x v="0"/>
  </r>
  <r>
    <x v="0"/>
    <x v="0"/>
    <x v="0"/>
    <x v="0"/>
    <x v="0"/>
    <x v="1"/>
    <x v="1"/>
    <x v="6"/>
    <n v="0.15915299999999999"/>
    <x v="0"/>
    <x v="0"/>
  </r>
  <r>
    <x v="0"/>
    <x v="0"/>
    <x v="0"/>
    <x v="0"/>
    <x v="0"/>
    <x v="1"/>
    <x v="13"/>
    <x v="6"/>
    <n v="25.930171000000001"/>
    <x v="0"/>
    <x v="0"/>
  </r>
  <r>
    <x v="0"/>
    <x v="0"/>
    <x v="0"/>
    <x v="0"/>
    <x v="0"/>
    <x v="1"/>
    <x v="27"/>
    <x v="6"/>
    <n v="0.68047899999999995"/>
    <x v="0"/>
    <x v="0"/>
  </r>
  <r>
    <x v="0"/>
    <x v="0"/>
    <x v="0"/>
    <x v="0"/>
    <x v="0"/>
    <x v="1"/>
    <x v="18"/>
    <x v="6"/>
    <n v="1.7772680000000001"/>
    <x v="0"/>
    <x v="0"/>
  </r>
  <r>
    <x v="0"/>
    <x v="0"/>
    <x v="0"/>
    <x v="0"/>
    <x v="0"/>
    <x v="1"/>
    <x v="11"/>
    <x v="6"/>
    <n v="1.103864"/>
    <x v="0"/>
    <x v="0"/>
  </r>
  <r>
    <x v="0"/>
    <x v="0"/>
    <x v="0"/>
    <x v="0"/>
    <x v="0"/>
    <x v="1"/>
    <x v="22"/>
    <x v="6"/>
    <n v="0.14032900000000001"/>
    <x v="0"/>
    <x v="0"/>
  </r>
  <r>
    <x v="0"/>
    <x v="0"/>
    <x v="0"/>
    <x v="0"/>
    <x v="0"/>
    <x v="2"/>
    <x v="0"/>
    <x v="8"/>
    <n v="3563368"/>
    <x v="0"/>
    <x v="0"/>
  </r>
  <r>
    <x v="0"/>
    <x v="0"/>
    <x v="0"/>
    <x v="0"/>
    <x v="0"/>
    <x v="2"/>
    <x v="0"/>
    <x v="2"/>
    <n v="37491390"/>
    <x v="0"/>
    <x v="0"/>
  </r>
  <r>
    <x v="0"/>
    <x v="0"/>
    <x v="1"/>
    <x v="0"/>
    <x v="0"/>
    <x v="0"/>
    <x v="3"/>
    <x v="0"/>
    <n v="1558027827"/>
    <x v="1"/>
    <x v="0"/>
  </r>
  <r>
    <x v="0"/>
    <x v="0"/>
    <x v="1"/>
    <x v="0"/>
    <x v="0"/>
    <x v="0"/>
    <x v="1"/>
    <x v="0"/>
    <n v="110500806"/>
    <x v="1"/>
    <x v="0"/>
  </r>
  <r>
    <x v="0"/>
    <x v="0"/>
    <x v="1"/>
    <x v="0"/>
    <x v="0"/>
    <x v="0"/>
    <x v="2"/>
    <x v="0"/>
    <n v="25969766"/>
    <x v="1"/>
    <x v="0"/>
  </r>
  <r>
    <x v="0"/>
    <x v="0"/>
    <x v="1"/>
    <x v="0"/>
    <x v="0"/>
    <x v="0"/>
    <x v="4"/>
    <x v="0"/>
    <n v="90413831"/>
    <x v="1"/>
    <x v="0"/>
  </r>
  <r>
    <x v="0"/>
    <x v="0"/>
    <x v="1"/>
    <x v="0"/>
    <x v="0"/>
    <x v="0"/>
    <x v="5"/>
    <x v="0"/>
    <n v="31468241"/>
    <x v="1"/>
    <x v="0"/>
  </r>
  <r>
    <x v="0"/>
    <x v="0"/>
    <x v="1"/>
    <x v="0"/>
    <x v="0"/>
    <x v="0"/>
    <x v="6"/>
    <x v="0"/>
    <n v="18322522"/>
    <x v="1"/>
    <x v="0"/>
  </r>
  <r>
    <x v="0"/>
    <x v="0"/>
    <x v="1"/>
    <x v="0"/>
    <x v="0"/>
    <x v="0"/>
    <x v="7"/>
    <x v="0"/>
    <n v="22469825"/>
    <x v="1"/>
    <x v="0"/>
  </r>
  <r>
    <x v="0"/>
    <x v="0"/>
    <x v="1"/>
    <x v="0"/>
    <x v="0"/>
    <x v="0"/>
    <x v="8"/>
    <x v="0"/>
    <n v="20006911"/>
    <x v="1"/>
    <x v="0"/>
  </r>
  <r>
    <x v="0"/>
    <x v="0"/>
    <x v="1"/>
    <x v="0"/>
    <x v="0"/>
    <x v="0"/>
    <x v="9"/>
    <x v="0"/>
    <n v="95026024"/>
    <x v="1"/>
    <x v="0"/>
  </r>
  <r>
    <x v="0"/>
    <x v="0"/>
    <x v="1"/>
    <x v="0"/>
    <x v="0"/>
    <x v="0"/>
    <x v="10"/>
    <x v="0"/>
    <n v="33337893"/>
    <x v="1"/>
    <x v="0"/>
  </r>
  <r>
    <x v="0"/>
    <x v="0"/>
    <x v="1"/>
    <x v="0"/>
    <x v="0"/>
    <x v="0"/>
    <x v="11"/>
    <x v="0"/>
    <n v="28075306"/>
    <x v="1"/>
    <x v="0"/>
  </r>
  <r>
    <x v="0"/>
    <x v="0"/>
    <x v="1"/>
    <x v="0"/>
    <x v="0"/>
    <x v="0"/>
    <x v="12"/>
    <x v="0"/>
    <n v="20997"/>
    <x v="1"/>
    <x v="0"/>
  </r>
  <r>
    <x v="0"/>
    <x v="0"/>
    <x v="1"/>
    <x v="0"/>
    <x v="0"/>
    <x v="0"/>
    <x v="13"/>
    <x v="0"/>
    <n v="17790426"/>
    <x v="1"/>
    <x v="0"/>
  </r>
  <r>
    <x v="0"/>
    <x v="0"/>
    <x v="1"/>
    <x v="0"/>
    <x v="0"/>
    <x v="0"/>
    <x v="14"/>
    <x v="0"/>
    <n v="23819524"/>
    <x v="1"/>
    <x v="0"/>
  </r>
  <r>
    <x v="0"/>
    <x v="0"/>
    <x v="1"/>
    <x v="0"/>
    <x v="0"/>
    <x v="0"/>
    <x v="17"/>
    <x v="0"/>
    <n v="54300704"/>
    <x v="1"/>
    <x v="0"/>
  </r>
  <r>
    <x v="0"/>
    <x v="0"/>
    <x v="1"/>
    <x v="0"/>
    <x v="0"/>
    <x v="0"/>
    <x v="15"/>
    <x v="0"/>
    <n v="254566687"/>
    <x v="1"/>
    <x v="0"/>
  </r>
  <r>
    <x v="0"/>
    <x v="0"/>
    <x v="1"/>
    <x v="0"/>
    <x v="0"/>
    <x v="0"/>
    <x v="16"/>
    <x v="0"/>
    <n v="18557867"/>
    <x v="1"/>
    <x v="0"/>
  </r>
  <r>
    <x v="0"/>
    <x v="0"/>
    <x v="1"/>
    <x v="0"/>
    <x v="0"/>
    <x v="0"/>
    <x v="18"/>
    <x v="0"/>
    <n v="10029215"/>
    <x v="1"/>
    <x v="0"/>
  </r>
  <r>
    <x v="0"/>
    <x v="0"/>
    <x v="1"/>
    <x v="0"/>
    <x v="0"/>
    <x v="0"/>
    <x v="19"/>
    <x v="0"/>
    <n v="6520306"/>
    <x v="1"/>
    <x v="0"/>
  </r>
  <r>
    <x v="0"/>
    <x v="0"/>
    <x v="1"/>
    <x v="0"/>
    <x v="0"/>
    <x v="0"/>
    <x v="20"/>
    <x v="0"/>
    <n v="25955861"/>
    <x v="1"/>
    <x v="0"/>
  </r>
  <r>
    <x v="0"/>
    <x v="0"/>
    <x v="1"/>
    <x v="0"/>
    <x v="0"/>
    <x v="0"/>
    <x v="21"/>
    <x v="0"/>
    <n v="15712551"/>
    <x v="1"/>
    <x v="0"/>
  </r>
  <r>
    <x v="0"/>
    <x v="0"/>
    <x v="1"/>
    <x v="0"/>
    <x v="0"/>
    <x v="0"/>
    <x v="22"/>
    <x v="0"/>
    <n v="99072927"/>
    <x v="1"/>
    <x v="0"/>
  </r>
  <r>
    <x v="0"/>
    <x v="0"/>
    <x v="1"/>
    <x v="0"/>
    <x v="0"/>
    <x v="0"/>
    <x v="23"/>
    <x v="0"/>
    <n v="8692312"/>
    <x v="1"/>
    <x v="0"/>
  </r>
  <r>
    <x v="0"/>
    <x v="0"/>
    <x v="1"/>
    <x v="0"/>
    <x v="0"/>
    <x v="0"/>
    <x v="24"/>
    <x v="0"/>
    <n v="17873389"/>
    <x v="1"/>
    <x v="0"/>
  </r>
  <r>
    <x v="0"/>
    <x v="0"/>
    <x v="1"/>
    <x v="0"/>
    <x v="0"/>
    <x v="0"/>
    <x v="25"/>
    <x v="0"/>
    <n v="7236596"/>
    <x v="1"/>
    <x v="0"/>
  </r>
  <r>
    <x v="0"/>
    <x v="0"/>
    <x v="1"/>
    <x v="0"/>
    <x v="0"/>
    <x v="0"/>
    <x v="26"/>
    <x v="0"/>
    <n v="7869282"/>
    <x v="1"/>
    <x v="0"/>
  </r>
  <r>
    <x v="0"/>
    <x v="0"/>
    <x v="1"/>
    <x v="0"/>
    <x v="0"/>
    <x v="0"/>
    <x v="27"/>
    <x v="0"/>
    <n v="8265202"/>
    <x v="1"/>
    <x v="0"/>
  </r>
  <r>
    <x v="0"/>
    <x v="0"/>
    <x v="1"/>
    <x v="0"/>
    <x v="0"/>
    <x v="0"/>
    <x v="28"/>
    <x v="0"/>
    <n v="174767378"/>
    <x v="1"/>
    <x v="0"/>
  </r>
  <r>
    <x v="0"/>
    <x v="0"/>
    <x v="1"/>
    <x v="0"/>
    <x v="0"/>
    <x v="0"/>
    <x v="33"/>
    <x v="0"/>
    <n v="54300704"/>
    <x v="1"/>
    <x v="0"/>
  </r>
  <r>
    <x v="0"/>
    <x v="0"/>
    <x v="1"/>
    <x v="0"/>
    <x v="0"/>
    <x v="0"/>
    <x v="29"/>
    <x v="0"/>
    <n v="18374825"/>
    <x v="1"/>
    <x v="0"/>
  </r>
  <r>
    <x v="0"/>
    <x v="0"/>
    <x v="1"/>
    <x v="0"/>
    <x v="0"/>
    <x v="0"/>
    <x v="30"/>
    <x v="0"/>
    <n v="24024904"/>
    <x v="1"/>
    <x v="0"/>
  </r>
  <r>
    <x v="0"/>
    <x v="0"/>
    <x v="1"/>
    <x v="0"/>
    <x v="0"/>
    <x v="0"/>
    <x v="31"/>
    <x v="0"/>
    <n v="93796539"/>
    <x v="1"/>
    <x v="0"/>
  </r>
  <r>
    <x v="0"/>
    <x v="0"/>
    <x v="1"/>
    <x v="0"/>
    <x v="0"/>
    <x v="0"/>
    <x v="35"/>
    <x v="0"/>
    <n v="136086574"/>
    <x v="1"/>
    <x v="0"/>
  </r>
  <r>
    <x v="0"/>
    <x v="0"/>
    <x v="1"/>
    <x v="0"/>
    <x v="0"/>
    <x v="0"/>
    <x v="34"/>
    <x v="0"/>
    <n v="8794065"/>
    <x v="1"/>
    <x v="0"/>
  </r>
  <r>
    <x v="0"/>
    <x v="0"/>
    <x v="1"/>
    <x v="0"/>
    <x v="0"/>
    <x v="0"/>
    <x v="37"/>
    <x v="0"/>
    <n v="1100712"/>
    <x v="1"/>
    <x v="0"/>
  </r>
  <r>
    <x v="0"/>
    <x v="0"/>
    <x v="1"/>
    <x v="0"/>
    <x v="0"/>
    <x v="0"/>
    <x v="36"/>
    <x v="0"/>
    <n v="10063450"/>
    <x v="1"/>
    <x v="0"/>
  </r>
  <r>
    <x v="0"/>
    <x v="0"/>
    <x v="1"/>
    <x v="0"/>
    <x v="0"/>
    <x v="0"/>
    <x v="38"/>
    <x v="0"/>
    <n v="18423014"/>
    <x v="1"/>
    <x v="0"/>
  </r>
  <r>
    <x v="0"/>
    <x v="0"/>
    <x v="1"/>
    <x v="0"/>
    <x v="0"/>
    <x v="0"/>
    <x v="39"/>
    <x v="0"/>
    <n v="5693138"/>
    <x v="1"/>
    <x v="0"/>
  </r>
  <r>
    <x v="0"/>
    <x v="0"/>
    <x v="1"/>
    <x v="0"/>
    <x v="0"/>
    <x v="0"/>
    <x v="40"/>
    <x v="0"/>
    <n v="15028257"/>
    <x v="1"/>
    <x v="0"/>
  </r>
  <r>
    <x v="0"/>
    <x v="0"/>
    <x v="1"/>
    <x v="0"/>
    <x v="0"/>
    <x v="0"/>
    <x v="0"/>
    <x v="0"/>
    <n v="1503727123"/>
    <x v="1"/>
    <x v="0"/>
  </r>
  <r>
    <x v="0"/>
    <x v="0"/>
    <x v="1"/>
    <x v="0"/>
    <x v="0"/>
    <x v="0"/>
    <x v="22"/>
    <x v="1"/>
    <n v="99072927"/>
    <x v="1"/>
    <x v="0"/>
  </r>
  <r>
    <x v="0"/>
    <x v="0"/>
    <x v="1"/>
    <x v="0"/>
    <x v="0"/>
    <x v="0"/>
    <x v="23"/>
    <x v="1"/>
    <n v="8692312"/>
    <x v="1"/>
    <x v="0"/>
  </r>
  <r>
    <x v="0"/>
    <x v="0"/>
    <x v="1"/>
    <x v="0"/>
    <x v="0"/>
    <x v="0"/>
    <x v="24"/>
    <x v="1"/>
    <n v="17873389"/>
    <x v="1"/>
    <x v="0"/>
  </r>
  <r>
    <x v="0"/>
    <x v="0"/>
    <x v="1"/>
    <x v="0"/>
    <x v="0"/>
    <x v="0"/>
    <x v="25"/>
    <x v="1"/>
    <n v="7236596"/>
    <x v="1"/>
    <x v="0"/>
  </r>
  <r>
    <x v="0"/>
    <x v="0"/>
    <x v="1"/>
    <x v="0"/>
    <x v="0"/>
    <x v="0"/>
    <x v="26"/>
    <x v="1"/>
    <n v="7869282"/>
    <x v="1"/>
    <x v="0"/>
  </r>
  <r>
    <x v="0"/>
    <x v="0"/>
    <x v="1"/>
    <x v="0"/>
    <x v="0"/>
    <x v="0"/>
    <x v="27"/>
    <x v="1"/>
    <n v="8265202"/>
    <x v="1"/>
    <x v="0"/>
  </r>
  <r>
    <x v="0"/>
    <x v="0"/>
    <x v="1"/>
    <x v="0"/>
    <x v="0"/>
    <x v="0"/>
    <x v="28"/>
    <x v="1"/>
    <n v="174767378"/>
    <x v="1"/>
    <x v="0"/>
  </r>
  <r>
    <x v="0"/>
    <x v="0"/>
    <x v="1"/>
    <x v="0"/>
    <x v="0"/>
    <x v="0"/>
    <x v="33"/>
    <x v="1"/>
    <n v="54300704"/>
    <x v="1"/>
    <x v="0"/>
  </r>
  <r>
    <x v="0"/>
    <x v="0"/>
    <x v="1"/>
    <x v="0"/>
    <x v="0"/>
    <x v="0"/>
    <x v="29"/>
    <x v="1"/>
    <n v="18374825"/>
    <x v="1"/>
    <x v="0"/>
  </r>
  <r>
    <x v="0"/>
    <x v="0"/>
    <x v="1"/>
    <x v="0"/>
    <x v="0"/>
    <x v="0"/>
    <x v="30"/>
    <x v="1"/>
    <n v="24024904"/>
    <x v="1"/>
    <x v="0"/>
  </r>
  <r>
    <x v="0"/>
    <x v="0"/>
    <x v="1"/>
    <x v="0"/>
    <x v="0"/>
    <x v="0"/>
    <x v="31"/>
    <x v="1"/>
    <n v="93796539"/>
    <x v="1"/>
    <x v="0"/>
  </r>
  <r>
    <x v="0"/>
    <x v="0"/>
    <x v="1"/>
    <x v="0"/>
    <x v="0"/>
    <x v="0"/>
    <x v="2"/>
    <x v="1"/>
    <n v="25969766"/>
    <x v="1"/>
    <x v="0"/>
  </r>
  <r>
    <x v="0"/>
    <x v="0"/>
    <x v="1"/>
    <x v="0"/>
    <x v="0"/>
    <x v="0"/>
    <x v="35"/>
    <x v="1"/>
    <n v="136086574"/>
    <x v="1"/>
    <x v="0"/>
  </r>
  <r>
    <x v="0"/>
    <x v="0"/>
    <x v="1"/>
    <x v="0"/>
    <x v="0"/>
    <x v="0"/>
    <x v="34"/>
    <x v="1"/>
    <n v="8794065"/>
    <x v="1"/>
    <x v="0"/>
  </r>
  <r>
    <x v="0"/>
    <x v="0"/>
    <x v="1"/>
    <x v="0"/>
    <x v="0"/>
    <x v="0"/>
    <x v="37"/>
    <x v="1"/>
    <n v="1100712"/>
    <x v="1"/>
    <x v="0"/>
  </r>
  <r>
    <x v="0"/>
    <x v="0"/>
    <x v="1"/>
    <x v="0"/>
    <x v="0"/>
    <x v="0"/>
    <x v="36"/>
    <x v="1"/>
    <n v="10063450"/>
    <x v="1"/>
    <x v="0"/>
  </r>
  <r>
    <x v="0"/>
    <x v="0"/>
    <x v="1"/>
    <x v="0"/>
    <x v="0"/>
    <x v="0"/>
    <x v="38"/>
    <x v="1"/>
    <n v="18423014"/>
    <x v="1"/>
    <x v="0"/>
  </r>
  <r>
    <x v="0"/>
    <x v="0"/>
    <x v="1"/>
    <x v="0"/>
    <x v="0"/>
    <x v="0"/>
    <x v="39"/>
    <x v="1"/>
    <n v="5693138"/>
    <x v="1"/>
    <x v="0"/>
  </r>
  <r>
    <x v="0"/>
    <x v="0"/>
    <x v="1"/>
    <x v="0"/>
    <x v="0"/>
    <x v="0"/>
    <x v="40"/>
    <x v="1"/>
    <n v="15028257"/>
    <x v="1"/>
    <x v="0"/>
  </r>
  <r>
    <x v="0"/>
    <x v="0"/>
    <x v="1"/>
    <x v="0"/>
    <x v="0"/>
    <x v="0"/>
    <x v="0"/>
    <x v="1"/>
    <n v="1503727123"/>
    <x v="1"/>
    <x v="0"/>
  </r>
  <r>
    <x v="0"/>
    <x v="0"/>
    <x v="1"/>
    <x v="0"/>
    <x v="0"/>
    <x v="0"/>
    <x v="3"/>
    <x v="1"/>
    <n v="1558027827"/>
    <x v="1"/>
    <x v="0"/>
  </r>
  <r>
    <x v="0"/>
    <x v="0"/>
    <x v="1"/>
    <x v="0"/>
    <x v="0"/>
    <x v="0"/>
    <x v="1"/>
    <x v="1"/>
    <n v="110500806"/>
    <x v="1"/>
    <x v="0"/>
  </r>
  <r>
    <x v="0"/>
    <x v="0"/>
    <x v="1"/>
    <x v="0"/>
    <x v="0"/>
    <x v="0"/>
    <x v="4"/>
    <x v="1"/>
    <n v="90413831"/>
    <x v="1"/>
    <x v="0"/>
  </r>
  <r>
    <x v="0"/>
    <x v="0"/>
    <x v="1"/>
    <x v="0"/>
    <x v="0"/>
    <x v="0"/>
    <x v="5"/>
    <x v="1"/>
    <n v="31468241"/>
    <x v="1"/>
    <x v="0"/>
  </r>
  <r>
    <x v="0"/>
    <x v="0"/>
    <x v="1"/>
    <x v="0"/>
    <x v="0"/>
    <x v="0"/>
    <x v="6"/>
    <x v="1"/>
    <n v="18322522"/>
    <x v="1"/>
    <x v="0"/>
  </r>
  <r>
    <x v="0"/>
    <x v="0"/>
    <x v="1"/>
    <x v="0"/>
    <x v="0"/>
    <x v="0"/>
    <x v="7"/>
    <x v="1"/>
    <n v="22469825"/>
    <x v="1"/>
    <x v="0"/>
  </r>
  <r>
    <x v="0"/>
    <x v="0"/>
    <x v="1"/>
    <x v="0"/>
    <x v="0"/>
    <x v="0"/>
    <x v="8"/>
    <x v="1"/>
    <n v="20006911"/>
    <x v="1"/>
    <x v="0"/>
  </r>
  <r>
    <x v="0"/>
    <x v="0"/>
    <x v="1"/>
    <x v="0"/>
    <x v="0"/>
    <x v="0"/>
    <x v="9"/>
    <x v="1"/>
    <n v="95026024"/>
    <x v="1"/>
    <x v="0"/>
  </r>
  <r>
    <x v="0"/>
    <x v="0"/>
    <x v="1"/>
    <x v="0"/>
    <x v="0"/>
    <x v="0"/>
    <x v="10"/>
    <x v="1"/>
    <n v="33337893"/>
    <x v="1"/>
    <x v="0"/>
  </r>
  <r>
    <x v="0"/>
    <x v="0"/>
    <x v="1"/>
    <x v="0"/>
    <x v="0"/>
    <x v="0"/>
    <x v="11"/>
    <x v="1"/>
    <n v="28075306"/>
    <x v="1"/>
    <x v="0"/>
  </r>
  <r>
    <x v="0"/>
    <x v="0"/>
    <x v="1"/>
    <x v="0"/>
    <x v="0"/>
    <x v="0"/>
    <x v="12"/>
    <x v="1"/>
    <n v="20997"/>
    <x v="1"/>
    <x v="0"/>
  </r>
  <r>
    <x v="0"/>
    <x v="0"/>
    <x v="1"/>
    <x v="0"/>
    <x v="0"/>
    <x v="0"/>
    <x v="13"/>
    <x v="1"/>
    <n v="17790426"/>
    <x v="1"/>
    <x v="0"/>
  </r>
  <r>
    <x v="0"/>
    <x v="0"/>
    <x v="1"/>
    <x v="0"/>
    <x v="0"/>
    <x v="0"/>
    <x v="14"/>
    <x v="1"/>
    <n v="23819524"/>
    <x v="1"/>
    <x v="0"/>
  </r>
  <r>
    <x v="0"/>
    <x v="0"/>
    <x v="1"/>
    <x v="0"/>
    <x v="0"/>
    <x v="0"/>
    <x v="17"/>
    <x v="1"/>
    <n v="54300704"/>
    <x v="1"/>
    <x v="0"/>
  </r>
  <r>
    <x v="0"/>
    <x v="0"/>
    <x v="1"/>
    <x v="0"/>
    <x v="0"/>
    <x v="0"/>
    <x v="15"/>
    <x v="1"/>
    <n v="254566687"/>
    <x v="1"/>
    <x v="0"/>
  </r>
  <r>
    <x v="0"/>
    <x v="0"/>
    <x v="1"/>
    <x v="0"/>
    <x v="0"/>
    <x v="0"/>
    <x v="16"/>
    <x v="1"/>
    <n v="18557867"/>
    <x v="1"/>
    <x v="0"/>
  </r>
  <r>
    <x v="0"/>
    <x v="0"/>
    <x v="1"/>
    <x v="0"/>
    <x v="0"/>
    <x v="0"/>
    <x v="18"/>
    <x v="1"/>
    <n v="10029215"/>
    <x v="1"/>
    <x v="0"/>
  </r>
  <r>
    <x v="0"/>
    <x v="0"/>
    <x v="1"/>
    <x v="0"/>
    <x v="0"/>
    <x v="0"/>
    <x v="19"/>
    <x v="1"/>
    <n v="6520306"/>
    <x v="1"/>
    <x v="0"/>
  </r>
  <r>
    <x v="0"/>
    <x v="0"/>
    <x v="1"/>
    <x v="0"/>
    <x v="0"/>
    <x v="0"/>
    <x v="20"/>
    <x v="1"/>
    <n v="25955861"/>
    <x v="1"/>
    <x v="0"/>
  </r>
  <r>
    <x v="0"/>
    <x v="0"/>
    <x v="1"/>
    <x v="0"/>
    <x v="0"/>
    <x v="0"/>
    <x v="21"/>
    <x v="1"/>
    <n v="15712551"/>
    <x v="1"/>
    <x v="0"/>
  </r>
  <r>
    <x v="0"/>
    <x v="0"/>
    <x v="1"/>
    <x v="0"/>
    <x v="0"/>
    <x v="0"/>
    <x v="13"/>
    <x v="2"/>
    <n v="17790426"/>
    <x v="1"/>
    <x v="0"/>
  </r>
  <r>
    <x v="0"/>
    <x v="0"/>
    <x v="1"/>
    <x v="0"/>
    <x v="0"/>
    <x v="0"/>
    <x v="6"/>
    <x v="2"/>
    <n v="18322522"/>
    <x v="1"/>
    <x v="0"/>
  </r>
  <r>
    <x v="0"/>
    <x v="0"/>
    <x v="1"/>
    <x v="0"/>
    <x v="0"/>
    <x v="0"/>
    <x v="7"/>
    <x v="2"/>
    <n v="22469825"/>
    <x v="1"/>
    <x v="0"/>
  </r>
  <r>
    <x v="0"/>
    <x v="0"/>
    <x v="1"/>
    <x v="0"/>
    <x v="0"/>
    <x v="0"/>
    <x v="8"/>
    <x v="2"/>
    <n v="20006911"/>
    <x v="1"/>
    <x v="0"/>
  </r>
  <r>
    <x v="0"/>
    <x v="0"/>
    <x v="1"/>
    <x v="0"/>
    <x v="0"/>
    <x v="0"/>
    <x v="9"/>
    <x v="2"/>
    <n v="95026024"/>
    <x v="1"/>
    <x v="0"/>
  </r>
  <r>
    <x v="0"/>
    <x v="0"/>
    <x v="1"/>
    <x v="0"/>
    <x v="0"/>
    <x v="0"/>
    <x v="10"/>
    <x v="2"/>
    <n v="33337893"/>
    <x v="1"/>
    <x v="0"/>
  </r>
  <r>
    <x v="0"/>
    <x v="0"/>
    <x v="1"/>
    <x v="0"/>
    <x v="0"/>
    <x v="0"/>
    <x v="11"/>
    <x v="2"/>
    <n v="28075306"/>
    <x v="1"/>
    <x v="0"/>
  </r>
  <r>
    <x v="0"/>
    <x v="0"/>
    <x v="1"/>
    <x v="0"/>
    <x v="0"/>
    <x v="0"/>
    <x v="12"/>
    <x v="2"/>
    <n v="20997"/>
    <x v="1"/>
    <x v="0"/>
  </r>
  <r>
    <x v="0"/>
    <x v="0"/>
    <x v="1"/>
    <x v="0"/>
    <x v="0"/>
    <x v="0"/>
    <x v="14"/>
    <x v="2"/>
    <n v="23819524"/>
    <x v="1"/>
    <x v="0"/>
  </r>
  <r>
    <x v="0"/>
    <x v="0"/>
    <x v="1"/>
    <x v="0"/>
    <x v="0"/>
    <x v="0"/>
    <x v="17"/>
    <x v="2"/>
    <n v="54300704"/>
    <x v="1"/>
    <x v="0"/>
  </r>
  <r>
    <x v="0"/>
    <x v="0"/>
    <x v="1"/>
    <x v="0"/>
    <x v="0"/>
    <x v="0"/>
    <x v="15"/>
    <x v="2"/>
    <n v="254566687"/>
    <x v="1"/>
    <x v="0"/>
  </r>
  <r>
    <x v="0"/>
    <x v="0"/>
    <x v="1"/>
    <x v="0"/>
    <x v="0"/>
    <x v="0"/>
    <x v="16"/>
    <x v="2"/>
    <n v="18557867"/>
    <x v="1"/>
    <x v="0"/>
  </r>
  <r>
    <x v="0"/>
    <x v="0"/>
    <x v="1"/>
    <x v="0"/>
    <x v="0"/>
    <x v="0"/>
    <x v="18"/>
    <x v="2"/>
    <n v="10029215"/>
    <x v="1"/>
    <x v="0"/>
  </r>
  <r>
    <x v="0"/>
    <x v="0"/>
    <x v="1"/>
    <x v="0"/>
    <x v="0"/>
    <x v="0"/>
    <x v="19"/>
    <x v="2"/>
    <n v="6520306"/>
    <x v="1"/>
    <x v="0"/>
  </r>
  <r>
    <x v="0"/>
    <x v="0"/>
    <x v="1"/>
    <x v="0"/>
    <x v="0"/>
    <x v="0"/>
    <x v="20"/>
    <x v="2"/>
    <n v="25955861"/>
    <x v="1"/>
    <x v="0"/>
  </r>
  <r>
    <x v="0"/>
    <x v="0"/>
    <x v="1"/>
    <x v="0"/>
    <x v="0"/>
    <x v="0"/>
    <x v="21"/>
    <x v="2"/>
    <n v="15712551"/>
    <x v="1"/>
    <x v="0"/>
  </r>
  <r>
    <x v="0"/>
    <x v="0"/>
    <x v="1"/>
    <x v="0"/>
    <x v="0"/>
    <x v="0"/>
    <x v="22"/>
    <x v="2"/>
    <n v="99072927"/>
    <x v="1"/>
    <x v="0"/>
  </r>
  <r>
    <x v="0"/>
    <x v="0"/>
    <x v="1"/>
    <x v="0"/>
    <x v="0"/>
    <x v="0"/>
    <x v="23"/>
    <x v="2"/>
    <n v="8692312"/>
    <x v="1"/>
    <x v="0"/>
  </r>
  <r>
    <x v="0"/>
    <x v="0"/>
    <x v="1"/>
    <x v="0"/>
    <x v="0"/>
    <x v="0"/>
    <x v="24"/>
    <x v="2"/>
    <n v="17873389"/>
    <x v="1"/>
    <x v="0"/>
  </r>
  <r>
    <x v="0"/>
    <x v="0"/>
    <x v="1"/>
    <x v="0"/>
    <x v="0"/>
    <x v="0"/>
    <x v="25"/>
    <x v="2"/>
    <n v="7236596"/>
    <x v="1"/>
    <x v="0"/>
  </r>
  <r>
    <x v="0"/>
    <x v="0"/>
    <x v="1"/>
    <x v="0"/>
    <x v="0"/>
    <x v="0"/>
    <x v="26"/>
    <x v="2"/>
    <n v="7869282"/>
    <x v="1"/>
    <x v="0"/>
  </r>
  <r>
    <x v="0"/>
    <x v="0"/>
    <x v="1"/>
    <x v="0"/>
    <x v="0"/>
    <x v="0"/>
    <x v="27"/>
    <x v="2"/>
    <n v="8265202"/>
    <x v="1"/>
    <x v="0"/>
  </r>
  <r>
    <x v="0"/>
    <x v="0"/>
    <x v="1"/>
    <x v="0"/>
    <x v="0"/>
    <x v="0"/>
    <x v="28"/>
    <x v="2"/>
    <n v="174767378"/>
    <x v="1"/>
    <x v="0"/>
  </r>
  <r>
    <x v="0"/>
    <x v="0"/>
    <x v="1"/>
    <x v="0"/>
    <x v="0"/>
    <x v="0"/>
    <x v="33"/>
    <x v="2"/>
    <n v="54300704"/>
    <x v="1"/>
    <x v="0"/>
  </r>
  <r>
    <x v="0"/>
    <x v="0"/>
    <x v="1"/>
    <x v="0"/>
    <x v="0"/>
    <x v="0"/>
    <x v="29"/>
    <x v="2"/>
    <n v="18374825"/>
    <x v="1"/>
    <x v="0"/>
  </r>
  <r>
    <x v="0"/>
    <x v="0"/>
    <x v="1"/>
    <x v="0"/>
    <x v="0"/>
    <x v="0"/>
    <x v="30"/>
    <x v="2"/>
    <n v="24024904"/>
    <x v="1"/>
    <x v="0"/>
  </r>
  <r>
    <x v="0"/>
    <x v="0"/>
    <x v="1"/>
    <x v="0"/>
    <x v="0"/>
    <x v="0"/>
    <x v="31"/>
    <x v="2"/>
    <n v="93796539"/>
    <x v="1"/>
    <x v="0"/>
  </r>
  <r>
    <x v="0"/>
    <x v="0"/>
    <x v="1"/>
    <x v="0"/>
    <x v="0"/>
    <x v="0"/>
    <x v="2"/>
    <x v="2"/>
    <n v="25969766"/>
    <x v="1"/>
    <x v="0"/>
  </r>
  <r>
    <x v="0"/>
    <x v="0"/>
    <x v="1"/>
    <x v="0"/>
    <x v="0"/>
    <x v="0"/>
    <x v="35"/>
    <x v="2"/>
    <n v="136086574"/>
    <x v="1"/>
    <x v="0"/>
  </r>
  <r>
    <x v="0"/>
    <x v="0"/>
    <x v="1"/>
    <x v="0"/>
    <x v="0"/>
    <x v="0"/>
    <x v="34"/>
    <x v="2"/>
    <n v="8794065"/>
    <x v="1"/>
    <x v="0"/>
  </r>
  <r>
    <x v="0"/>
    <x v="0"/>
    <x v="1"/>
    <x v="0"/>
    <x v="0"/>
    <x v="0"/>
    <x v="37"/>
    <x v="2"/>
    <n v="1100712"/>
    <x v="1"/>
    <x v="0"/>
  </r>
  <r>
    <x v="0"/>
    <x v="0"/>
    <x v="1"/>
    <x v="0"/>
    <x v="0"/>
    <x v="0"/>
    <x v="36"/>
    <x v="2"/>
    <n v="10063450"/>
    <x v="1"/>
    <x v="0"/>
  </r>
  <r>
    <x v="0"/>
    <x v="0"/>
    <x v="1"/>
    <x v="0"/>
    <x v="0"/>
    <x v="0"/>
    <x v="38"/>
    <x v="2"/>
    <n v="18423014"/>
    <x v="1"/>
    <x v="0"/>
  </r>
  <r>
    <x v="0"/>
    <x v="0"/>
    <x v="1"/>
    <x v="0"/>
    <x v="0"/>
    <x v="0"/>
    <x v="39"/>
    <x v="2"/>
    <n v="5693138"/>
    <x v="1"/>
    <x v="0"/>
  </r>
  <r>
    <x v="0"/>
    <x v="0"/>
    <x v="1"/>
    <x v="0"/>
    <x v="0"/>
    <x v="0"/>
    <x v="40"/>
    <x v="2"/>
    <n v="15028257"/>
    <x v="1"/>
    <x v="0"/>
  </r>
  <r>
    <x v="0"/>
    <x v="0"/>
    <x v="1"/>
    <x v="0"/>
    <x v="0"/>
    <x v="0"/>
    <x v="0"/>
    <x v="2"/>
    <n v="1503727123"/>
    <x v="1"/>
    <x v="0"/>
  </r>
  <r>
    <x v="0"/>
    <x v="0"/>
    <x v="1"/>
    <x v="0"/>
    <x v="0"/>
    <x v="0"/>
    <x v="3"/>
    <x v="2"/>
    <n v="1558027827"/>
    <x v="1"/>
    <x v="0"/>
  </r>
  <r>
    <x v="0"/>
    <x v="0"/>
    <x v="1"/>
    <x v="0"/>
    <x v="0"/>
    <x v="0"/>
    <x v="1"/>
    <x v="2"/>
    <n v="110500806"/>
    <x v="1"/>
    <x v="0"/>
  </r>
  <r>
    <x v="0"/>
    <x v="0"/>
    <x v="1"/>
    <x v="0"/>
    <x v="0"/>
    <x v="0"/>
    <x v="4"/>
    <x v="2"/>
    <n v="90413831"/>
    <x v="1"/>
    <x v="0"/>
  </r>
  <r>
    <x v="0"/>
    <x v="0"/>
    <x v="1"/>
    <x v="0"/>
    <x v="0"/>
    <x v="0"/>
    <x v="5"/>
    <x v="2"/>
    <n v="31468241"/>
    <x v="1"/>
    <x v="0"/>
  </r>
  <r>
    <x v="0"/>
    <x v="0"/>
    <x v="1"/>
    <x v="0"/>
    <x v="0"/>
    <x v="0"/>
    <x v="35"/>
    <x v="3"/>
    <n v="31747709"/>
    <x v="1"/>
    <x v="0"/>
  </r>
  <r>
    <x v="0"/>
    <x v="0"/>
    <x v="1"/>
    <x v="0"/>
    <x v="0"/>
    <x v="0"/>
    <x v="34"/>
    <x v="3"/>
    <n v="4500964"/>
    <x v="1"/>
    <x v="0"/>
  </r>
  <r>
    <x v="0"/>
    <x v="0"/>
    <x v="1"/>
    <x v="0"/>
    <x v="0"/>
    <x v="0"/>
    <x v="36"/>
    <x v="3"/>
    <n v="4698247"/>
    <x v="1"/>
    <x v="0"/>
  </r>
  <r>
    <x v="0"/>
    <x v="0"/>
    <x v="1"/>
    <x v="0"/>
    <x v="0"/>
    <x v="0"/>
    <x v="39"/>
    <x v="3"/>
    <n v="2146688"/>
    <x v="1"/>
    <x v="0"/>
  </r>
  <r>
    <x v="0"/>
    <x v="0"/>
    <x v="1"/>
    <x v="0"/>
    <x v="0"/>
    <x v="0"/>
    <x v="40"/>
    <x v="3"/>
    <n v="9751531"/>
    <x v="1"/>
    <x v="0"/>
  </r>
  <r>
    <x v="0"/>
    <x v="0"/>
    <x v="1"/>
    <x v="0"/>
    <x v="0"/>
    <x v="0"/>
    <x v="0"/>
    <x v="3"/>
    <n v="1018443090"/>
    <x v="1"/>
    <x v="0"/>
  </r>
  <r>
    <x v="0"/>
    <x v="0"/>
    <x v="1"/>
    <x v="0"/>
    <x v="0"/>
    <x v="0"/>
    <x v="3"/>
    <x v="3"/>
    <n v="1018443090"/>
    <x v="1"/>
    <x v="0"/>
  </r>
  <r>
    <x v="0"/>
    <x v="0"/>
    <x v="1"/>
    <x v="0"/>
    <x v="0"/>
    <x v="0"/>
    <x v="1"/>
    <x v="3"/>
    <n v="172287609"/>
    <x v="1"/>
    <x v="0"/>
  </r>
  <r>
    <x v="0"/>
    <x v="0"/>
    <x v="1"/>
    <x v="0"/>
    <x v="0"/>
    <x v="0"/>
    <x v="4"/>
    <x v="3"/>
    <n v="152830067"/>
    <x v="1"/>
    <x v="0"/>
  </r>
  <r>
    <x v="0"/>
    <x v="0"/>
    <x v="1"/>
    <x v="0"/>
    <x v="0"/>
    <x v="0"/>
    <x v="5"/>
    <x v="3"/>
    <n v="16849831"/>
    <x v="1"/>
    <x v="0"/>
  </r>
  <r>
    <x v="0"/>
    <x v="0"/>
    <x v="1"/>
    <x v="0"/>
    <x v="0"/>
    <x v="0"/>
    <x v="6"/>
    <x v="3"/>
    <n v="9661010"/>
    <x v="1"/>
    <x v="0"/>
  </r>
  <r>
    <x v="0"/>
    <x v="0"/>
    <x v="1"/>
    <x v="0"/>
    <x v="0"/>
    <x v="0"/>
    <x v="7"/>
    <x v="3"/>
    <n v="24203903"/>
    <x v="1"/>
    <x v="0"/>
  </r>
  <r>
    <x v="0"/>
    <x v="0"/>
    <x v="1"/>
    <x v="0"/>
    <x v="0"/>
    <x v="0"/>
    <x v="8"/>
    <x v="3"/>
    <n v="8566579"/>
    <x v="1"/>
    <x v="0"/>
  </r>
  <r>
    <x v="0"/>
    <x v="0"/>
    <x v="1"/>
    <x v="0"/>
    <x v="0"/>
    <x v="0"/>
    <x v="9"/>
    <x v="3"/>
    <n v="2245"/>
    <x v="1"/>
    <x v="0"/>
  </r>
  <r>
    <x v="0"/>
    <x v="0"/>
    <x v="1"/>
    <x v="0"/>
    <x v="0"/>
    <x v="0"/>
    <x v="10"/>
    <x v="3"/>
    <n v="20437169"/>
    <x v="1"/>
    <x v="0"/>
  </r>
  <r>
    <x v="0"/>
    <x v="0"/>
    <x v="1"/>
    <x v="0"/>
    <x v="0"/>
    <x v="0"/>
    <x v="11"/>
    <x v="3"/>
    <n v="1508098"/>
    <x v="1"/>
    <x v="0"/>
  </r>
  <r>
    <x v="0"/>
    <x v="0"/>
    <x v="1"/>
    <x v="0"/>
    <x v="0"/>
    <x v="0"/>
    <x v="14"/>
    <x v="3"/>
    <n v="73187"/>
    <x v="1"/>
    <x v="0"/>
  </r>
  <r>
    <x v="0"/>
    <x v="0"/>
    <x v="1"/>
    <x v="0"/>
    <x v="0"/>
    <x v="0"/>
    <x v="15"/>
    <x v="3"/>
    <n v="109338142"/>
    <x v="1"/>
    <x v="0"/>
  </r>
  <r>
    <x v="0"/>
    <x v="0"/>
    <x v="1"/>
    <x v="0"/>
    <x v="0"/>
    <x v="0"/>
    <x v="16"/>
    <x v="3"/>
    <n v="2448"/>
    <x v="1"/>
    <x v="0"/>
  </r>
  <r>
    <x v="0"/>
    <x v="0"/>
    <x v="1"/>
    <x v="0"/>
    <x v="0"/>
    <x v="0"/>
    <x v="18"/>
    <x v="3"/>
    <n v="2184711"/>
    <x v="1"/>
    <x v="0"/>
  </r>
  <r>
    <x v="0"/>
    <x v="0"/>
    <x v="1"/>
    <x v="0"/>
    <x v="0"/>
    <x v="0"/>
    <x v="19"/>
    <x v="3"/>
    <n v="5493928"/>
    <x v="1"/>
    <x v="0"/>
  </r>
  <r>
    <x v="0"/>
    <x v="0"/>
    <x v="1"/>
    <x v="0"/>
    <x v="0"/>
    <x v="0"/>
    <x v="20"/>
    <x v="3"/>
    <n v="16051861"/>
    <x v="1"/>
    <x v="0"/>
  </r>
  <r>
    <x v="0"/>
    <x v="0"/>
    <x v="1"/>
    <x v="0"/>
    <x v="0"/>
    <x v="0"/>
    <x v="21"/>
    <x v="3"/>
    <n v="10673781"/>
    <x v="1"/>
    <x v="0"/>
  </r>
  <r>
    <x v="0"/>
    <x v="0"/>
    <x v="1"/>
    <x v="0"/>
    <x v="0"/>
    <x v="0"/>
    <x v="22"/>
    <x v="3"/>
    <n v="200161345"/>
    <x v="1"/>
    <x v="0"/>
  </r>
  <r>
    <x v="0"/>
    <x v="0"/>
    <x v="1"/>
    <x v="0"/>
    <x v="0"/>
    <x v="0"/>
    <x v="23"/>
    <x v="3"/>
    <n v="4958190"/>
    <x v="1"/>
    <x v="0"/>
  </r>
  <r>
    <x v="0"/>
    <x v="0"/>
    <x v="1"/>
    <x v="0"/>
    <x v="0"/>
    <x v="0"/>
    <x v="24"/>
    <x v="3"/>
    <n v="15105521"/>
    <x v="1"/>
    <x v="0"/>
  </r>
  <r>
    <x v="0"/>
    <x v="0"/>
    <x v="1"/>
    <x v="0"/>
    <x v="0"/>
    <x v="0"/>
    <x v="25"/>
    <x v="3"/>
    <n v="15868168"/>
    <x v="1"/>
    <x v="0"/>
  </r>
  <r>
    <x v="0"/>
    <x v="0"/>
    <x v="1"/>
    <x v="0"/>
    <x v="0"/>
    <x v="0"/>
    <x v="26"/>
    <x v="3"/>
    <n v="8207013"/>
    <x v="1"/>
    <x v="0"/>
  </r>
  <r>
    <x v="0"/>
    <x v="0"/>
    <x v="1"/>
    <x v="0"/>
    <x v="0"/>
    <x v="0"/>
    <x v="27"/>
    <x v="3"/>
    <n v="8988132"/>
    <x v="1"/>
    <x v="0"/>
  </r>
  <r>
    <x v="0"/>
    <x v="0"/>
    <x v="1"/>
    <x v="0"/>
    <x v="0"/>
    <x v="0"/>
    <x v="28"/>
    <x v="3"/>
    <n v="77311328"/>
    <x v="1"/>
    <x v="0"/>
  </r>
  <r>
    <x v="0"/>
    <x v="0"/>
    <x v="1"/>
    <x v="0"/>
    <x v="0"/>
    <x v="0"/>
    <x v="29"/>
    <x v="3"/>
    <n v="5272704"/>
    <x v="1"/>
    <x v="0"/>
  </r>
  <r>
    <x v="0"/>
    <x v="0"/>
    <x v="1"/>
    <x v="0"/>
    <x v="0"/>
    <x v="0"/>
    <x v="30"/>
    <x v="3"/>
    <n v="87692"/>
    <x v="1"/>
    <x v="0"/>
  </r>
  <r>
    <x v="0"/>
    <x v="0"/>
    <x v="1"/>
    <x v="0"/>
    <x v="0"/>
    <x v="0"/>
    <x v="31"/>
    <x v="3"/>
    <n v="14075"/>
    <x v="1"/>
    <x v="0"/>
  </r>
  <r>
    <x v="0"/>
    <x v="0"/>
    <x v="1"/>
    <x v="0"/>
    <x v="0"/>
    <x v="0"/>
    <x v="2"/>
    <x v="3"/>
    <n v="79459214"/>
    <x v="1"/>
    <x v="0"/>
  </r>
  <r>
    <x v="0"/>
    <x v="0"/>
    <x v="1"/>
    <x v="0"/>
    <x v="0"/>
    <x v="0"/>
    <x v="18"/>
    <x v="4"/>
    <n v="3277237"/>
    <x v="1"/>
    <x v="0"/>
  </r>
  <r>
    <x v="0"/>
    <x v="0"/>
    <x v="1"/>
    <x v="0"/>
    <x v="0"/>
    <x v="0"/>
    <x v="37"/>
    <x v="4"/>
    <n v="1141383"/>
    <x v="1"/>
    <x v="0"/>
  </r>
  <r>
    <x v="0"/>
    <x v="0"/>
    <x v="1"/>
    <x v="0"/>
    <x v="0"/>
    <x v="0"/>
    <x v="38"/>
    <x v="4"/>
    <n v="37803458"/>
    <x v="1"/>
    <x v="0"/>
  </r>
  <r>
    <x v="0"/>
    <x v="0"/>
    <x v="1"/>
    <x v="0"/>
    <x v="0"/>
    <x v="0"/>
    <x v="22"/>
    <x v="4"/>
    <n v="424095495"/>
    <x v="1"/>
    <x v="0"/>
  </r>
  <r>
    <x v="0"/>
    <x v="0"/>
    <x v="1"/>
    <x v="0"/>
    <x v="0"/>
    <x v="0"/>
    <x v="24"/>
    <x v="4"/>
    <n v="17927496"/>
    <x v="1"/>
    <x v="0"/>
  </r>
  <r>
    <x v="0"/>
    <x v="0"/>
    <x v="1"/>
    <x v="0"/>
    <x v="0"/>
    <x v="0"/>
    <x v="25"/>
    <x v="4"/>
    <n v="9125897"/>
    <x v="1"/>
    <x v="0"/>
  </r>
  <r>
    <x v="0"/>
    <x v="0"/>
    <x v="1"/>
    <x v="0"/>
    <x v="0"/>
    <x v="0"/>
    <x v="26"/>
    <x v="4"/>
    <n v="5456368"/>
    <x v="1"/>
    <x v="0"/>
  </r>
  <r>
    <x v="0"/>
    <x v="0"/>
    <x v="1"/>
    <x v="0"/>
    <x v="0"/>
    <x v="0"/>
    <x v="27"/>
    <x v="4"/>
    <n v="3767933"/>
    <x v="1"/>
    <x v="0"/>
  </r>
  <r>
    <x v="0"/>
    <x v="0"/>
    <x v="1"/>
    <x v="0"/>
    <x v="0"/>
    <x v="0"/>
    <x v="28"/>
    <x v="4"/>
    <n v="112462383"/>
    <x v="1"/>
    <x v="0"/>
  </r>
  <r>
    <x v="0"/>
    <x v="0"/>
    <x v="1"/>
    <x v="0"/>
    <x v="0"/>
    <x v="0"/>
    <x v="29"/>
    <x v="4"/>
    <n v="18952998"/>
    <x v="1"/>
    <x v="0"/>
  </r>
  <r>
    <x v="0"/>
    <x v="0"/>
    <x v="1"/>
    <x v="0"/>
    <x v="0"/>
    <x v="0"/>
    <x v="30"/>
    <x v="4"/>
    <n v="24192857"/>
    <x v="1"/>
    <x v="0"/>
  </r>
  <r>
    <x v="0"/>
    <x v="0"/>
    <x v="1"/>
    <x v="0"/>
    <x v="0"/>
    <x v="0"/>
    <x v="31"/>
    <x v="4"/>
    <n v="58118311"/>
    <x v="1"/>
    <x v="0"/>
  </r>
  <r>
    <x v="0"/>
    <x v="0"/>
    <x v="1"/>
    <x v="0"/>
    <x v="0"/>
    <x v="0"/>
    <x v="2"/>
    <x v="4"/>
    <n v="10107875"/>
    <x v="1"/>
    <x v="0"/>
  </r>
  <r>
    <x v="0"/>
    <x v="0"/>
    <x v="1"/>
    <x v="0"/>
    <x v="0"/>
    <x v="0"/>
    <x v="13"/>
    <x v="4"/>
    <n v="1054281"/>
    <x v="1"/>
    <x v="0"/>
  </r>
  <r>
    <x v="0"/>
    <x v="0"/>
    <x v="1"/>
    <x v="0"/>
    <x v="0"/>
    <x v="0"/>
    <x v="35"/>
    <x v="4"/>
    <n v="124237480"/>
    <x v="1"/>
    <x v="0"/>
  </r>
  <r>
    <x v="0"/>
    <x v="0"/>
    <x v="1"/>
    <x v="0"/>
    <x v="0"/>
    <x v="0"/>
    <x v="12"/>
    <x v="4"/>
    <n v="590044"/>
    <x v="1"/>
    <x v="0"/>
  </r>
  <r>
    <x v="0"/>
    <x v="0"/>
    <x v="1"/>
    <x v="0"/>
    <x v="0"/>
    <x v="0"/>
    <x v="17"/>
    <x v="4"/>
    <n v="27688957"/>
    <x v="1"/>
    <x v="0"/>
  </r>
  <r>
    <x v="0"/>
    <x v="0"/>
    <x v="1"/>
    <x v="0"/>
    <x v="0"/>
    <x v="0"/>
    <x v="0"/>
    <x v="4"/>
    <n v="1679123412"/>
    <x v="1"/>
    <x v="0"/>
  </r>
  <r>
    <x v="0"/>
    <x v="0"/>
    <x v="1"/>
    <x v="0"/>
    <x v="0"/>
    <x v="0"/>
    <x v="3"/>
    <x v="4"/>
    <n v="1679123412"/>
    <x v="1"/>
    <x v="0"/>
  </r>
  <r>
    <x v="0"/>
    <x v="0"/>
    <x v="1"/>
    <x v="0"/>
    <x v="0"/>
    <x v="0"/>
    <x v="1"/>
    <x v="4"/>
    <n v="489827158"/>
    <x v="1"/>
    <x v="0"/>
  </r>
  <r>
    <x v="0"/>
    <x v="0"/>
    <x v="1"/>
    <x v="0"/>
    <x v="0"/>
    <x v="0"/>
    <x v="4"/>
    <x v="4"/>
    <n v="115602817"/>
    <x v="1"/>
    <x v="0"/>
  </r>
  <r>
    <x v="0"/>
    <x v="0"/>
    <x v="1"/>
    <x v="0"/>
    <x v="0"/>
    <x v="0"/>
    <x v="5"/>
    <x v="4"/>
    <n v="6828176"/>
    <x v="1"/>
    <x v="0"/>
  </r>
  <r>
    <x v="0"/>
    <x v="0"/>
    <x v="1"/>
    <x v="0"/>
    <x v="0"/>
    <x v="0"/>
    <x v="6"/>
    <x v="4"/>
    <n v="18488066"/>
    <x v="1"/>
    <x v="0"/>
  </r>
  <r>
    <x v="0"/>
    <x v="0"/>
    <x v="1"/>
    <x v="0"/>
    <x v="0"/>
    <x v="0"/>
    <x v="7"/>
    <x v="4"/>
    <n v="44003415"/>
    <x v="1"/>
    <x v="0"/>
  </r>
  <r>
    <x v="0"/>
    <x v="0"/>
    <x v="1"/>
    <x v="0"/>
    <x v="0"/>
    <x v="0"/>
    <x v="8"/>
    <x v="4"/>
    <n v="4494445"/>
    <x v="1"/>
    <x v="0"/>
  </r>
  <r>
    <x v="0"/>
    <x v="0"/>
    <x v="1"/>
    <x v="0"/>
    <x v="0"/>
    <x v="0"/>
    <x v="9"/>
    <x v="4"/>
    <n v="79824340"/>
    <x v="1"/>
    <x v="0"/>
  </r>
  <r>
    <x v="0"/>
    <x v="0"/>
    <x v="1"/>
    <x v="0"/>
    <x v="0"/>
    <x v="0"/>
    <x v="11"/>
    <x v="4"/>
    <n v="24760882"/>
    <x v="1"/>
    <x v="0"/>
  </r>
  <r>
    <x v="0"/>
    <x v="0"/>
    <x v="1"/>
    <x v="0"/>
    <x v="0"/>
    <x v="0"/>
    <x v="14"/>
    <x v="4"/>
    <n v="13148071"/>
    <x v="1"/>
    <x v="0"/>
  </r>
  <r>
    <x v="0"/>
    <x v="0"/>
    <x v="1"/>
    <x v="0"/>
    <x v="0"/>
    <x v="0"/>
    <x v="16"/>
    <x v="4"/>
    <n v="2145589"/>
    <x v="1"/>
    <x v="0"/>
  </r>
  <r>
    <x v="0"/>
    <x v="0"/>
    <x v="1"/>
    <x v="0"/>
    <x v="0"/>
    <x v="0"/>
    <x v="19"/>
    <x v="5"/>
    <n v="5493928"/>
    <x v="1"/>
    <x v="0"/>
  </r>
  <r>
    <x v="0"/>
    <x v="0"/>
    <x v="1"/>
    <x v="0"/>
    <x v="0"/>
    <x v="0"/>
    <x v="20"/>
    <x v="5"/>
    <n v="16051861"/>
    <x v="1"/>
    <x v="0"/>
  </r>
  <r>
    <x v="0"/>
    <x v="0"/>
    <x v="1"/>
    <x v="0"/>
    <x v="0"/>
    <x v="0"/>
    <x v="0"/>
    <x v="5"/>
    <n v="2697566502"/>
    <x v="1"/>
    <x v="0"/>
  </r>
  <r>
    <x v="0"/>
    <x v="0"/>
    <x v="1"/>
    <x v="0"/>
    <x v="0"/>
    <x v="0"/>
    <x v="3"/>
    <x v="5"/>
    <n v="2697566502"/>
    <x v="1"/>
    <x v="0"/>
  </r>
  <r>
    <x v="0"/>
    <x v="0"/>
    <x v="1"/>
    <x v="0"/>
    <x v="0"/>
    <x v="0"/>
    <x v="1"/>
    <x v="5"/>
    <n v="662114767"/>
    <x v="1"/>
    <x v="0"/>
  </r>
  <r>
    <x v="0"/>
    <x v="0"/>
    <x v="1"/>
    <x v="0"/>
    <x v="0"/>
    <x v="0"/>
    <x v="21"/>
    <x v="5"/>
    <n v="10673781"/>
    <x v="1"/>
    <x v="0"/>
  </r>
  <r>
    <x v="0"/>
    <x v="0"/>
    <x v="1"/>
    <x v="0"/>
    <x v="0"/>
    <x v="0"/>
    <x v="4"/>
    <x v="5"/>
    <n v="268432884"/>
    <x v="1"/>
    <x v="0"/>
  </r>
  <r>
    <x v="0"/>
    <x v="0"/>
    <x v="1"/>
    <x v="0"/>
    <x v="0"/>
    <x v="0"/>
    <x v="5"/>
    <x v="5"/>
    <n v="23678007"/>
    <x v="1"/>
    <x v="0"/>
  </r>
  <r>
    <x v="0"/>
    <x v="0"/>
    <x v="1"/>
    <x v="0"/>
    <x v="0"/>
    <x v="0"/>
    <x v="6"/>
    <x v="5"/>
    <n v="28149076"/>
    <x v="1"/>
    <x v="0"/>
  </r>
  <r>
    <x v="0"/>
    <x v="0"/>
    <x v="1"/>
    <x v="0"/>
    <x v="0"/>
    <x v="0"/>
    <x v="7"/>
    <x v="5"/>
    <n v="68207318"/>
    <x v="1"/>
    <x v="0"/>
  </r>
  <r>
    <x v="0"/>
    <x v="0"/>
    <x v="1"/>
    <x v="0"/>
    <x v="0"/>
    <x v="0"/>
    <x v="8"/>
    <x v="5"/>
    <n v="13061024"/>
    <x v="1"/>
    <x v="0"/>
  </r>
  <r>
    <x v="0"/>
    <x v="0"/>
    <x v="1"/>
    <x v="0"/>
    <x v="0"/>
    <x v="0"/>
    <x v="23"/>
    <x v="5"/>
    <n v="4958190"/>
    <x v="1"/>
    <x v="0"/>
  </r>
  <r>
    <x v="0"/>
    <x v="0"/>
    <x v="1"/>
    <x v="0"/>
    <x v="0"/>
    <x v="0"/>
    <x v="9"/>
    <x v="5"/>
    <n v="79826585"/>
    <x v="1"/>
    <x v="0"/>
  </r>
  <r>
    <x v="0"/>
    <x v="0"/>
    <x v="1"/>
    <x v="0"/>
    <x v="0"/>
    <x v="0"/>
    <x v="11"/>
    <x v="5"/>
    <n v="26268980"/>
    <x v="1"/>
    <x v="0"/>
  </r>
  <r>
    <x v="0"/>
    <x v="0"/>
    <x v="1"/>
    <x v="0"/>
    <x v="0"/>
    <x v="0"/>
    <x v="16"/>
    <x v="5"/>
    <n v="2148037"/>
    <x v="1"/>
    <x v="0"/>
  </r>
  <r>
    <x v="0"/>
    <x v="0"/>
    <x v="1"/>
    <x v="0"/>
    <x v="0"/>
    <x v="0"/>
    <x v="14"/>
    <x v="5"/>
    <n v="13221258"/>
    <x v="1"/>
    <x v="0"/>
  </r>
  <r>
    <x v="0"/>
    <x v="0"/>
    <x v="1"/>
    <x v="0"/>
    <x v="0"/>
    <x v="0"/>
    <x v="18"/>
    <x v="5"/>
    <n v="5461948"/>
    <x v="1"/>
    <x v="0"/>
  </r>
  <r>
    <x v="0"/>
    <x v="0"/>
    <x v="1"/>
    <x v="0"/>
    <x v="0"/>
    <x v="0"/>
    <x v="34"/>
    <x v="5"/>
    <n v="4500964"/>
    <x v="1"/>
    <x v="0"/>
  </r>
  <r>
    <x v="0"/>
    <x v="0"/>
    <x v="1"/>
    <x v="0"/>
    <x v="0"/>
    <x v="0"/>
    <x v="37"/>
    <x v="5"/>
    <n v="1141383"/>
    <x v="1"/>
    <x v="0"/>
  </r>
  <r>
    <x v="0"/>
    <x v="0"/>
    <x v="1"/>
    <x v="0"/>
    <x v="0"/>
    <x v="0"/>
    <x v="36"/>
    <x v="5"/>
    <n v="4698247"/>
    <x v="1"/>
    <x v="0"/>
  </r>
  <r>
    <x v="0"/>
    <x v="0"/>
    <x v="1"/>
    <x v="0"/>
    <x v="0"/>
    <x v="0"/>
    <x v="38"/>
    <x v="5"/>
    <n v="37803458"/>
    <x v="1"/>
    <x v="0"/>
  </r>
  <r>
    <x v="0"/>
    <x v="0"/>
    <x v="1"/>
    <x v="0"/>
    <x v="0"/>
    <x v="0"/>
    <x v="39"/>
    <x v="5"/>
    <n v="2146688"/>
    <x v="1"/>
    <x v="0"/>
  </r>
  <r>
    <x v="0"/>
    <x v="0"/>
    <x v="1"/>
    <x v="0"/>
    <x v="0"/>
    <x v="0"/>
    <x v="40"/>
    <x v="5"/>
    <n v="9751531"/>
    <x v="1"/>
    <x v="0"/>
  </r>
  <r>
    <x v="0"/>
    <x v="0"/>
    <x v="1"/>
    <x v="0"/>
    <x v="0"/>
    <x v="0"/>
    <x v="25"/>
    <x v="5"/>
    <n v="24994065"/>
    <x v="1"/>
    <x v="0"/>
  </r>
  <r>
    <x v="0"/>
    <x v="0"/>
    <x v="1"/>
    <x v="0"/>
    <x v="0"/>
    <x v="0"/>
    <x v="22"/>
    <x v="5"/>
    <n v="624256840"/>
    <x v="1"/>
    <x v="0"/>
  </r>
  <r>
    <x v="0"/>
    <x v="0"/>
    <x v="1"/>
    <x v="0"/>
    <x v="0"/>
    <x v="0"/>
    <x v="24"/>
    <x v="5"/>
    <n v="33033017"/>
    <x v="1"/>
    <x v="0"/>
  </r>
  <r>
    <x v="0"/>
    <x v="0"/>
    <x v="1"/>
    <x v="0"/>
    <x v="0"/>
    <x v="0"/>
    <x v="26"/>
    <x v="5"/>
    <n v="13663381"/>
    <x v="1"/>
    <x v="0"/>
  </r>
  <r>
    <x v="0"/>
    <x v="0"/>
    <x v="1"/>
    <x v="0"/>
    <x v="0"/>
    <x v="0"/>
    <x v="27"/>
    <x v="5"/>
    <n v="12756065"/>
    <x v="1"/>
    <x v="0"/>
  </r>
  <r>
    <x v="0"/>
    <x v="0"/>
    <x v="1"/>
    <x v="0"/>
    <x v="0"/>
    <x v="0"/>
    <x v="28"/>
    <x v="5"/>
    <n v="189773711"/>
    <x v="1"/>
    <x v="0"/>
  </r>
  <r>
    <x v="0"/>
    <x v="0"/>
    <x v="1"/>
    <x v="0"/>
    <x v="0"/>
    <x v="0"/>
    <x v="29"/>
    <x v="5"/>
    <n v="24225702"/>
    <x v="1"/>
    <x v="0"/>
  </r>
  <r>
    <x v="0"/>
    <x v="0"/>
    <x v="1"/>
    <x v="0"/>
    <x v="0"/>
    <x v="0"/>
    <x v="30"/>
    <x v="5"/>
    <n v="24280549"/>
    <x v="1"/>
    <x v="0"/>
  </r>
  <r>
    <x v="0"/>
    <x v="0"/>
    <x v="1"/>
    <x v="0"/>
    <x v="0"/>
    <x v="0"/>
    <x v="31"/>
    <x v="5"/>
    <n v="58132386"/>
    <x v="1"/>
    <x v="0"/>
  </r>
  <r>
    <x v="0"/>
    <x v="0"/>
    <x v="1"/>
    <x v="0"/>
    <x v="0"/>
    <x v="0"/>
    <x v="2"/>
    <x v="5"/>
    <n v="89567089"/>
    <x v="1"/>
    <x v="0"/>
  </r>
  <r>
    <x v="0"/>
    <x v="0"/>
    <x v="1"/>
    <x v="0"/>
    <x v="0"/>
    <x v="0"/>
    <x v="13"/>
    <x v="5"/>
    <n v="1054281"/>
    <x v="1"/>
    <x v="0"/>
  </r>
  <r>
    <x v="0"/>
    <x v="0"/>
    <x v="1"/>
    <x v="0"/>
    <x v="0"/>
    <x v="0"/>
    <x v="35"/>
    <x v="5"/>
    <n v="155985189"/>
    <x v="1"/>
    <x v="0"/>
  </r>
  <r>
    <x v="0"/>
    <x v="0"/>
    <x v="1"/>
    <x v="0"/>
    <x v="0"/>
    <x v="0"/>
    <x v="10"/>
    <x v="5"/>
    <n v="20437169"/>
    <x v="1"/>
    <x v="0"/>
  </r>
  <r>
    <x v="0"/>
    <x v="0"/>
    <x v="1"/>
    <x v="0"/>
    <x v="0"/>
    <x v="0"/>
    <x v="12"/>
    <x v="5"/>
    <n v="590044"/>
    <x v="1"/>
    <x v="0"/>
  </r>
  <r>
    <x v="0"/>
    <x v="0"/>
    <x v="1"/>
    <x v="0"/>
    <x v="0"/>
    <x v="0"/>
    <x v="17"/>
    <x v="5"/>
    <n v="27688957"/>
    <x v="1"/>
    <x v="0"/>
  </r>
  <r>
    <x v="0"/>
    <x v="0"/>
    <x v="1"/>
    <x v="0"/>
    <x v="0"/>
    <x v="0"/>
    <x v="15"/>
    <x v="5"/>
    <n v="109338142"/>
    <x v="1"/>
    <x v="0"/>
  </r>
  <r>
    <x v="0"/>
    <x v="0"/>
    <x v="1"/>
    <x v="0"/>
    <x v="0"/>
    <x v="0"/>
    <x v="25"/>
    <x v="6"/>
    <n v="0.28953299999999998"/>
    <x v="1"/>
    <x v="0"/>
  </r>
  <r>
    <x v="0"/>
    <x v="0"/>
    <x v="1"/>
    <x v="0"/>
    <x v="0"/>
    <x v="0"/>
    <x v="22"/>
    <x v="6"/>
    <n v="0.15870500000000001"/>
    <x v="1"/>
    <x v="0"/>
  </r>
  <r>
    <x v="0"/>
    <x v="0"/>
    <x v="1"/>
    <x v="0"/>
    <x v="0"/>
    <x v="0"/>
    <x v="24"/>
    <x v="6"/>
    <n v="0.541076"/>
    <x v="1"/>
    <x v="0"/>
  </r>
  <r>
    <x v="0"/>
    <x v="0"/>
    <x v="1"/>
    <x v="0"/>
    <x v="0"/>
    <x v="0"/>
    <x v="2"/>
    <x v="6"/>
    <n v="0.28994799999999998"/>
    <x v="1"/>
    <x v="0"/>
  </r>
  <r>
    <x v="0"/>
    <x v="0"/>
    <x v="1"/>
    <x v="0"/>
    <x v="0"/>
    <x v="0"/>
    <x v="26"/>
    <x v="6"/>
    <n v="0.57594000000000001"/>
    <x v="1"/>
    <x v="0"/>
  </r>
  <r>
    <x v="0"/>
    <x v="0"/>
    <x v="1"/>
    <x v="0"/>
    <x v="0"/>
    <x v="0"/>
    <x v="27"/>
    <x v="6"/>
    <n v="0.64794300000000005"/>
    <x v="1"/>
    <x v="0"/>
  </r>
  <r>
    <x v="0"/>
    <x v="0"/>
    <x v="1"/>
    <x v="0"/>
    <x v="0"/>
    <x v="0"/>
    <x v="28"/>
    <x v="6"/>
    <n v="0.92092499999999999"/>
    <x v="1"/>
    <x v="0"/>
  </r>
  <r>
    <x v="0"/>
    <x v="0"/>
    <x v="1"/>
    <x v="0"/>
    <x v="0"/>
    <x v="0"/>
    <x v="29"/>
    <x v="6"/>
    <n v="0.75848499999999996"/>
    <x v="1"/>
    <x v="0"/>
  </r>
  <r>
    <x v="0"/>
    <x v="0"/>
    <x v="1"/>
    <x v="0"/>
    <x v="0"/>
    <x v="0"/>
    <x v="30"/>
    <x v="6"/>
    <n v="0.98947099999999999"/>
    <x v="1"/>
    <x v="0"/>
  </r>
  <r>
    <x v="0"/>
    <x v="0"/>
    <x v="1"/>
    <x v="0"/>
    <x v="0"/>
    <x v="0"/>
    <x v="31"/>
    <x v="6"/>
    <n v="1.613499"/>
    <x v="1"/>
    <x v="0"/>
  </r>
  <r>
    <x v="0"/>
    <x v="0"/>
    <x v="1"/>
    <x v="0"/>
    <x v="0"/>
    <x v="0"/>
    <x v="13"/>
    <x v="6"/>
    <n v="16.874462999999999"/>
    <x v="1"/>
    <x v="0"/>
  </r>
  <r>
    <x v="0"/>
    <x v="0"/>
    <x v="1"/>
    <x v="0"/>
    <x v="0"/>
    <x v="0"/>
    <x v="35"/>
    <x v="6"/>
    <n v="0.87243300000000001"/>
    <x v="1"/>
    <x v="0"/>
  </r>
  <r>
    <x v="0"/>
    <x v="0"/>
    <x v="1"/>
    <x v="0"/>
    <x v="0"/>
    <x v="0"/>
    <x v="12"/>
    <x v="6"/>
    <n v="3.5584999999999999E-2"/>
    <x v="1"/>
    <x v="0"/>
  </r>
  <r>
    <x v="0"/>
    <x v="0"/>
    <x v="1"/>
    <x v="0"/>
    <x v="0"/>
    <x v="0"/>
    <x v="17"/>
    <x v="6"/>
    <n v="1.961096"/>
    <x v="1"/>
    <x v="0"/>
  </r>
  <r>
    <x v="0"/>
    <x v="0"/>
    <x v="1"/>
    <x v="0"/>
    <x v="0"/>
    <x v="0"/>
    <x v="1"/>
    <x v="6"/>
    <n v="0.16689100000000001"/>
    <x v="1"/>
    <x v="0"/>
  </r>
  <r>
    <x v="0"/>
    <x v="0"/>
    <x v="1"/>
    <x v="0"/>
    <x v="0"/>
    <x v="0"/>
    <x v="4"/>
    <x v="6"/>
    <n v="0.33682099999999998"/>
    <x v="1"/>
    <x v="0"/>
  </r>
  <r>
    <x v="0"/>
    <x v="0"/>
    <x v="1"/>
    <x v="0"/>
    <x v="0"/>
    <x v="0"/>
    <x v="5"/>
    <x v="6"/>
    <n v="1.329007"/>
    <x v="1"/>
    <x v="0"/>
  </r>
  <r>
    <x v="0"/>
    <x v="0"/>
    <x v="1"/>
    <x v="0"/>
    <x v="0"/>
    <x v="0"/>
    <x v="6"/>
    <x v="6"/>
    <n v="0.65090999999999999"/>
    <x v="1"/>
    <x v="0"/>
  </r>
  <r>
    <x v="0"/>
    <x v="0"/>
    <x v="1"/>
    <x v="0"/>
    <x v="0"/>
    <x v="0"/>
    <x v="7"/>
    <x v="6"/>
    <n v="0.329434"/>
    <x v="1"/>
    <x v="0"/>
  </r>
  <r>
    <x v="0"/>
    <x v="0"/>
    <x v="1"/>
    <x v="0"/>
    <x v="0"/>
    <x v="0"/>
    <x v="8"/>
    <x v="6"/>
    <n v="1.531803"/>
    <x v="1"/>
    <x v="0"/>
  </r>
  <r>
    <x v="0"/>
    <x v="0"/>
    <x v="1"/>
    <x v="0"/>
    <x v="0"/>
    <x v="0"/>
    <x v="9"/>
    <x v="6"/>
    <n v="1.1904060000000001"/>
    <x v="1"/>
    <x v="0"/>
  </r>
  <r>
    <x v="0"/>
    <x v="0"/>
    <x v="1"/>
    <x v="0"/>
    <x v="0"/>
    <x v="0"/>
    <x v="11"/>
    <x v="6"/>
    <n v="1.0687629999999999"/>
    <x v="1"/>
    <x v="0"/>
  </r>
  <r>
    <x v="0"/>
    <x v="0"/>
    <x v="1"/>
    <x v="0"/>
    <x v="0"/>
    <x v="0"/>
    <x v="16"/>
    <x v="6"/>
    <n v="8.6394540000000006"/>
    <x v="1"/>
    <x v="0"/>
  </r>
  <r>
    <x v="0"/>
    <x v="0"/>
    <x v="1"/>
    <x v="0"/>
    <x v="0"/>
    <x v="0"/>
    <x v="14"/>
    <x v="6"/>
    <n v="1.8016080000000001"/>
    <x v="1"/>
    <x v="0"/>
  </r>
  <r>
    <x v="0"/>
    <x v="0"/>
    <x v="1"/>
    <x v="0"/>
    <x v="0"/>
    <x v="0"/>
    <x v="18"/>
    <x v="6"/>
    <n v="1.8361970000000001"/>
    <x v="1"/>
    <x v="0"/>
  </r>
  <r>
    <x v="0"/>
    <x v="0"/>
    <x v="1"/>
    <x v="0"/>
    <x v="0"/>
    <x v="0"/>
    <x v="37"/>
    <x v="6"/>
    <n v="0.96436699999999997"/>
    <x v="1"/>
    <x v="0"/>
  </r>
  <r>
    <x v="0"/>
    <x v="0"/>
    <x v="1"/>
    <x v="0"/>
    <x v="0"/>
    <x v="0"/>
    <x v="1"/>
    <x v="7"/>
    <n v="0.16689100000000001"/>
    <x v="1"/>
    <x v="0"/>
  </r>
  <r>
    <x v="0"/>
    <x v="0"/>
    <x v="1"/>
    <x v="0"/>
    <x v="0"/>
    <x v="0"/>
    <x v="4"/>
    <x v="7"/>
    <n v="0.33682099999999998"/>
    <x v="1"/>
    <x v="0"/>
  </r>
  <r>
    <x v="0"/>
    <x v="0"/>
    <x v="1"/>
    <x v="0"/>
    <x v="0"/>
    <x v="0"/>
    <x v="5"/>
    <x v="7"/>
    <n v="1.329007"/>
    <x v="1"/>
    <x v="0"/>
  </r>
  <r>
    <x v="0"/>
    <x v="0"/>
    <x v="1"/>
    <x v="0"/>
    <x v="0"/>
    <x v="0"/>
    <x v="6"/>
    <x v="7"/>
    <n v="0.65090999999999999"/>
    <x v="1"/>
    <x v="0"/>
  </r>
  <r>
    <x v="0"/>
    <x v="0"/>
    <x v="1"/>
    <x v="0"/>
    <x v="0"/>
    <x v="0"/>
    <x v="7"/>
    <x v="7"/>
    <n v="0.329434"/>
    <x v="1"/>
    <x v="0"/>
  </r>
  <r>
    <x v="0"/>
    <x v="0"/>
    <x v="1"/>
    <x v="0"/>
    <x v="0"/>
    <x v="0"/>
    <x v="8"/>
    <x v="7"/>
    <n v="1.531803"/>
    <x v="1"/>
    <x v="0"/>
  </r>
  <r>
    <x v="0"/>
    <x v="0"/>
    <x v="1"/>
    <x v="0"/>
    <x v="0"/>
    <x v="0"/>
    <x v="9"/>
    <x v="7"/>
    <n v="1.1904060000000001"/>
    <x v="1"/>
    <x v="0"/>
  </r>
  <r>
    <x v="0"/>
    <x v="0"/>
    <x v="1"/>
    <x v="0"/>
    <x v="0"/>
    <x v="0"/>
    <x v="11"/>
    <x v="7"/>
    <n v="1.0687629999999999"/>
    <x v="1"/>
    <x v="0"/>
  </r>
  <r>
    <x v="0"/>
    <x v="0"/>
    <x v="1"/>
    <x v="0"/>
    <x v="0"/>
    <x v="0"/>
    <x v="16"/>
    <x v="7"/>
    <n v="8.6394540000000006"/>
    <x v="1"/>
    <x v="0"/>
  </r>
  <r>
    <x v="0"/>
    <x v="0"/>
    <x v="1"/>
    <x v="0"/>
    <x v="0"/>
    <x v="0"/>
    <x v="14"/>
    <x v="7"/>
    <n v="1.8016080000000001"/>
    <x v="1"/>
    <x v="0"/>
  </r>
  <r>
    <x v="0"/>
    <x v="0"/>
    <x v="1"/>
    <x v="0"/>
    <x v="0"/>
    <x v="0"/>
    <x v="18"/>
    <x v="7"/>
    <n v="1.8361970000000001"/>
    <x v="1"/>
    <x v="0"/>
  </r>
  <r>
    <x v="0"/>
    <x v="0"/>
    <x v="1"/>
    <x v="0"/>
    <x v="0"/>
    <x v="0"/>
    <x v="37"/>
    <x v="7"/>
    <n v="0.96436699999999997"/>
    <x v="1"/>
    <x v="0"/>
  </r>
  <r>
    <x v="0"/>
    <x v="0"/>
    <x v="1"/>
    <x v="0"/>
    <x v="0"/>
    <x v="0"/>
    <x v="25"/>
    <x v="7"/>
    <n v="0.28953299999999998"/>
    <x v="1"/>
    <x v="0"/>
  </r>
  <r>
    <x v="0"/>
    <x v="0"/>
    <x v="1"/>
    <x v="0"/>
    <x v="0"/>
    <x v="0"/>
    <x v="22"/>
    <x v="7"/>
    <n v="0.15870500000000001"/>
    <x v="1"/>
    <x v="0"/>
  </r>
  <r>
    <x v="0"/>
    <x v="0"/>
    <x v="1"/>
    <x v="0"/>
    <x v="0"/>
    <x v="0"/>
    <x v="24"/>
    <x v="7"/>
    <n v="0.541076"/>
    <x v="1"/>
    <x v="0"/>
  </r>
  <r>
    <x v="0"/>
    <x v="0"/>
    <x v="1"/>
    <x v="0"/>
    <x v="0"/>
    <x v="0"/>
    <x v="2"/>
    <x v="7"/>
    <n v="0.28994799999999998"/>
    <x v="1"/>
    <x v="0"/>
  </r>
  <r>
    <x v="0"/>
    <x v="0"/>
    <x v="1"/>
    <x v="0"/>
    <x v="0"/>
    <x v="0"/>
    <x v="26"/>
    <x v="7"/>
    <n v="0.57594000000000001"/>
    <x v="1"/>
    <x v="0"/>
  </r>
  <r>
    <x v="0"/>
    <x v="0"/>
    <x v="1"/>
    <x v="0"/>
    <x v="0"/>
    <x v="0"/>
    <x v="27"/>
    <x v="7"/>
    <n v="0.64794300000000005"/>
    <x v="1"/>
    <x v="0"/>
  </r>
  <r>
    <x v="0"/>
    <x v="0"/>
    <x v="1"/>
    <x v="0"/>
    <x v="0"/>
    <x v="0"/>
    <x v="28"/>
    <x v="7"/>
    <n v="0.92092499999999999"/>
    <x v="1"/>
    <x v="0"/>
  </r>
  <r>
    <x v="0"/>
    <x v="0"/>
    <x v="1"/>
    <x v="0"/>
    <x v="0"/>
    <x v="0"/>
    <x v="29"/>
    <x v="7"/>
    <n v="0.75848499999999996"/>
    <x v="1"/>
    <x v="0"/>
  </r>
  <r>
    <x v="0"/>
    <x v="0"/>
    <x v="1"/>
    <x v="0"/>
    <x v="0"/>
    <x v="0"/>
    <x v="30"/>
    <x v="7"/>
    <n v="0.98947099999999999"/>
    <x v="1"/>
    <x v="0"/>
  </r>
  <r>
    <x v="0"/>
    <x v="0"/>
    <x v="1"/>
    <x v="0"/>
    <x v="0"/>
    <x v="0"/>
    <x v="31"/>
    <x v="7"/>
    <n v="1.613499"/>
    <x v="1"/>
    <x v="0"/>
  </r>
  <r>
    <x v="0"/>
    <x v="0"/>
    <x v="1"/>
    <x v="0"/>
    <x v="0"/>
    <x v="0"/>
    <x v="13"/>
    <x v="7"/>
    <n v="16.874462999999999"/>
    <x v="1"/>
    <x v="0"/>
  </r>
  <r>
    <x v="0"/>
    <x v="0"/>
    <x v="1"/>
    <x v="0"/>
    <x v="0"/>
    <x v="0"/>
    <x v="35"/>
    <x v="7"/>
    <n v="0.87243300000000001"/>
    <x v="1"/>
    <x v="0"/>
  </r>
  <r>
    <x v="0"/>
    <x v="0"/>
    <x v="1"/>
    <x v="0"/>
    <x v="0"/>
    <x v="0"/>
    <x v="12"/>
    <x v="7"/>
    <n v="3.5584999999999999E-2"/>
    <x v="1"/>
    <x v="0"/>
  </r>
  <r>
    <x v="0"/>
    <x v="0"/>
    <x v="1"/>
    <x v="0"/>
    <x v="0"/>
    <x v="0"/>
    <x v="17"/>
    <x v="7"/>
    <n v="1.961096"/>
    <x v="1"/>
    <x v="0"/>
  </r>
  <r>
    <x v="0"/>
    <x v="0"/>
    <x v="1"/>
    <x v="0"/>
    <x v="0"/>
    <x v="1"/>
    <x v="11"/>
    <x v="0"/>
    <n v="28075306"/>
    <x v="1"/>
    <x v="0"/>
  </r>
  <r>
    <x v="0"/>
    <x v="0"/>
    <x v="1"/>
    <x v="0"/>
    <x v="0"/>
    <x v="1"/>
    <x v="13"/>
    <x v="0"/>
    <n v="17790426"/>
    <x v="1"/>
    <x v="0"/>
  </r>
  <r>
    <x v="0"/>
    <x v="0"/>
    <x v="1"/>
    <x v="0"/>
    <x v="0"/>
    <x v="1"/>
    <x v="23"/>
    <x v="0"/>
    <n v="8692312"/>
    <x v="1"/>
    <x v="0"/>
  </r>
  <r>
    <x v="0"/>
    <x v="0"/>
    <x v="1"/>
    <x v="0"/>
    <x v="0"/>
    <x v="1"/>
    <x v="27"/>
    <x v="0"/>
    <n v="8265202"/>
    <x v="1"/>
    <x v="0"/>
  </r>
  <r>
    <x v="0"/>
    <x v="0"/>
    <x v="1"/>
    <x v="0"/>
    <x v="0"/>
    <x v="1"/>
    <x v="37"/>
    <x v="0"/>
    <n v="1100712"/>
    <x v="1"/>
    <x v="0"/>
  </r>
  <r>
    <x v="0"/>
    <x v="0"/>
    <x v="1"/>
    <x v="0"/>
    <x v="0"/>
    <x v="1"/>
    <x v="22"/>
    <x v="0"/>
    <n v="99072927"/>
    <x v="1"/>
    <x v="0"/>
  </r>
  <r>
    <x v="0"/>
    <x v="0"/>
    <x v="1"/>
    <x v="0"/>
    <x v="0"/>
    <x v="1"/>
    <x v="33"/>
    <x v="0"/>
    <n v="54300704"/>
    <x v="1"/>
    <x v="0"/>
  </r>
  <r>
    <x v="0"/>
    <x v="0"/>
    <x v="1"/>
    <x v="0"/>
    <x v="0"/>
    <x v="1"/>
    <x v="30"/>
    <x v="0"/>
    <n v="24024904"/>
    <x v="1"/>
    <x v="0"/>
  </r>
  <r>
    <x v="0"/>
    <x v="0"/>
    <x v="1"/>
    <x v="0"/>
    <x v="0"/>
    <x v="1"/>
    <x v="19"/>
    <x v="0"/>
    <n v="6520306"/>
    <x v="1"/>
    <x v="0"/>
  </r>
  <r>
    <x v="0"/>
    <x v="0"/>
    <x v="1"/>
    <x v="0"/>
    <x v="0"/>
    <x v="1"/>
    <x v="4"/>
    <x v="0"/>
    <n v="90413831"/>
    <x v="1"/>
    <x v="0"/>
  </r>
  <r>
    <x v="0"/>
    <x v="0"/>
    <x v="1"/>
    <x v="0"/>
    <x v="0"/>
    <x v="1"/>
    <x v="14"/>
    <x v="0"/>
    <n v="23819524"/>
    <x v="1"/>
    <x v="0"/>
  </r>
  <r>
    <x v="0"/>
    <x v="0"/>
    <x v="1"/>
    <x v="0"/>
    <x v="0"/>
    <x v="1"/>
    <x v="38"/>
    <x v="0"/>
    <n v="18423014"/>
    <x v="1"/>
    <x v="0"/>
  </r>
  <r>
    <x v="0"/>
    <x v="0"/>
    <x v="1"/>
    <x v="0"/>
    <x v="0"/>
    <x v="1"/>
    <x v="8"/>
    <x v="0"/>
    <n v="20006911"/>
    <x v="1"/>
    <x v="0"/>
  </r>
  <r>
    <x v="0"/>
    <x v="0"/>
    <x v="1"/>
    <x v="0"/>
    <x v="0"/>
    <x v="1"/>
    <x v="20"/>
    <x v="0"/>
    <n v="25955861"/>
    <x v="1"/>
    <x v="0"/>
  </r>
  <r>
    <x v="0"/>
    <x v="0"/>
    <x v="1"/>
    <x v="0"/>
    <x v="0"/>
    <x v="1"/>
    <x v="2"/>
    <x v="0"/>
    <n v="25969766"/>
    <x v="1"/>
    <x v="0"/>
  </r>
  <r>
    <x v="0"/>
    <x v="0"/>
    <x v="1"/>
    <x v="0"/>
    <x v="0"/>
    <x v="1"/>
    <x v="10"/>
    <x v="0"/>
    <n v="33337893"/>
    <x v="1"/>
    <x v="0"/>
  </r>
  <r>
    <x v="0"/>
    <x v="0"/>
    <x v="1"/>
    <x v="0"/>
    <x v="0"/>
    <x v="1"/>
    <x v="24"/>
    <x v="0"/>
    <n v="17873389"/>
    <x v="1"/>
    <x v="0"/>
  </r>
  <r>
    <x v="0"/>
    <x v="0"/>
    <x v="1"/>
    <x v="0"/>
    <x v="0"/>
    <x v="1"/>
    <x v="35"/>
    <x v="0"/>
    <n v="136086574"/>
    <x v="1"/>
    <x v="0"/>
  </r>
  <r>
    <x v="0"/>
    <x v="0"/>
    <x v="1"/>
    <x v="0"/>
    <x v="0"/>
    <x v="1"/>
    <x v="3"/>
    <x v="0"/>
    <n v="1558027827"/>
    <x v="1"/>
    <x v="0"/>
  </r>
  <r>
    <x v="0"/>
    <x v="0"/>
    <x v="1"/>
    <x v="0"/>
    <x v="0"/>
    <x v="1"/>
    <x v="39"/>
    <x v="0"/>
    <n v="5693138"/>
    <x v="1"/>
    <x v="0"/>
  </r>
  <r>
    <x v="0"/>
    <x v="0"/>
    <x v="1"/>
    <x v="0"/>
    <x v="0"/>
    <x v="1"/>
    <x v="12"/>
    <x v="0"/>
    <n v="20997"/>
    <x v="1"/>
    <x v="0"/>
  </r>
  <r>
    <x v="0"/>
    <x v="0"/>
    <x v="1"/>
    <x v="0"/>
    <x v="0"/>
    <x v="1"/>
    <x v="28"/>
    <x v="0"/>
    <n v="174767378"/>
    <x v="1"/>
    <x v="0"/>
  </r>
  <r>
    <x v="0"/>
    <x v="0"/>
    <x v="1"/>
    <x v="0"/>
    <x v="0"/>
    <x v="1"/>
    <x v="6"/>
    <x v="0"/>
    <n v="18322522"/>
    <x v="1"/>
    <x v="0"/>
  </r>
  <r>
    <x v="0"/>
    <x v="0"/>
    <x v="1"/>
    <x v="0"/>
    <x v="0"/>
    <x v="1"/>
    <x v="5"/>
    <x v="0"/>
    <n v="31468241"/>
    <x v="1"/>
    <x v="0"/>
  </r>
  <r>
    <x v="0"/>
    <x v="0"/>
    <x v="1"/>
    <x v="0"/>
    <x v="0"/>
    <x v="1"/>
    <x v="15"/>
    <x v="0"/>
    <n v="254566687"/>
    <x v="1"/>
    <x v="0"/>
  </r>
  <r>
    <x v="0"/>
    <x v="0"/>
    <x v="1"/>
    <x v="0"/>
    <x v="0"/>
    <x v="1"/>
    <x v="40"/>
    <x v="0"/>
    <n v="15028257"/>
    <x v="1"/>
    <x v="0"/>
  </r>
  <r>
    <x v="0"/>
    <x v="0"/>
    <x v="1"/>
    <x v="0"/>
    <x v="0"/>
    <x v="1"/>
    <x v="9"/>
    <x v="0"/>
    <n v="95026024"/>
    <x v="1"/>
    <x v="0"/>
  </r>
  <r>
    <x v="0"/>
    <x v="0"/>
    <x v="1"/>
    <x v="0"/>
    <x v="0"/>
    <x v="1"/>
    <x v="16"/>
    <x v="0"/>
    <n v="18557867"/>
    <x v="1"/>
    <x v="0"/>
  </r>
  <r>
    <x v="0"/>
    <x v="0"/>
    <x v="1"/>
    <x v="0"/>
    <x v="0"/>
    <x v="1"/>
    <x v="34"/>
    <x v="0"/>
    <n v="8794065"/>
    <x v="1"/>
    <x v="0"/>
  </r>
  <r>
    <x v="0"/>
    <x v="0"/>
    <x v="1"/>
    <x v="0"/>
    <x v="0"/>
    <x v="1"/>
    <x v="26"/>
    <x v="0"/>
    <n v="7869282"/>
    <x v="1"/>
    <x v="0"/>
  </r>
  <r>
    <x v="0"/>
    <x v="0"/>
    <x v="1"/>
    <x v="0"/>
    <x v="0"/>
    <x v="1"/>
    <x v="25"/>
    <x v="0"/>
    <n v="7236596"/>
    <x v="1"/>
    <x v="0"/>
  </r>
  <r>
    <x v="0"/>
    <x v="0"/>
    <x v="1"/>
    <x v="0"/>
    <x v="0"/>
    <x v="1"/>
    <x v="29"/>
    <x v="0"/>
    <n v="18374825"/>
    <x v="1"/>
    <x v="0"/>
  </r>
  <r>
    <x v="0"/>
    <x v="0"/>
    <x v="1"/>
    <x v="0"/>
    <x v="0"/>
    <x v="1"/>
    <x v="31"/>
    <x v="0"/>
    <n v="93796539"/>
    <x v="1"/>
    <x v="0"/>
  </r>
  <r>
    <x v="0"/>
    <x v="0"/>
    <x v="1"/>
    <x v="0"/>
    <x v="0"/>
    <x v="1"/>
    <x v="36"/>
    <x v="0"/>
    <n v="10063450"/>
    <x v="1"/>
    <x v="0"/>
  </r>
  <r>
    <x v="0"/>
    <x v="0"/>
    <x v="1"/>
    <x v="0"/>
    <x v="0"/>
    <x v="1"/>
    <x v="7"/>
    <x v="0"/>
    <n v="22469825"/>
    <x v="1"/>
    <x v="0"/>
  </r>
  <r>
    <x v="0"/>
    <x v="0"/>
    <x v="1"/>
    <x v="0"/>
    <x v="0"/>
    <x v="1"/>
    <x v="21"/>
    <x v="0"/>
    <n v="15712551"/>
    <x v="1"/>
    <x v="0"/>
  </r>
  <r>
    <x v="0"/>
    <x v="0"/>
    <x v="1"/>
    <x v="0"/>
    <x v="0"/>
    <x v="1"/>
    <x v="1"/>
    <x v="0"/>
    <n v="110500806"/>
    <x v="1"/>
    <x v="0"/>
  </r>
  <r>
    <x v="0"/>
    <x v="0"/>
    <x v="1"/>
    <x v="0"/>
    <x v="0"/>
    <x v="1"/>
    <x v="5"/>
    <x v="1"/>
    <n v="31468241"/>
    <x v="1"/>
    <x v="0"/>
  </r>
  <r>
    <x v="0"/>
    <x v="0"/>
    <x v="1"/>
    <x v="0"/>
    <x v="0"/>
    <x v="1"/>
    <x v="15"/>
    <x v="1"/>
    <n v="254566687"/>
    <x v="1"/>
    <x v="0"/>
  </r>
  <r>
    <x v="0"/>
    <x v="0"/>
    <x v="1"/>
    <x v="0"/>
    <x v="0"/>
    <x v="1"/>
    <x v="40"/>
    <x v="1"/>
    <n v="15028257"/>
    <x v="1"/>
    <x v="0"/>
  </r>
  <r>
    <x v="0"/>
    <x v="0"/>
    <x v="1"/>
    <x v="0"/>
    <x v="0"/>
    <x v="1"/>
    <x v="9"/>
    <x v="1"/>
    <n v="95026024"/>
    <x v="1"/>
    <x v="0"/>
  </r>
  <r>
    <x v="0"/>
    <x v="0"/>
    <x v="1"/>
    <x v="0"/>
    <x v="0"/>
    <x v="1"/>
    <x v="16"/>
    <x v="1"/>
    <n v="18557867"/>
    <x v="1"/>
    <x v="0"/>
  </r>
  <r>
    <x v="0"/>
    <x v="0"/>
    <x v="1"/>
    <x v="0"/>
    <x v="0"/>
    <x v="1"/>
    <x v="34"/>
    <x v="1"/>
    <n v="8794065"/>
    <x v="1"/>
    <x v="0"/>
  </r>
  <r>
    <x v="0"/>
    <x v="0"/>
    <x v="1"/>
    <x v="0"/>
    <x v="0"/>
    <x v="1"/>
    <x v="26"/>
    <x v="1"/>
    <n v="7869282"/>
    <x v="1"/>
    <x v="0"/>
  </r>
  <r>
    <x v="0"/>
    <x v="0"/>
    <x v="1"/>
    <x v="0"/>
    <x v="0"/>
    <x v="1"/>
    <x v="25"/>
    <x v="1"/>
    <n v="7236596"/>
    <x v="1"/>
    <x v="0"/>
  </r>
  <r>
    <x v="0"/>
    <x v="0"/>
    <x v="1"/>
    <x v="0"/>
    <x v="0"/>
    <x v="1"/>
    <x v="29"/>
    <x v="1"/>
    <n v="18374825"/>
    <x v="1"/>
    <x v="0"/>
  </r>
  <r>
    <x v="0"/>
    <x v="0"/>
    <x v="1"/>
    <x v="0"/>
    <x v="0"/>
    <x v="1"/>
    <x v="31"/>
    <x v="1"/>
    <n v="93796539"/>
    <x v="1"/>
    <x v="0"/>
  </r>
  <r>
    <x v="0"/>
    <x v="0"/>
    <x v="1"/>
    <x v="0"/>
    <x v="0"/>
    <x v="1"/>
    <x v="36"/>
    <x v="1"/>
    <n v="10063450"/>
    <x v="1"/>
    <x v="0"/>
  </r>
  <r>
    <x v="0"/>
    <x v="0"/>
    <x v="1"/>
    <x v="0"/>
    <x v="0"/>
    <x v="1"/>
    <x v="7"/>
    <x v="1"/>
    <n v="22469825"/>
    <x v="1"/>
    <x v="0"/>
  </r>
  <r>
    <x v="0"/>
    <x v="0"/>
    <x v="1"/>
    <x v="0"/>
    <x v="0"/>
    <x v="1"/>
    <x v="18"/>
    <x v="1"/>
    <n v="10029215"/>
    <x v="1"/>
    <x v="0"/>
  </r>
  <r>
    <x v="0"/>
    <x v="0"/>
    <x v="1"/>
    <x v="0"/>
    <x v="0"/>
    <x v="1"/>
    <x v="21"/>
    <x v="1"/>
    <n v="15712551"/>
    <x v="1"/>
    <x v="0"/>
  </r>
  <r>
    <x v="0"/>
    <x v="0"/>
    <x v="1"/>
    <x v="0"/>
    <x v="0"/>
    <x v="1"/>
    <x v="1"/>
    <x v="1"/>
    <n v="110500806"/>
    <x v="1"/>
    <x v="0"/>
  </r>
  <r>
    <x v="0"/>
    <x v="0"/>
    <x v="1"/>
    <x v="0"/>
    <x v="0"/>
    <x v="1"/>
    <x v="11"/>
    <x v="1"/>
    <n v="28075306"/>
    <x v="1"/>
    <x v="0"/>
  </r>
  <r>
    <x v="0"/>
    <x v="0"/>
    <x v="1"/>
    <x v="0"/>
    <x v="0"/>
    <x v="1"/>
    <x v="13"/>
    <x v="1"/>
    <n v="17790426"/>
    <x v="1"/>
    <x v="0"/>
  </r>
  <r>
    <x v="0"/>
    <x v="0"/>
    <x v="1"/>
    <x v="0"/>
    <x v="0"/>
    <x v="1"/>
    <x v="0"/>
    <x v="1"/>
    <n v="1503727123"/>
    <x v="1"/>
    <x v="0"/>
  </r>
  <r>
    <x v="0"/>
    <x v="0"/>
    <x v="1"/>
    <x v="0"/>
    <x v="0"/>
    <x v="1"/>
    <x v="23"/>
    <x v="1"/>
    <n v="8692312"/>
    <x v="1"/>
    <x v="0"/>
  </r>
  <r>
    <x v="0"/>
    <x v="0"/>
    <x v="1"/>
    <x v="0"/>
    <x v="0"/>
    <x v="1"/>
    <x v="27"/>
    <x v="1"/>
    <n v="8265202"/>
    <x v="1"/>
    <x v="0"/>
  </r>
  <r>
    <x v="0"/>
    <x v="0"/>
    <x v="1"/>
    <x v="0"/>
    <x v="0"/>
    <x v="1"/>
    <x v="37"/>
    <x v="1"/>
    <n v="1100712"/>
    <x v="1"/>
    <x v="0"/>
  </r>
  <r>
    <x v="0"/>
    <x v="0"/>
    <x v="1"/>
    <x v="0"/>
    <x v="0"/>
    <x v="1"/>
    <x v="22"/>
    <x v="1"/>
    <n v="99072927"/>
    <x v="1"/>
    <x v="0"/>
  </r>
  <r>
    <x v="0"/>
    <x v="0"/>
    <x v="1"/>
    <x v="0"/>
    <x v="0"/>
    <x v="1"/>
    <x v="17"/>
    <x v="1"/>
    <n v="54300704"/>
    <x v="1"/>
    <x v="0"/>
  </r>
  <r>
    <x v="0"/>
    <x v="0"/>
    <x v="1"/>
    <x v="0"/>
    <x v="0"/>
    <x v="1"/>
    <x v="33"/>
    <x v="1"/>
    <n v="54300704"/>
    <x v="1"/>
    <x v="0"/>
  </r>
  <r>
    <x v="0"/>
    <x v="0"/>
    <x v="1"/>
    <x v="0"/>
    <x v="0"/>
    <x v="1"/>
    <x v="30"/>
    <x v="1"/>
    <n v="24024904"/>
    <x v="1"/>
    <x v="0"/>
  </r>
  <r>
    <x v="0"/>
    <x v="0"/>
    <x v="1"/>
    <x v="0"/>
    <x v="0"/>
    <x v="1"/>
    <x v="19"/>
    <x v="1"/>
    <n v="6520306"/>
    <x v="1"/>
    <x v="0"/>
  </r>
  <r>
    <x v="0"/>
    <x v="0"/>
    <x v="1"/>
    <x v="0"/>
    <x v="0"/>
    <x v="1"/>
    <x v="4"/>
    <x v="1"/>
    <n v="90413831"/>
    <x v="1"/>
    <x v="0"/>
  </r>
  <r>
    <x v="0"/>
    <x v="0"/>
    <x v="1"/>
    <x v="0"/>
    <x v="0"/>
    <x v="1"/>
    <x v="14"/>
    <x v="1"/>
    <n v="23819524"/>
    <x v="1"/>
    <x v="0"/>
  </r>
  <r>
    <x v="0"/>
    <x v="0"/>
    <x v="1"/>
    <x v="0"/>
    <x v="0"/>
    <x v="1"/>
    <x v="38"/>
    <x v="1"/>
    <n v="18423014"/>
    <x v="1"/>
    <x v="0"/>
  </r>
  <r>
    <x v="0"/>
    <x v="0"/>
    <x v="1"/>
    <x v="0"/>
    <x v="0"/>
    <x v="1"/>
    <x v="8"/>
    <x v="1"/>
    <n v="20006911"/>
    <x v="1"/>
    <x v="0"/>
  </r>
  <r>
    <x v="0"/>
    <x v="0"/>
    <x v="1"/>
    <x v="0"/>
    <x v="0"/>
    <x v="1"/>
    <x v="20"/>
    <x v="1"/>
    <n v="25955861"/>
    <x v="1"/>
    <x v="0"/>
  </r>
  <r>
    <x v="0"/>
    <x v="0"/>
    <x v="1"/>
    <x v="0"/>
    <x v="0"/>
    <x v="1"/>
    <x v="2"/>
    <x v="1"/>
    <n v="25969766"/>
    <x v="1"/>
    <x v="0"/>
  </r>
  <r>
    <x v="0"/>
    <x v="0"/>
    <x v="1"/>
    <x v="0"/>
    <x v="0"/>
    <x v="1"/>
    <x v="10"/>
    <x v="1"/>
    <n v="33337893"/>
    <x v="1"/>
    <x v="0"/>
  </r>
  <r>
    <x v="0"/>
    <x v="0"/>
    <x v="1"/>
    <x v="0"/>
    <x v="0"/>
    <x v="1"/>
    <x v="24"/>
    <x v="1"/>
    <n v="17873389"/>
    <x v="1"/>
    <x v="0"/>
  </r>
  <r>
    <x v="0"/>
    <x v="0"/>
    <x v="1"/>
    <x v="0"/>
    <x v="0"/>
    <x v="1"/>
    <x v="35"/>
    <x v="1"/>
    <n v="136086574"/>
    <x v="1"/>
    <x v="0"/>
  </r>
  <r>
    <x v="0"/>
    <x v="0"/>
    <x v="1"/>
    <x v="0"/>
    <x v="0"/>
    <x v="1"/>
    <x v="28"/>
    <x v="1"/>
    <n v="174767378"/>
    <x v="1"/>
    <x v="0"/>
  </r>
  <r>
    <x v="0"/>
    <x v="0"/>
    <x v="1"/>
    <x v="0"/>
    <x v="0"/>
    <x v="1"/>
    <x v="3"/>
    <x v="1"/>
    <n v="1558027827"/>
    <x v="1"/>
    <x v="0"/>
  </r>
  <r>
    <x v="0"/>
    <x v="0"/>
    <x v="1"/>
    <x v="0"/>
    <x v="0"/>
    <x v="1"/>
    <x v="39"/>
    <x v="1"/>
    <n v="5693138"/>
    <x v="1"/>
    <x v="0"/>
  </r>
  <r>
    <x v="0"/>
    <x v="0"/>
    <x v="1"/>
    <x v="0"/>
    <x v="0"/>
    <x v="1"/>
    <x v="12"/>
    <x v="1"/>
    <n v="20997"/>
    <x v="1"/>
    <x v="0"/>
  </r>
  <r>
    <x v="0"/>
    <x v="0"/>
    <x v="1"/>
    <x v="0"/>
    <x v="0"/>
    <x v="1"/>
    <x v="6"/>
    <x v="1"/>
    <n v="18322522"/>
    <x v="1"/>
    <x v="0"/>
  </r>
  <r>
    <x v="0"/>
    <x v="0"/>
    <x v="1"/>
    <x v="0"/>
    <x v="0"/>
    <x v="1"/>
    <x v="22"/>
    <x v="2"/>
    <n v="99072927"/>
    <x v="1"/>
    <x v="0"/>
  </r>
  <r>
    <x v="0"/>
    <x v="0"/>
    <x v="1"/>
    <x v="0"/>
    <x v="0"/>
    <x v="1"/>
    <x v="17"/>
    <x v="2"/>
    <n v="54300704"/>
    <x v="1"/>
    <x v="0"/>
  </r>
  <r>
    <x v="0"/>
    <x v="0"/>
    <x v="1"/>
    <x v="0"/>
    <x v="0"/>
    <x v="1"/>
    <x v="33"/>
    <x v="2"/>
    <n v="54300704"/>
    <x v="1"/>
    <x v="0"/>
  </r>
  <r>
    <x v="0"/>
    <x v="0"/>
    <x v="1"/>
    <x v="0"/>
    <x v="0"/>
    <x v="1"/>
    <x v="19"/>
    <x v="2"/>
    <n v="6520306"/>
    <x v="1"/>
    <x v="0"/>
  </r>
  <r>
    <x v="0"/>
    <x v="0"/>
    <x v="1"/>
    <x v="0"/>
    <x v="0"/>
    <x v="1"/>
    <x v="4"/>
    <x v="2"/>
    <n v="90413831"/>
    <x v="1"/>
    <x v="0"/>
  </r>
  <r>
    <x v="0"/>
    <x v="0"/>
    <x v="1"/>
    <x v="0"/>
    <x v="0"/>
    <x v="1"/>
    <x v="14"/>
    <x v="2"/>
    <n v="23819524"/>
    <x v="1"/>
    <x v="0"/>
  </r>
  <r>
    <x v="0"/>
    <x v="0"/>
    <x v="1"/>
    <x v="0"/>
    <x v="0"/>
    <x v="1"/>
    <x v="38"/>
    <x v="2"/>
    <n v="18423014"/>
    <x v="1"/>
    <x v="0"/>
  </r>
  <r>
    <x v="0"/>
    <x v="0"/>
    <x v="1"/>
    <x v="0"/>
    <x v="0"/>
    <x v="1"/>
    <x v="30"/>
    <x v="2"/>
    <n v="24024904"/>
    <x v="1"/>
    <x v="0"/>
  </r>
  <r>
    <x v="0"/>
    <x v="0"/>
    <x v="1"/>
    <x v="0"/>
    <x v="0"/>
    <x v="1"/>
    <x v="8"/>
    <x v="2"/>
    <n v="20006911"/>
    <x v="1"/>
    <x v="0"/>
  </r>
  <r>
    <x v="0"/>
    <x v="0"/>
    <x v="1"/>
    <x v="0"/>
    <x v="0"/>
    <x v="1"/>
    <x v="20"/>
    <x v="2"/>
    <n v="25955861"/>
    <x v="1"/>
    <x v="0"/>
  </r>
  <r>
    <x v="0"/>
    <x v="0"/>
    <x v="1"/>
    <x v="0"/>
    <x v="0"/>
    <x v="1"/>
    <x v="2"/>
    <x v="2"/>
    <n v="25969766"/>
    <x v="1"/>
    <x v="0"/>
  </r>
  <r>
    <x v="0"/>
    <x v="0"/>
    <x v="1"/>
    <x v="0"/>
    <x v="0"/>
    <x v="1"/>
    <x v="10"/>
    <x v="2"/>
    <n v="33337893"/>
    <x v="1"/>
    <x v="0"/>
  </r>
  <r>
    <x v="0"/>
    <x v="0"/>
    <x v="1"/>
    <x v="0"/>
    <x v="0"/>
    <x v="1"/>
    <x v="24"/>
    <x v="2"/>
    <n v="17873389"/>
    <x v="1"/>
    <x v="0"/>
  </r>
  <r>
    <x v="0"/>
    <x v="0"/>
    <x v="1"/>
    <x v="0"/>
    <x v="0"/>
    <x v="1"/>
    <x v="35"/>
    <x v="2"/>
    <n v="136086574"/>
    <x v="1"/>
    <x v="0"/>
  </r>
  <r>
    <x v="0"/>
    <x v="0"/>
    <x v="1"/>
    <x v="0"/>
    <x v="0"/>
    <x v="1"/>
    <x v="28"/>
    <x v="2"/>
    <n v="174767378"/>
    <x v="1"/>
    <x v="0"/>
  </r>
  <r>
    <x v="0"/>
    <x v="0"/>
    <x v="1"/>
    <x v="0"/>
    <x v="0"/>
    <x v="1"/>
    <x v="3"/>
    <x v="2"/>
    <n v="1558027827"/>
    <x v="1"/>
    <x v="0"/>
  </r>
  <r>
    <x v="0"/>
    <x v="0"/>
    <x v="1"/>
    <x v="0"/>
    <x v="0"/>
    <x v="1"/>
    <x v="39"/>
    <x v="2"/>
    <n v="5693138"/>
    <x v="1"/>
    <x v="0"/>
  </r>
  <r>
    <x v="0"/>
    <x v="0"/>
    <x v="1"/>
    <x v="0"/>
    <x v="0"/>
    <x v="1"/>
    <x v="12"/>
    <x v="2"/>
    <n v="20997"/>
    <x v="1"/>
    <x v="0"/>
  </r>
  <r>
    <x v="0"/>
    <x v="0"/>
    <x v="1"/>
    <x v="0"/>
    <x v="0"/>
    <x v="1"/>
    <x v="6"/>
    <x v="2"/>
    <n v="18322522"/>
    <x v="1"/>
    <x v="0"/>
  </r>
  <r>
    <x v="0"/>
    <x v="0"/>
    <x v="1"/>
    <x v="0"/>
    <x v="0"/>
    <x v="1"/>
    <x v="5"/>
    <x v="2"/>
    <n v="31468241"/>
    <x v="1"/>
    <x v="0"/>
  </r>
  <r>
    <x v="0"/>
    <x v="0"/>
    <x v="1"/>
    <x v="0"/>
    <x v="0"/>
    <x v="1"/>
    <x v="15"/>
    <x v="2"/>
    <n v="254566687"/>
    <x v="1"/>
    <x v="0"/>
  </r>
  <r>
    <x v="0"/>
    <x v="0"/>
    <x v="1"/>
    <x v="0"/>
    <x v="0"/>
    <x v="1"/>
    <x v="40"/>
    <x v="2"/>
    <n v="15028257"/>
    <x v="1"/>
    <x v="0"/>
  </r>
  <r>
    <x v="0"/>
    <x v="0"/>
    <x v="1"/>
    <x v="0"/>
    <x v="0"/>
    <x v="1"/>
    <x v="9"/>
    <x v="2"/>
    <n v="95026024"/>
    <x v="1"/>
    <x v="0"/>
  </r>
  <r>
    <x v="0"/>
    <x v="0"/>
    <x v="1"/>
    <x v="0"/>
    <x v="0"/>
    <x v="1"/>
    <x v="16"/>
    <x v="2"/>
    <n v="18557867"/>
    <x v="1"/>
    <x v="0"/>
  </r>
  <r>
    <x v="0"/>
    <x v="0"/>
    <x v="1"/>
    <x v="0"/>
    <x v="0"/>
    <x v="1"/>
    <x v="34"/>
    <x v="2"/>
    <n v="8794065"/>
    <x v="1"/>
    <x v="0"/>
  </r>
  <r>
    <x v="0"/>
    <x v="0"/>
    <x v="1"/>
    <x v="0"/>
    <x v="0"/>
    <x v="1"/>
    <x v="26"/>
    <x v="2"/>
    <n v="7869282"/>
    <x v="1"/>
    <x v="0"/>
  </r>
  <r>
    <x v="0"/>
    <x v="0"/>
    <x v="1"/>
    <x v="0"/>
    <x v="0"/>
    <x v="1"/>
    <x v="25"/>
    <x v="2"/>
    <n v="7236596"/>
    <x v="1"/>
    <x v="0"/>
  </r>
  <r>
    <x v="0"/>
    <x v="0"/>
    <x v="1"/>
    <x v="0"/>
    <x v="0"/>
    <x v="1"/>
    <x v="29"/>
    <x v="2"/>
    <n v="18374825"/>
    <x v="1"/>
    <x v="0"/>
  </r>
  <r>
    <x v="0"/>
    <x v="0"/>
    <x v="1"/>
    <x v="0"/>
    <x v="0"/>
    <x v="1"/>
    <x v="31"/>
    <x v="2"/>
    <n v="93796539"/>
    <x v="1"/>
    <x v="0"/>
  </r>
  <r>
    <x v="0"/>
    <x v="0"/>
    <x v="1"/>
    <x v="0"/>
    <x v="0"/>
    <x v="1"/>
    <x v="36"/>
    <x v="2"/>
    <n v="10063450"/>
    <x v="1"/>
    <x v="0"/>
  </r>
  <r>
    <x v="0"/>
    <x v="0"/>
    <x v="1"/>
    <x v="0"/>
    <x v="0"/>
    <x v="1"/>
    <x v="7"/>
    <x v="2"/>
    <n v="22469825"/>
    <x v="1"/>
    <x v="0"/>
  </r>
  <r>
    <x v="0"/>
    <x v="0"/>
    <x v="1"/>
    <x v="0"/>
    <x v="0"/>
    <x v="1"/>
    <x v="18"/>
    <x v="2"/>
    <n v="10029215"/>
    <x v="1"/>
    <x v="0"/>
  </r>
  <r>
    <x v="0"/>
    <x v="0"/>
    <x v="1"/>
    <x v="0"/>
    <x v="0"/>
    <x v="1"/>
    <x v="21"/>
    <x v="2"/>
    <n v="15712551"/>
    <x v="1"/>
    <x v="0"/>
  </r>
  <r>
    <x v="0"/>
    <x v="0"/>
    <x v="1"/>
    <x v="0"/>
    <x v="0"/>
    <x v="1"/>
    <x v="1"/>
    <x v="2"/>
    <n v="110500806"/>
    <x v="1"/>
    <x v="0"/>
  </r>
  <r>
    <x v="0"/>
    <x v="0"/>
    <x v="1"/>
    <x v="0"/>
    <x v="0"/>
    <x v="1"/>
    <x v="11"/>
    <x v="2"/>
    <n v="28075306"/>
    <x v="1"/>
    <x v="0"/>
  </r>
  <r>
    <x v="0"/>
    <x v="0"/>
    <x v="1"/>
    <x v="0"/>
    <x v="0"/>
    <x v="1"/>
    <x v="13"/>
    <x v="2"/>
    <n v="17790426"/>
    <x v="1"/>
    <x v="0"/>
  </r>
  <r>
    <x v="0"/>
    <x v="0"/>
    <x v="1"/>
    <x v="0"/>
    <x v="0"/>
    <x v="1"/>
    <x v="0"/>
    <x v="2"/>
    <n v="1503727123"/>
    <x v="1"/>
    <x v="0"/>
  </r>
  <r>
    <x v="0"/>
    <x v="0"/>
    <x v="1"/>
    <x v="0"/>
    <x v="0"/>
    <x v="1"/>
    <x v="23"/>
    <x v="2"/>
    <n v="8692312"/>
    <x v="1"/>
    <x v="0"/>
  </r>
  <r>
    <x v="0"/>
    <x v="0"/>
    <x v="1"/>
    <x v="0"/>
    <x v="0"/>
    <x v="1"/>
    <x v="27"/>
    <x v="2"/>
    <n v="8265202"/>
    <x v="1"/>
    <x v="0"/>
  </r>
  <r>
    <x v="0"/>
    <x v="0"/>
    <x v="1"/>
    <x v="0"/>
    <x v="0"/>
    <x v="1"/>
    <x v="37"/>
    <x v="2"/>
    <n v="1100712"/>
    <x v="1"/>
    <x v="0"/>
  </r>
  <r>
    <x v="0"/>
    <x v="0"/>
    <x v="1"/>
    <x v="0"/>
    <x v="0"/>
    <x v="1"/>
    <x v="0"/>
    <x v="3"/>
    <n v="1018443090"/>
    <x v="1"/>
    <x v="0"/>
  </r>
  <r>
    <x v="0"/>
    <x v="0"/>
    <x v="1"/>
    <x v="0"/>
    <x v="0"/>
    <x v="1"/>
    <x v="38"/>
    <x v="4"/>
    <n v="37803458"/>
    <x v="1"/>
    <x v="0"/>
  </r>
  <r>
    <x v="0"/>
    <x v="0"/>
    <x v="1"/>
    <x v="0"/>
    <x v="0"/>
    <x v="1"/>
    <x v="0"/>
    <x v="4"/>
    <n v="1679123412"/>
    <x v="1"/>
    <x v="0"/>
  </r>
  <r>
    <x v="0"/>
    <x v="0"/>
    <x v="1"/>
    <x v="0"/>
    <x v="0"/>
    <x v="1"/>
    <x v="38"/>
    <x v="5"/>
    <n v="37803458"/>
    <x v="1"/>
    <x v="0"/>
  </r>
  <r>
    <x v="0"/>
    <x v="0"/>
    <x v="1"/>
    <x v="0"/>
    <x v="0"/>
    <x v="1"/>
    <x v="34"/>
    <x v="5"/>
    <n v="4500964"/>
    <x v="1"/>
    <x v="0"/>
  </r>
  <r>
    <x v="0"/>
    <x v="0"/>
    <x v="1"/>
    <x v="0"/>
    <x v="0"/>
    <x v="1"/>
    <x v="26"/>
    <x v="5"/>
    <n v="13663381"/>
    <x v="1"/>
    <x v="0"/>
  </r>
  <r>
    <x v="0"/>
    <x v="0"/>
    <x v="1"/>
    <x v="0"/>
    <x v="0"/>
    <x v="1"/>
    <x v="25"/>
    <x v="5"/>
    <n v="24994065"/>
    <x v="1"/>
    <x v="0"/>
  </r>
  <r>
    <x v="0"/>
    <x v="0"/>
    <x v="1"/>
    <x v="0"/>
    <x v="0"/>
    <x v="1"/>
    <x v="29"/>
    <x v="5"/>
    <n v="24225702"/>
    <x v="1"/>
    <x v="0"/>
  </r>
  <r>
    <x v="0"/>
    <x v="0"/>
    <x v="1"/>
    <x v="0"/>
    <x v="0"/>
    <x v="1"/>
    <x v="31"/>
    <x v="5"/>
    <n v="58132386"/>
    <x v="1"/>
    <x v="0"/>
  </r>
  <r>
    <x v="0"/>
    <x v="0"/>
    <x v="1"/>
    <x v="0"/>
    <x v="0"/>
    <x v="1"/>
    <x v="36"/>
    <x v="5"/>
    <n v="4698247"/>
    <x v="1"/>
    <x v="0"/>
  </r>
  <r>
    <x v="0"/>
    <x v="0"/>
    <x v="1"/>
    <x v="0"/>
    <x v="0"/>
    <x v="1"/>
    <x v="7"/>
    <x v="5"/>
    <n v="68207318"/>
    <x v="1"/>
    <x v="0"/>
  </r>
  <r>
    <x v="0"/>
    <x v="0"/>
    <x v="1"/>
    <x v="0"/>
    <x v="0"/>
    <x v="1"/>
    <x v="18"/>
    <x v="5"/>
    <n v="5461948"/>
    <x v="1"/>
    <x v="0"/>
  </r>
  <r>
    <x v="0"/>
    <x v="0"/>
    <x v="1"/>
    <x v="0"/>
    <x v="0"/>
    <x v="1"/>
    <x v="0"/>
    <x v="5"/>
    <n v="2697566502"/>
    <x v="1"/>
    <x v="0"/>
  </r>
  <r>
    <x v="0"/>
    <x v="0"/>
    <x v="1"/>
    <x v="0"/>
    <x v="0"/>
    <x v="1"/>
    <x v="21"/>
    <x v="5"/>
    <n v="10673781"/>
    <x v="1"/>
    <x v="0"/>
  </r>
  <r>
    <x v="0"/>
    <x v="0"/>
    <x v="1"/>
    <x v="0"/>
    <x v="0"/>
    <x v="1"/>
    <x v="1"/>
    <x v="5"/>
    <n v="662114767"/>
    <x v="1"/>
    <x v="0"/>
  </r>
  <r>
    <x v="0"/>
    <x v="0"/>
    <x v="1"/>
    <x v="0"/>
    <x v="0"/>
    <x v="1"/>
    <x v="11"/>
    <x v="5"/>
    <n v="26268980"/>
    <x v="1"/>
    <x v="0"/>
  </r>
  <r>
    <x v="0"/>
    <x v="0"/>
    <x v="1"/>
    <x v="0"/>
    <x v="0"/>
    <x v="1"/>
    <x v="13"/>
    <x v="5"/>
    <n v="1054281"/>
    <x v="1"/>
    <x v="0"/>
  </r>
  <r>
    <x v="0"/>
    <x v="0"/>
    <x v="1"/>
    <x v="0"/>
    <x v="0"/>
    <x v="1"/>
    <x v="37"/>
    <x v="5"/>
    <n v="1141383"/>
    <x v="1"/>
    <x v="0"/>
  </r>
  <r>
    <x v="0"/>
    <x v="0"/>
    <x v="1"/>
    <x v="0"/>
    <x v="0"/>
    <x v="1"/>
    <x v="23"/>
    <x v="5"/>
    <n v="4958190"/>
    <x v="1"/>
    <x v="0"/>
  </r>
  <r>
    <x v="0"/>
    <x v="0"/>
    <x v="1"/>
    <x v="0"/>
    <x v="0"/>
    <x v="1"/>
    <x v="27"/>
    <x v="5"/>
    <n v="12756065"/>
    <x v="1"/>
    <x v="0"/>
  </r>
  <r>
    <x v="0"/>
    <x v="0"/>
    <x v="1"/>
    <x v="0"/>
    <x v="0"/>
    <x v="1"/>
    <x v="22"/>
    <x v="5"/>
    <n v="624256840"/>
    <x v="1"/>
    <x v="0"/>
  </r>
  <r>
    <x v="0"/>
    <x v="0"/>
    <x v="1"/>
    <x v="0"/>
    <x v="0"/>
    <x v="1"/>
    <x v="17"/>
    <x v="5"/>
    <n v="27688957"/>
    <x v="1"/>
    <x v="0"/>
  </r>
  <r>
    <x v="0"/>
    <x v="0"/>
    <x v="1"/>
    <x v="0"/>
    <x v="0"/>
    <x v="1"/>
    <x v="19"/>
    <x v="5"/>
    <n v="5493928"/>
    <x v="1"/>
    <x v="0"/>
  </r>
  <r>
    <x v="0"/>
    <x v="0"/>
    <x v="1"/>
    <x v="0"/>
    <x v="0"/>
    <x v="1"/>
    <x v="4"/>
    <x v="5"/>
    <n v="268432884"/>
    <x v="1"/>
    <x v="0"/>
  </r>
  <r>
    <x v="0"/>
    <x v="0"/>
    <x v="1"/>
    <x v="0"/>
    <x v="0"/>
    <x v="1"/>
    <x v="14"/>
    <x v="5"/>
    <n v="13221258"/>
    <x v="1"/>
    <x v="0"/>
  </r>
  <r>
    <x v="0"/>
    <x v="0"/>
    <x v="1"/>
    <x v="0"/>
    <x v="0"/>
    <x v="1"/>
    <x v="30"/>
    <x v="5"/>
    <n v="24280549"/>
    <x v="1"/>
    <x v="0"/>
  </r>
  <r>
    <x v="0"/>
    <x v="0"/>
    <x v="1"/>
    <x v="0"/>
    <x v="0"/>
    <x v="1"/>
    <x v="8"/>
    <x v="5"/>
    <n v="13061024"/>
    <x v="1"/>
    <x v="0"/>
  </r>
  <r>
    <x v="0"/>
    <x v="0"/>
    <x v="1"/>
    <x v="0"/>
    <x v="0"/>
    <x v="1"/>
    <x v="20"/>
    <x v="5"/>
    <n v="16051861"/>
    <x v="1"/>
    <x v="0"/>
  </r>
  <r>
    <x v="0"/>
    <x v="0"/>
    <x v="1"/>
    <x v="0"/>
    <x v="0"/>
    <x v="1"/>
    <x v="2"/>
    <x v="5"/>
    <n v="89567089"/>
    <x v="1"/>
    <x v="0"/>
  </r>
  <r>
    <x v="0"/>
    <x v="0"/>
    <x v="1"/>
    <x v="0"/>
    <x v="0"/>
    <x v="1"/>
    <x v="24"/>
    <x v="5"/>
    <n v="33033017"/>
    <x v="1"/>
    <x v="0"/>
  </r>
  <r>
    <x v="0"/>
    <x v="0"/>
    <x v="1"/>
    <x v="0"/>
    <x v="0"/>
    <x v="1"/>
    <x v="35"/>
    <x v="5"/>
    <n v="155985189"/>
    <x v="1"/>
    <x v="0"/>
  </r>
  <r>
    <x v="0"/>
    <x v="0"/>
    <x v="1"/>
    <x v="0"/>
    <x v="0"/>
    <x v="1"/>
    <x v="28"/>
    <x v="5"/>
    <n v="189773711"/>
    <x v="1"/>
    <x v="0"/>
  </r>
  <r>
    <x v="0"/>
    <x v="0"/>
    <x v="1"/>
    <x v="0"/>
    <x v="0"/>
    <x v="1"/>
    <x v="3"/>
    <x v="5"/>
    <n v="2697566502"/>
    <x v="1"/>
    <x v="0"/>
  </r>
  <r>
    <x v="0"/>
    <x v="0"/>
    <x v="1"/>
    <x v="0"/>
    <x v="0"/>
    <x v="1"/>
    <x v="10"/>
    <x v="5"/>
    <n v="20437169"/>
    <x v="1"/>
    <x v="0"/>
  </r>
  <r>
    <x v="0"/>
    <x v="0"/>
    <x v="1"/>
    <x v="0"/>
    <x v="0"/>
    <x v="1"/>
    <x v="39"/>
    <x v="5"/>
    <n v="2146688"/>
    <x v="1"/>
    <x v="0"/>
  </r>
  <r>
    <x v="0"/>
    <x v="0"/>
    <x v="1"/>
    <x v="0"/>
    <x v="0"/>
    <x v="1"/>
    <x v="12"/>
    <x v="5"/>
    <n v="590044"/>
    <x v="1"/>
    <x v="0"/>
  </r>
  <r>
    <x v="0"/>
    <x v="0"/>
    <x v="1"/>
    <x v="0"/>
    <x v="0"/>
    <x v="1"/>
    <x v="6"/>
    <x v="5"/>
    <n v="28149076"/>
    <x v="1"/>
    <x v="0"/>
  </r>
  <r>
    <x v="0"/>
    <x v="0"/>
    <x v="1"/>
    <x v="0"/>
    <x v="0"/>
    <x v="1"/>
    <x v="5"/>
    <x v="5"/>
    <n v="23678007"/>
    <x v="1"/>
    <x v="0"/>
  </r>
  <r>
    <x v="0"/>
    <x v="0"/>
    <x v="1"/>
    <x v="0"/>
    <x v="0"/>
    <x v="1"/>
    <x v="15"/>
    <x v="5"/>
    <n v="109338142"/>
    <x v="1"/>
    <x v="0"/>
  </r>
  <r>
    <x v="0"/>
    <x v="0"/>
    <x v="1"/>
    <x v="0"/>
    <x v="0"/>
    <x v="1"/>
    <x v="40"/>
    <x v="5"/>
    <n v="9751531"/>
    <x v="1"/>
    <x v="0"/>
  </r>
  <r>
    <x v="0"/>
    <x v="0"/>
    <x v="1"/>
    <x v="0"/>
    <x v="0"/>
    <x v="1"/>
    <x v="9"/>
    <x v="5"/>
    <n v="79826585"/>
    <x v="1"/>
    <x v="0"/>
  </r>
  <r>
    <x v="0"/>
    <x v="0"/>
    <x v="1"/>
    <x v="0"/>
    <x v="0"/>
    <x v="1"/>
    <x v="16"/>
    <x v="5"/>
    <n v="2148037"/>
    <x v="1"/>
    <x v="0"/>
  </r>
  <r>
    <x v="0"/>
    <x v="0"/>
    <x v="1"/>
    <x v="0"/>
    <x v="0"/>
    <x v="1"/>
    <x v="30"/>
    <x v="6"/>
    <n v="0.98947099999999999"/>
    <x v="1"/>
    <x v="0"/>
  </r>
  <r>
    <x v="0"/>
    <x v="0"/>
    <x v="1"/>
    <x v="0"/>
    <x v="0"/>
    <x v="1"/>
    <x v="8"/>
    <x v="6"/>
    <n v="1.531803"/>
    <x v="1"/>
    <x v="0"/>
  </r>
  <r>
    <x v="0"/>
    <x v="0"/>
    <x v="1"/>
    <x v="0"/>
    <x v="0"/>
    <x v="1"/>
    <x v="2"/>
    <x v="6"/>
    <n v="0.28994799999999998"/>
    <x v="1"/>
    <x v="0"/>
  </r>
  <r>
    <x v="0"/>
    <x v="0"/>
    <x v="1"/>
    <x v="0"/>
    <x v="0"/>
    <x v="1"/>
    <x v="24"/>
    <x v="6"/>
    <n v="0.541076"/>
    <x v="1"/>
    <x v="0"/>
  </r>
  <r>
    <x v="0"/>
    <x v="0"/>
    <x v="1"/>
    <x v="0"/>
    <x v="0"/>
    <x v="1"/>
    <x v="35"/>
    <x v="6"/>
    <n v="0.87243300000000001"/>
    <x v="1"/>
    <x v="0"/>
  </r>
  <r>
    <x v="0"/>
    <x v="0"/>
    <x v="1"/>
    <x v="0"/>
    <x v="0"/>
    <x v="1"/>
    <x v="28"/>
    <x v="6"/>
    <n v="0.92092499999999999"/>
    <x v="1"/>
    <x v="0"/>
  </r>
  <r>
    <x v="0"/>
    <x v="0"/>
    <x v="1"/>
    <x v="0"/>
    <x v="0"/>
    <x v="1"/>
    <x v="12"/>
    <x v="6"/>
    <n v="3.5584999999999999E-2"/>
    <x v="1"/>
    <x v="0"/>
  </r>
  <r>
    <x v="0"/>
    <x v="0"/>
    <x v="1"/>
    <x v="0"/>
    <x v="0"/>
    <x v="1"/>
    <x v="6"/>
    <x v="6"/>
    <n v="0.65090999999999999"/>
    <x v="1"/>
    <x v="0"/>
  </r>
  <r>
    <x v="0"/>
    <x v="0"/>
    <x v="1"/>
    <x v="0"/>
    <x v="0"/>
    <x v="1"/>
    <x v="5"/>
    <x v="6"/>
    <n v="1.329007"/>
    <x v="1"/>
    <x v="0"/>
  </r>
  <r>
    <x v="0"/>
    <x v="0"/>
    <x v="1"/>
    <x v="0"/>
    <x v="0"/>
    <x v="1"/>
    <x v="9"/>
    <x v="6"/>
    <n v="1.1904060000000001"/>
    <x v="1"/>
    <x v="0"/>
  </r>
  <r>
    <x v="0"/>
    <x v="0"/>
    <x v="1"/>
    <x v="0"/>
    <x v="0"/>
    <x v="1"/>
    <x v="16"/>
    <x v="6"/>
    <n v="8.6394540000000006"/>
    <x v="1"/>
    <x v="0"/>
  </r>
  <r>
    <x v="0"/>
    <x v="0"/>
    <x v="1"/>
    <x v="0"/>
    <x v="0"/>
    <x v="1"/>
    <x v="26"/>
    <x v="6"/>
    <n v="0.57594000000000001"/>
    <x v="1"/>
    <x v="0"/>
  </r>
  <r>
    <x v="0"/>
    <x v="0"/>
    <x v="1"/>
    <x v="0"/>
    <x v="0"/>
    <x v="1"/>
    <x v="25"/>
    <x v="6"/>
    <n v="0.28953299999999998"/>
    <x v="1"/>
    <x v="0"/>
  </r>
  <r>
    <x v="0"/>
    <x v="0"/>
    <x v="1"/>
    <x v="0"/>
    <x v="0"/>
    <x v="1"/>
    <x v="29"/>
    <x v="6"/>
    <n v="0.75848499999999996"/>
    <x v="1"/>
    <x v="0"/>
  </r>
  <r>
    <x v="0"/>
    <x v="0"/>
    <x v="1"/>
    <x v="0"/>
    <x v="0"/>
    <x v="1"/>
    <x v="31"/>
    <x v="6"/>
    <n v="1.613499"/>
    <x v="1"/>
    <x v="0"/>
  </r>
  <r>
    <x v="0"/>
    <x v="0"/>
    <x v="1"/>
    <x v="0"/>
    <x v="0"/>
    <x v="1"/>
    <x v="7"/>
    <x v="6"/>
    <n v="0.329434"/>
    <x v="1"/>
    <x v="0"/>
  </r>
  <r>
    <x v="0"/>
    <x v="0"/>
    <x v="1"/>
    <x v="0"/>
    <x v="0"/>
    <x v="1"/>
    <x v="18"/>
    <x v="6"/>
    <n v="1.8361970000000001"/>
    <x v="1"/>
    <x v="0"/>
  </r>
  <r>
    <x v="0"/>
    <x v="0"/>
    <x v="1"/>
    <x v="0"/>
    <x v="0"/>
    <x v="1"/>
    <x v="1"/>
    <x v="6"/>
    <n v="0.16689100000000001"/>
    <x v="1"/>
    <x v="0"/>
  </r>
  <r>
    <x v="0"/>
    <x v="0"/>
    <x v="1"/>
    <x v="0"/>
    <x v="0"/>
    <x v="1"/>
    <x v="11"/>
    <x v="6"/>
    <n v="1.0687629999999999"/>
    <x v="1"/>
    <x v="0"/>
  </r>
  <r>
    <x v="0"/>
    <x v="0"/>
    <x v="1"/>
    <x v="0"/>
    <x v="0"/>
    <x v="1"/>
    <x v="13"/>
    <x v="6"/>
    <n v="16.874462999999999"/>
    <x v="1"/>
    <x v="0"/>
  </r>
  <r>
    <x v="0"/>
    <x v="0"/>
    <x v="1"/>
    <x v="0"/>
    <x v="0"/>
    <x v="1"/>
    <x v="37"/>
    <x v="6"/>
    <n v="0.96436699999999997"/>
    <x v="1"/>
    <x v="0"/>
  </r>
  <r>
    <x v="0"/>
    <x v="0"/>
    <x v="1"/>
    <x v="0"/>
    <x v="0"/>
    <x v="1"/>
    <x v="27"/>
    <x v="6"/>
    <n v="0.64794300000000005"/>
    <x v="1"/>
    <x v="0"/>
  </r>
  <r>
    <x v="0"/>
    <x v="0"/>
    <x v="1"/>
    <x v="0"/>
    <x v="0"/>
    <x v="1"/>
    <x v="22"/>
    <x v="6"/>
    <n v="0.15870500000000001"/>
    <x v="1"/>
    <x v="0"/>
  </r>
  <r>
    <x v="0"/>
    <x v="0"/>
    <x v="1"/>
    <x v="0"/>
    <x v="0"/>
    <x v="1"/>
    <x v="17"/>
    <x v="6"/>
    <n v="1.961096"/>
    <x v="1"/>
    <x v="0"/>
  </r>
  <r>
    <x v="0"/>
    <x v="0"/>
    <x v="1"/>
    <x v="0"/>
    <x v="0"/>
    <x v="1"/>
    <x v="4"/>
    <x v="6"/>
    <n v="0.33682099999999998"/>
    <x v="1"/>
    <x v="0"/>
  </r>
  <r>
    <x v="0"/>
    <x v="0"/>
    <x v="1"/>
    <x v="0"/>
    <x v="0"/>
    <x v="1"/>
    <x v="14"/>
    <x v="6"/>
    <n v="1.8016080000000001"/>
    <x v="1"/>
    <x v="0"/>
  </r>
  <r>
    <x v="0"/>
    <x v="0"/>
    <x v="1"/>
    <x v="0"/>
    <x v="0"/>
    <x v="2"/>
    <x v="0"/>
    <x v="8"/>
    <n v="4183999"/>
    <x v="1"/>
    <x v="0"/>
  </r>
  <r>
    <x v="0"/>
    <x v="0"/>
    <x v="1"/>
    <x v="0"/>
    <x v="0"/>
    <x v="2"/>
    <x v="0"/>
    <x v="2"/>
    <n v="62496311"/>
    <x v="1"/>
    <x v="0"/>
  </r>
  <r>
    <x v="1"/>
    <x v="1"/>
    <x v="0"/>
    <x v="0"/>
    <x v="0"/>
    <x v="0"/>
    <x v="0"/>
    <x v="0"/>
    <n v="13036847"/>
    <x v="2"/>
    <x v="0"/>
  </r>
  <r>
    <x v="1"/>
    <x v="1"/>
    <x v="0"/>
    <x v="0"/>
    <x v="0"/>
    <x v="0"/>
    <x v="27"/>
    <x v="0"/>
    <n v="772155"/>
    <x v="2"/>
    <x v="0"/>
  </r>
  <r>
    <x v="1"/>
    <x v="1"/>
    <x v="0"/>
    <x v="0"/>
    <x v="0"/>
    <x v="0"/>
    <x v="35"/>
    <x v="0"/>
    <n v="1148703"/>
    <x v="2"/>
    <x v="0"/>
  </r>
  <r>
    <x v="1"/>
    <x v="1"/>
    <x v="0"/>
    <x v="0"/>
    <x v="0"/>
    <x v="0"/>
    <x v="41"/>
    <x v="0"/>
    <n v="150150"/>
    <x v="2"/>
    <x v="0"/>
  </r>
  <r>
    <x v="1"/>
    <x v="1"/>
    <x v="0"/>
    <x v="0"/>
    <x v="0"/>
    <x v="0"/>
    <x v="3"/>
    <x v="0"/>
    <n v="13407928"/>
    <x v="2"/>
    <x v="0"/>
  </r>
  <r>
    <x v="1"/>
    <x v="1"/>
    <x v="0"/>
    <x v="0"/>
    <x v="0"/>
    <x v="0"/>
    <x v="5"/>
    <x v="0"/>
    <n v="1591866"/>
    <x v="2"/>
    <x v="0"/>
  </r>
  <r>
    <x v="1"/>
    <x v="1"/>
    <x v="0"/>
    <x v="0"/>
    <x v="0"/>
    <x v="0"/>
    <x v="1"/>
    <x v="0"/>
    <n v="683904"/>
    <x v="2"/>
    <x v="0"/>
  </r>
  <r>
    <x v="1"/>
    <x v="1"/>
    <x v="0"/>
    <x v="0"/>
    <x v="0"/>
    <x v="0"/>
    <x v="42"/>
    <x v="0"/>
    <n v="2399"/>
    <x v="2"/>
    <x v="0"/>
  </r>
  <r>
    <x v="1"/>
    <x v="1"/>
    <x v="0"/>
    <x v="0"/>
    <x v="0"/>
    <x v="0"/>
    <x v="6"/>
    <x v="0"/>
    <n v="79655"/>
    <x v="2"/>
    <x v="0"/>
  </r>
  <r>
    <x v="1"/>
    <x v="1"/>
    <x v="0"/>
    <x v="0"/>
    <x v="0"/>
    <x v="0"/>
    <x v="15"/>
    <x v="0"/>
    <n v="2496357"/>
    <x v="2"/>
    <x v="0"/>
  </r>
  <r>
    <x v="1"/>
    <x v="1"/>
    <x v="0"/>
    <x v="0"/>
    <x v="0"/>
    <x v="0"/>
    <x v="39"/>
    <x v="0"/>
    <n v="45948"/>
    <x v="2"/>
    <x v="0"/>
  </r>
  <r>
    <x v="1"/>
    <x v="1"/>
    <x v="0"/>
    <x v="0"/>
    <x v="0"/>
    <x v="0"/>
    <x v="28"/>
    <x v="0"/>
    <n v="618265"/>
    <x v="2"/>
    <x v="0"/>
  </r>
  <r>
    <x v="1"/>
    <x v="1"/>
    <x v="0"/>
    <x v="0"/>
    <x v="0"/>
    <x v="0"/>
    <x v="17"/>
    <x v="0"/>
    <n v="371081"/>
    <x v="2"/>
    <x v="0"/>
  </r>
  <r>
    <x v="1"/>
    <x v="1"/>
    <x v="0"/>
    <x v="0"/>
    <x v="0"/>
    <x v="0"/>
    <x v="4"/>
    <x v="0"/>
    <n v="264822"/>
    <x v="2"/>
    <x v="0"/>
  </r>
  <r>
    <x v="1"/>
    <x v="1"/>
    <x v="0"/>
    <x v="0"/>
    <x v="0"/>
    <x v="0"/>
    <x v="25"/>
    <x v="0"/>
    <n v="3733"/>
    <x v="2"/>
    <x v="0"/>
  </r>
  <r>
    <x v="1"/>
    <x v="1"/>
    <x v="0"/>
    <x v="0"/>
    <x v="0"/>
    <x v="0"/>
    <x v="22"/>
    <x v="0"/>
    <n v="1486020"/>
    <x v="2"/>
    <x v="0"/>
  </r>
  <r>
    <x v="1"/>
    <x v="1"/>
    <x v="0"/>
    <x v="0"/>
    <x v="0"/>
    <x v="0"/>
    <x v="2"/>
    <x v="0"/>
    <n v="374638"/>
    <x v="2"/>
    <x v="0"/>
  </r>
  <r>
    <x v="1"/>
    <x v="1"/>
    <x v="0"/>
    <x v="0"/>
    <x v="0"/>
    <x v="0"/>
    <x v="7"/>
    <x v="0"/>
    <n v="2082"/>
    <x v="2"/>
    <x v="0"/>
  </r>
  <r>
    <x v="1"/>
    <x v="1"/>
    <x v="0"/>
    <x v="0"/>
    <x v="0"/>
    <x v="0"/>
    <x v="43"/>
    <x v="0"/>
    <n v="2975254"/>
    <x v="2"/>
    <x v="0"/>
  </r>
  <r>
    <x v="1"/>
    <x v="1"/>
    <x v="0"/>
    <x v="0"/>
    <x v="0"/>
    <x v="0"/>
    <x v="33"/>
    <x v="0"/>
    <n v="371081"/>
    <x v="2"/>
    <x v="0"/>
  </r>
  <r>
    <x v="1"/>
    <x v="1"/>
    <x v="0"/>
    <x v="0"/>
    <x v="0"/>
    <x v="0"/>
    <x v="44"/>
    <x v="0"/>
    <n v="340896"/>
    <x v="2"/>
    <x v="0"/>
  </r>
  <r>
    <x v="1"/>
    <x v="1"/>
    <x v="0"/>
    <x v="0"/>
    <x v="0"/>
    <x v="0"/>
    <x v="28"/>
    <x v="1"/>
    <n v="618265"/>
    <x v="2"/>
    <x v="0"/>
  </r>
  <r>
    <x v="1"/>
    <x v="1"/>
    <x v="0"/>
    <x v="0"/>
    <x v="0"/>
    <x v="0"/>
    <x v="17"/>
    <x v="1"/>
    <n v="371081"/>
    <x v="2"/>
    <x v="0"/>
  </r>
  <r>
    <x v="1"/>
    <x v="1"/>
    <x v="0"/>
    <x v="0"/>
    <x v="0"/>
    <x v="0"/>
    <x v="4"/>
    <x v="1"/>
    <n v="264822"/>
    <x v="2"/>
    <x v="0"/>
  </r>
  <r>
    <x v="1"/>
    <x v="1"/>
    <x v="0"/>
    <x v="0"/>
    <x v="0"/>
    <x v="0"/>
    <x v="25"/>
    <x v="1"/>
    <n v="3733"/>
    <x v="2"/>
    <x v="0"/>
  </r>
  <r>
    <x v="1"/>
    <x v="1"/>
    <x v="0"/>
    <x v="0"/>
    <x v="0"/>
    <x v="0"/>
    <x v="22"/>
    <x v="1"/>
    <n v="1486020"/>
    <x v="2"/>
    <x v="0"/>
  </r>
  <r>
    <x v="1"/>
    <x v="1"/>
    <x v="0"/>
    <x v="0"/>
    <x v="0"/>
    <x v="0"/>
    <x v="2"/>
    <x v="1"/>
    <n v="374638"/>
    <x v="2"/>
    <x v="0"/>
  </r>
  <r>
    <x v="1"/>
    <x v="1"/>
    <x v="0"/>
    <x v="0"/>
    <x v="0"/>
    <x v="0"/>
    <x v="7"/>
    <x v="1"/>
    <n v="2082"/>
    <x v="2"/>
    <x v="0"/>
  </r>
  <r>
    <x v="1"/>
    <x v="1"/>
    <x v="0"/>
    <x v="0"/>
    <x v="0"/>
    <x v="0"/>
    <x v="41"/>
    <x v="1"/>
    <n v="150150"/>
    <x v="2"/>
    <x v="0"/>
  </r>
  <r>
    <x v="1"/>
    <x v="1"/>
    <x v="0"/>
    <x v="0"/>
    <x v="0"/>
    <x v="0"/>
    <x v="43"/>
    <x v="1"/>
    <n v="2975254"/>
    <x v="2"/>
    <x v="0"/>
  </r>
  <r>
    <x v="1"/>
    <x v="1"/>
    <x v="0"/>
    <x v="0"/>
    <x v="0"/>
    <x v="0"/>
    <x v="33"/>
    <x v="1"/>
    <n v="371081"/>
    <x v="2"/>
    <x v="0"/>
  </r>
  <r>
    <x v="1"/>
    <x v="1"/>
    <x v="0"/>
    <x v="0"/>
    <x v="0"/>
    <x v="0"/>
    <x v="44"/>
    <x v="1"/>
    <n v="340896"/>
    <x v="2"/>
    <x v="0"/>
  </r>
  <r>
    <x v="1"/>
    <x v="1"/>
    <x v="0"/>
    <x v="0"/>
    <x v="0"/>
    <x v="0"/>
    <x v="0"/>
    <x v="1"/>
    <n v="13036847"/>
    <x v="2"/>
    <x v="0"/>
  </r>
  <r>
    <x v="1"/>
    <x v="1"/>
    <x v="0"/>
    <x v="0"/>
    <x v="0"/>
    <x v="0"/>
    <x v="27"/>
    <x v="1"/>
    <n v="772155"/>
    <x v="2"/>
    <x v="0"/>
  </r>
  <r>
    <x v="1"/>
    <x v="1"/>
    <x v="0"/>
    <x v="0"/>
    <x v="0"/>
    <x v="0"/>
    <x v="35"/>
    <x v="1"/>
    <n v="1148703"/>
    <x v="2"/>
    <x v="0"/>
  </r>
  <r>
    <x v="1"/>
    <x v="1"/>
    <x v="0"/>
    <x v="0"/>
    <x v="0"/>
    <x v="0"/>
    <x v="3"/>
    <x v="1"/>
    <n v="13407928"/>
    <x v="2"/>
    <x v="0"/>
  </r>
  <r>
    <x v="1"/>
    <x v="1"/>
    <x v="0"/>
    <x v="0"/>
    <x v="0"/>
    <x v="0"/>
    <x v="5"/>
    <x v="1"/>
    <n v="1591866"/>
    <x v="2"/>
    <x v="0"/>
  </r>
  <r>
    <x v="1"/>
    <x v="1"/>
    <x v="0"/>
    <x v="0"/>
    <x v="0"/>
    <x v="0"/>
    <x v="1"/>
    <x v="1"/>
    <n v="683904"/>
    <x v="2"/>
    <x v="0"/>
  </r>
  <r>
    <x v="1"/>
    <x v="1"/>
    <x v="0"/>
    <x v="0"/>
    <x v="0"/>
    <x v="0"/>
    <x v="42"/>
    <x v="1"/>
    <n v="2399"/>
    <x v="2"/>
    <x v="0"/>
  </r>
  <r>
    <x v="1"/>
    <x v="1"/>
    <x v="0"/>
    <x v="0"/>
    <x v="0"/>
    <x v="0"/>
    <x v="6"/>
    <x v="1"/>
    <n v="79655"/>
    <x v="2"/>
    <x v="0"/>
  </r>
  <r>
    <x v="1"/>
    <x v="1"/>
    <x v="0"/>
    <x v="0"/>
    <x v="0"/>
    <x v="0"/>
    <x v="15"/>
    <x v="1"/>
    <n v="2496357"/>
    <x v="2"/>
    <x v="0"/>
  </r>
  <r>
    <x v="1"/>
    <x v="1"/>
    <x v="0"/>
    <x v="0"/>
    <x v="0"/>
    <x v="0"/>
    <x v="39"/>
    <x v="1"/>
    <n v="45948"/>
    <x v="2"/>
    <x v="0"/>
  </r>
  <r>
    <x v="1"/>
    <x v="1"/>
    <x v="0"/>
    <x v="0"/>
    <x v="0"/>
    <x v="0"/>
    <x v="15"/>
    <x v="2"/>
    <n v="2496357"/>
    <x v="2"/>
    <x v="0"/>
  </r>
  <r>
    <x v="1"/>
    <x v="1"/>
    <x v="0"/>
    <x v="0"/>
    <x v="0"/>
    <x v="0"/>
    <x v="39"/>
    <x v="2"/>
    <n v="45948"/>
    <x v="2"/>
    <x v="0"/>
  </r>
  <r>
    <x v="1"/>
    <x v="1"/>
    <x v="0"/>
    <x v="0"/>
    <x v="0"/>
    <x v="0"/>
    <x v="28"/>
    <x v="2"/>
    <n v="618265"/>
    <x v="2"/>
    <x v="0"/>
  </r>
  <r>
    <x v="1"/>
    <x v="1"/>
    <x v="0"/>
    <x v="0"/>
    <x v="0"/>
    <x v="0"/>
    <x v="17"/>
    <x v="2"/>
    <n v="371081"/>
    <x v="2"/>
    <x v="0"/>
  </r>
  <r>
    <x v="1"/>
    <x v="1"/>
    <x v="0"/>
    <x v="0"/>
    <x v="0"/>
    <x v="0"/>
    <x v="4"/>
    <x v="2"/>
    <n v="264822"/>
    <x v="2"/>
    <x v="0"/>
  </r>
  <r>
    <x v="1"/>
    <x v="1"/>
    <x v="0"/>
    <x v="0"/>
    <x v="0"/>
    <x v="0"/>
    <x v="25"/>
    <x v="2"/>
    <n v="3733"/>
    <x v="2"/>
    <x v="0"/>
  </r>
  <r>
    <x v="1"/>
    <x v="1"/>
    <x v="0"/>
    <x v="0"/>
    <x v="0"/>
    <x v="0"/>
    <x v="22"/>
    <x v="2"/>
    <n v="1486020"/>
    <x v="2"/>
    <x v="0"/>
  </r>
  <r>
    <x v="1"/>
    <x v="1"/>
    <x v="0"/>
    <x v="0"/>
    <x v="0"/>
    <x v="0"/>
    <x v="2"/>
    <x v="2"/>
    <n v="374638"/>
    <x v="2"/>
    <x v="0"/>
  </r>
  <r>
    <x v="1"/>
    <x v="1"/>
    <x v="0"/>
    <x v="0"/>
    <x v="0"/>
    <x v="0"/>
    <x v="7"/>
    <x v="2"/>
    <n v="2082"/>
    <x v="2"/>
    <x v="0"/>
  </r>
  <r>
    <x v="1"/>
    <x v="1"/>
    <x v="0"/>
    <x v="0"/>
    <x v="0"/>
    <x v="0"/>
    <x v="41"/>
    <x v="2"/>
    <n v="150150"/>
    <x v="2"/>
    <x v="0"/>
  </r>
  <r>
    <x v="1"/>
    <x v="1"/>
    <x v="0"/>
    <x v="0"/>
    <x v="0"/>
    <x v="0"/>
    <x v="43"/>
    <x v="2"/>
    <n v="2975254"/>
    <x v="2"/>
    <x v="0"/>
  </r>
  <r>
    <x v="1"/>
    <x v="1"/>
    <x v="0"/>
    <x v="0"/>
    <x v="0"/>
    <x v="0"/>
    <x v="33"/>
    <x v="2"/>
    <n v="371081"/>
    <x v="2"/>
    <x v="0"/>
  </r>
  <r>
    <x v="1"/>
    <x v="1"/>
    <x v="0"/>
    <x v="0"/>
    <x v="0"/>
    <x v="0"/>
    <x v="44"/>
    <x v="2"/>
    <n v="340896"/>
    <x v="2"/>
    <x v="0"/>
  </r>
  <r>
    <x v="1"/>
    <x v="1"/>
    <x v="0"/>
    <x v="0"/>
    <x v="0"/>
    <x v="0"/>
    <x v="0"/>
    <x v="2"/>
    <n v="13036847"/>
    <x v="2"/>
    <x v="0"/>
  </r>
  <r>
    <x v="1"/>
    <x v="1"/>
    <x v="0"/>
    <x v="0"/>
    <x v="0"/>
    <x v="0"/>
    <x v="27"/>
    <x v="2"/>
    <n v="772155"/>
    <x v="2"/>
    <x v="0"/>
  </r>
  <r>
    <x v="1"/>
    <x v="1"/>
    <x v="0"/>
    <x v="0"/>
    <x v="0"/>
    <x v="0"/>
    <x v="35"/>
    <x v="2"/>
    <n v="1148703"/>
    <x v="2"/>
    <x v="0"/>
  </r>
  <r>
    <x v="1"/>
    <x v="1"/>
    <x v="0"/>
    <x v="0"/>
    <x v="0"/>
    <x v="0"/>
    <x v="3"/>
    <x v="2"/>
    <n v="13407928"/>
    <x v="2"/>
    <x v="0"/>
  </r>
  <r>
    <x v="1"/>
    <x v="1"/>
    <x v="0"/>
    <x v="0"/>
    <x v="0"/>
    <x v="0"/>
    <x v="5"/>
    <x v="2"/>
    <n v="1591866"/>
    <x v="2"/>
    <x v="0"/>
  </r>
  <r>
    <x v="1"/>
    <x v="1"/>
    <x v="0"/>
    <x v="0"/>
    <x v="0"/>
    <x v="0"/>
    <x v="1"/>
    <x v="2"/>
    <n v="683904"/>
    <x v="2"/>
    <x v="0"/>
  </r>
  <r>
    <x v="1"/>
    <x v="1"/>
    <x v="0"/>
    <x v="0"/>
    <x v="0"/>
    <x v="0"/>
    <x v="42"/>
    <x v="2"/>
    <n v="2399"/>
    <x v="2"/>
    <x v="0"/>
  </r>
  <r>
    <x v="1"/>
    <x v="1"/>
    <x v="0"/>
    <x v="0"/>
    <x v="0"/>
    <x v="0"/>
    <x v="6"/>
    <x v="2"/>
    <n v="79655"/>
    <x v="2"/>
    <x v="0"/>
  </r>
  <r>
    <x v="1"/>
    <x v="1"/>
    <x v="0"/>
    <x v="0"/>
    <x v="0"/>
    <x v="0"/>
    <x v="0"/>
    <x v="3"/>
    <n v="3024544"/>
    <x v="2"/>
    <x v="0"/>
  </r>
  <r>
    <x v="1"/>
    <x v="1"/>
    <x v="0"/>
    <x v="0"/>
    <x v="0"/>
    <x v="0"/>
    <x v="27"/>
    <x v="3"/>
    <n v="107959"/>
    <x v="2"/>
    <x v="0"/>
  </r>
  <r>
    <x v="1"/>
    <x v="1"/>
    <x v="0"/>
    <x v="0"/>
    <x v="0"/>
    <x v="0"/>
    <x v="35"/>
    <x v="3"/>
    <n v="119055"/>
    <x v="2"/>
    <x v="0"/>
  </r>
  <r>
    <x v="1"/>
    <x v="1"/>
    <x v="0"/>
    <x v="0"/>
    <x v="0"/>
    <x v="0"/>
    <x v="3"/>
    <x v="3"/>
    <n v="3024544"/>
    <x v="2"/>
    <x v="0"/>
  </r>
  <r>
    <x v="1"/>
    <x v="1"/>
    <x v="0"/>
    <x v="0"/>
    <x v="0"/>
    <x v="0"/>
    <x v="5"/>
    <x v="3"/>
    <n v="664833"/>
    <x v="2"/>
    <x v="0"/>
  </r>
  <r>
    <x v="1"/>
    <x v="1"/>
    <x v="0"/>
    <x v="0"/>
    <x v="0"/>
    <x v="0"/>
    <x v="1"/>
    <x v="3"/>
    <n v="75352"/>
    <x v="2"/>
    <x v="0"/>
  </r>
  <r>
    <x v="1"/>
    <x v="1"/>
    <x v="0"/>
    <x v="0"/>
    <x v="0"/>
    <x v="0"/>
    <x v="42"/>
    <x v="3"/>
    <n v="53234"/>
    <x v="2"/>
    <x v="0"/>
  </r>
  <r>
    <x v="1"/>
    <x v="1"/>
    <x v="0"/>
    <x v="0"/>
    <x v="0"/>
    <x v="0"/>
    <x v="6"/>
    <x v="3"/>
    <n v="86303"/>
    <x v="2"/>
    <x v="0"/>
  </r>
  <r>
    <x v="1"/>
    <x v="1"/>
    <x v="0"/>
    <x v="0"/>
    <x v="0"/>
    <x v="0"/>
    <x v="15"/>
    <x v="3"/>
    <n v="210160"/>
    <x v="2"/>
    <x v="0"/>
  </r>
  <r>
    <x v="1"/>
    <x v="1"/>
    <x v="0"/>
    <x v="0"/>
    <x v="0"/>
    <x v="0"/>
    <x v="39"/>
    <x v="3"/>
    <n v="28950"/>
    <x v="2"/>
    <x v="0"/>
  </r>
  <r>
    <x v="1"/>
    <x v="1"/>
    <x v="0"/>
    <x v="0"/>
    <x v="0"/>
    <x v="0"/>
    <x v="28"/>
    <x v="3"/>
    <n v="505015"/>
    <x v="2"/>
    <x v="0"/>
  </r>
  <r>
    <x v="1"/>
    <x v="1"/>
    <x v="0"/>
    <x v="0"/>
    <x v="0"/>
    <x v="0"/>
    <x v="17"/>
    <x v="3"/>
    <n v="23570"/>
    <x v="2"/>
    <x v="0"/>
  </r>
  <r>
    <x v="1"/>
    <x v="1"/>
    <x v="0"/>
    <x v="0"/>
    <x v="0"/>
    <x v="0"/>
    <x v="4"/>
    <x v="3"/>
    <n v="220317"/>
    <x v="2"/>
    <x v="0"/>
  </r>
  <r>
    <x v="1"/>
    <x v="1"/>
    <x v="0"/>
    <x v="0"/>
    <x v="0"/>
    <x v="0"/>
    <x v="25"/>
    <x v="3"/>
    <n v="49947"/>
    <x v="2"/>
    <x v="0"/>
  </r>
  <r>
    <x v="1"/>
    <x v="1"/>
    <x v="0"/>
    <x v="0"/>
    <x v="0"/>
    <x v="0"/>
    <x v="22"/>
    <x v="3"/>
    <n v="419901"/>
    <x v="2"/>
    <x v="0"/>
  </r>
  <r>
    <x v="1"/>
    <x v="1"/>
    <x v="0"/>
    <x v="0"/>
    <x v="0"/>
    <x v="0"/>
    <x v="2"/>
    <x v="3"/>
    <n v="449365"/>
    <x v="2"/>
    <x v="0"/>
  </r>
  <r>
    <x v="1"/>
    <x v="1"/>
    <x v="0"/>
    <x v="0"/>
    <x v="0"/>
    <x v="0"/>
    <x v="7"/>
    <x v="3"/>
    <n v="10583"/>
    <x v="2"/>
    <x v="0"/>
  </r>
  <r>
    <x v="1"/>
    <x v="1"/>
    <x v="0"/>
    <x v="0"/>
    <x v="0"/>
    <x v="0"/>
    <x v="43"/>
    <x v="4"/>
    <n v="2061278"/>
    <x v="2"/>
    <x v="0"/>
  </r>
  <r>
    <x v="1"/>
    <x v="1"/>
    <x v="0"/>
    <x v="0"/>
    <x v="0"/>
    <x v="0"/>
    <x v="44"/>
    <x v="4"/>
    <n v="157286"/>
    <x v="2"/>
    <x v="0"/>
  </r>
  <r>
    <x v="1"/>
    <x v="1"/>
    <x v="0"/>
    <x v="0"/>
    <x v="0"/>
    <x v="0"/>
    <x v="28"/>
    <x v="4"/>
    <n v="806460"/>
    <x v="2"/>
    <x v="0"/>
  </r>
  <r>
    <x v="1"/>
    <x v="1"/>
    <x v="0"/>
    <x v="0"/>
    <x v="0"/>
    <x v="0"/>
    <x v="17"/>
    <x v="4"/>
    <n v="3640"/>
    <x v="2"/>
    <x v="0"/>
  </r>
  <r>
    <x v="1"/>
    <x v="1"/>
    <x v="0"/>
    <x v="0"/>
    <x v="0"/>
    <x v="0"/>
    <x v="4"/>
    <x v="4"/>
    <n v="64011"/>
    <x v="2"/>
    <x v="0"/>
  </r>
  <r>
    <x v="1"/>
    <x v="1"/>
    <x v="0"/>
    <x v="0"/>
    <x v="0"/>
    <x v="0"/>
    <x v="25"/>
    <x v="4"/>
    <n v="1170"/>
    <x v="2"/>
    <x v="0"/>
  </r>
  <r>
    <x v="1"/>
    <x v="1"/>
    <x v="0"/>
    <x v="0"/>
    <x v="0"/>
    <x v="0"/>
    <x v="22"/>
    <x v="4"/>
    <n v="5293089"/>
    <x v="2"/>
    <x v="0"/>
  </r>
  <r>
    <x v="1"/>
    <x v="1"/>
    <x v="0"/>
    <x v="0"/>
    <x v="0"/>
    <x v="0"/>
    <x v="2"/>
    <x v="4"/>
    <n v="479581"/>
    <x v="2"/>
    <x v="0"/>
  </r>
  <r>
    <x v="1"/>
    <x v="1"/>
    <x v="0"/>
    <x v="0"/>
    <x v="0"/>
    <x v="0"/>
    <x v="7"/>
    <x v="4"/>
    <n v="134264"/>
    <x v="2"/>
    <x v="0"/>
  </r>
  <r>
    <x v="1"/>
    <x v="1"/>
    <x v="0"/>
    <x v="0"/>
    <x v="0"/>
    <x v="0"/>
    <x v="0"/>
    <x v="4"/>
    <n v="15762461"/>
    <x v="2"/>
    <x v="0"/>
  </r>
  <r>
    <x v="1"/>
    <x v="1"/>
    <x v="0"/>
    <x v="0"/>
    <x v="0"/>
    <x v="0"/>
    <x v="27"/>
    <x v="4"/>
    <n v="58956"/>
    <x v="2"/>
    <x v="0"/>
  </r>
  <r>
    <x v="1"/>
    <x v="1"/>
    <x v="0"/>
    <x v="0"/>
    <x v="0"/>
    <x v="0"/>
    <x v="35"/>
    <x v="4"/>
    <n v="4394296"/>
    <x v="2"/>
    <x v="0"/>
  </r>
  <r>
    <x v="1"/>
    <x v="1"/>
    <x v="0"/>
    <x v="0"/>
    <x v="0"/>
    <x v="0"/>
    <x v="3"/>
    <x v="4"/>
    <n v="15762461"/>
    <x v="2"/>
    <x v="0"/>
  </r>
  <r>
    <x v="1"/>
    <x v="1"/>
    <x v="0"/>
    <x v="0"/>
    <x v="0"/>
    <x v="0"/>
    <x v="5"/>
    <x v="4"/>
    <n v="70619"/>
    <x v="2"/>
    <x v="0"/>
  </r>
  <r>
    <x v="1"/>
    <x v="1"/>
    <x v="0"/>
    <x v="0"/>
    <x v="0"/>
    <x v="0"/>
    <x v="1"/>
    <x v="4"/>
    <n v="1939882"/>
    <x v="2"/>
    <x v="0"/>
  </r>
  <r>
    <x v="1"/>
    <x v="1"/>
    <x v="0"/>
    <x v="0"/>
    <x v="0"/>
    <x v="0"/>
    <x v="42"/>
    <x v="4"/>
    <n v="107298"/>
    <x v="2"/>
    <x v="0"/>
  </r>
  <r>
    <x v="1"/>
    <x v="1"/>
    <x v="0"/>
    <x v="0"/>
    <x v="0"/>
    <x v="0"/>
    <x v="6"/>
    <x v="4"/>
    <n v="1631"/>
    <x v="2"/>
    <x v="0"/>
  </r>
  <r>
    <x v="1"/>
    <x v="1"/>
    <x v="0"/>
    <x v="0"/>
    <x v="0"/>
    <x v="0"/>
    <x v="41"/>
    <x v="4"/>
    <n v="189000"/>
    <x v="2"/>
    <x v="0"/>
  </r>
  <r>
    <x v="1"/>
    <x v="1"/>
    <x v="0"/>
    <x v="0"/>
    <x v="0"/>
    <x v="0"/>
    <x v="39"/>
    <x v="5"/>
    <n v="28950"/>
    <x v="2"/>
    <x v="0"/>
  </r>
  <r>
    <x v="1"/>
    <x v="1"/>
    <x v="0"/>
    <x v="0"/>
    <x v="0"/>
    <x v="0"/>
    <x v="0"/>
    <x v="5"/>
    <n v="18787005"/>
    <x v="2"/>
    <x v="0"/>
  </r>
  <r>
    <x v="1"/>
    <x v="1"/>
    <x v="0"/>
    <x v="0"/>
    <x v="0"/>
    <x v="0"/>
    <x v="27"/>
    <x v="5"/>
    <n v="166915"/>
    <x v="2"/>
    <x v="0"/>
  </r>
  <r>
    <x v="1"/>
    <x v="1"/>
    <x v="0"/>
    <x v="0"/>
    <x v="0"/>
    <x v="0"/>
    <x v="35"/>
    <x v="5"/>
    <n v="4513351"/>
    <x v="2"/>
    <x v="0"/>
  </r>
  <r>
    <x v="1"/>
    <x v="1"/>
    <x v="0"/>
    <x v="0"/>
    <x v="0"/>
    <x v="0"/>
    <x v="3"/>
    <x v="5"/>
    <n v="18787005"/>
    <x v="2"/>
    <x v="0"/>
  </r>
  <r>
    <x v="1"/>
    <x v="1"/>
    <x v="0"/>
    <x v="0"/>
    <x v="0"/>
    <x v="0"/>
    <x v="5"/>
    <x v="5"/>
    <n v="735452"/>
    <x v="2"/>
    <x v="0"/>
  </r>
  <r>
    <x v="1"/>
    <x v="1"/>
    <x v="0"/>
    <x v="0"/>
    <x v="0"/>
    <x v="0"/>
    <x v="1"/>
    <x v="5"/>
    <n v="2015234"/>
    <x v="2"/>
    <x v="0"/>
  </r>
  <r>
    <x v="1"/>
    <x v="1"/>
    <x v="0"/>
    <x v="0"/>
    <x v="0"/>
    <x v="0"/>
    <x v="42"/>
    <x v="5"/>
    <n v="160532"/>
    <x v="2"/>
    <x v="0"/>
  </r>
  <r>
    <x v="1"/>
    <x v="1"/>
    <x v="0"/>
    <x v="0"/>
    <x v="0"/>
    <x v="0"/>
    <x v="6"/>
    <x v="5"/>
    <n v="87934"/>
    <x v="2"/>
    <x v="0"/>
  </r>
  <r>
    <x v="1"/>
    <x v="1"/>
    <x v="0"/>
    <x v="0"/>
    <x v="0"/>
    <x v="0"/>
    <x v="41"/>
    <x v="5"/>
    <n v="189000"/>
    <x v="2"/>
    <x v="0"/>
  </r>
  <r>
    <x v="1"/>
    <x v="1"/>
    <x v="0"/>
    <x v="0"/>
    <x v="0"/>
    <x v="0"/>
    <x v="43"/>
    <x v="5"/>
    <n v="2061278"/>
    <x v="2"/>
    <x v="0"/>
  </r>
  <r>
    <x v="1"/>
    <x v="1"/>
    <x v="0"/>
    <x v="0"/>
    <x v="0"/>
    <x v="0"/>
    <x v="44"/>
    <x v="5"/>
    <n v="157286"/>
    <x v="2"/>
    <x v="0"/>
  </r>
  <r>
    <x v="1"/>
    <x v="1"/>
    <x v="0"/>
    <x v="0"/>
    <x v="0"/>
    <x v="0"/>
    <x v="7"/>
    <x v="5"/>
    <n v="144847"/>
    <x v="2"/>
    <x v="0"/>
  </r>
  <r>
    <x v="1"/>
    <x v="1"/>
    <x v="0"/>
    <x v="0"/>
    <x v="0"/>
    <x v="0"/>
    <x v="28"/>
    <x v="5"/>
    <n v="1311475"/>
    <x v="2"/>
    <x v="0"/>
  </r>
  <r>
    <x v="1"/>
    <x v="1"/>
    <x v="0"/>
    <x v="0"/>
    <x v="0"/>
    <x v="0"/>
    <x v="17"/>
    <x v="5"/>
    <n v="27210"/>
    <x v="2"/>
    <x v="0"/>
  </r>
  <r>
    <x v="1"/>
    <x v="1"/>
    <x v="0"/>
    <x v="0"/>
    <x v="0"/>
    <x v="0"/>
    <x v="4"/>
    <x v="5"/>
    <n v="284328"/>
    <x v="2"/>
    <x v="0"/>
  </r>
  <r>
    <x v="1"/>
    <x v="1"/>
    <x v="0"/>
    <x v="0"/>
    <x v="0"/>
    <x v="0"/>
    <x v="25"/>
    <x v="5"/>
    <n v="51117"/>
    <x v="2"/>
    <x v="0"/>
  </r>
  <r>
    <x v="1"/>
    <x v="1"/>
    <x v="0"/>
    <x v="0"/>
    <x v="0"/>
    <x v="0"/>
    <x v="22"/>
    <x v="5"/>
    <n v="5712990"/>
    <x v="2"/>
    <x v="0"/>
  </r>
  <r>
    <x v="1"/>
    <x v="1"/>
    <x v="0"/>
    <x v="0"/>
    <x v="0"/>
    <x v="0"/>
    <x v="2"/>
    <x v="5"/>
    <n v="928946"/>
    <x v="2"/>
    <x v="0"/>
  </r>
  <r>
    <x v="1"/>
    <x v="1"/>
    <x v="0"/>
    <x v="0"/>
    <x v="0"/>
    <x v="0"/>
    <x v="15"/>
    <x v="5"/>
    <n v="210160"/>
    <x v="2"/>
    <x v="0"/>
  </r>
  <r>
    <x v="1"/>
    <x v="1"/>
    <x v="0"/>
    <x v="0"/>
    <x v="0"/>
    <x v="0"/>
    <x v="7"/>
    <x v="6"/>
    <n v="1.4374E-2"/>
    <x v="2"/>
    <x v="0"/>
  </r>
  <r>
    <x v="1"/>
    <x v="1"/>
    <x v="0"/>
    <x v="0"/>
    <x v="0"/>
    <x v="0"/>
    <x v="28"/>
    <x v="6"/>
    <n v="0.47142699999999998"/>
    <x v="2"/>
    <x v="0"/>
  </r>
  <r>
    <x v="1"/>
    <x v="1"/>
    <x v="0"/>
    <x v="0"/>
    <x v="0"/>
    <x v="0"/>
    <x v="17"/>
    <x v="6"/>
    <n v="13.63767"/>
    <x v="2"/>
    <x v="0"/>
  </r>
  <r>
    <x v="1"/>
    <x v="1"/>
    <x v="0"/>
    <x v="0"/>
    <x v="0"/>
    <x v="0"/>
    <x v="4"/>
    <x v="6"/>
    <n v="0.931396"/>
    <x v="2"/>
    <x v="0"/>
  </r>
  <r>
    <x v="1"/>
    <x v="1"/>
    <x v="0"/>
    <x v="0"/>
    <x v="0"/>
    <x v="0"/>
    <x v="25"/>
    <x v="6"/>
    <n v="7.3028999999999997E-2"/>
    <x v="2"/>
    <x v="0"/>
  </r>
  <r>
    <x v="1"/>
    <x v="1"/>
    <x v="0"/>
    <x v="0"/>
    <x v="0"/>
    <x v="0"/>
    <x v="22"/>
    <x v="6"/>
    <n v="0.26011200000000001"/>
    <x v="2"/>
    <x v="0"/>
  </r>
  <r>
    <x v="1"/>
    <x v="1"/>
    <x v="0"/>
    <x v="0"/>
    <x v="0"/>
    <x v="0"/>
    <x v="2"/>
    <x v="6"/>
    <n v="0.40329399999999999"/>
    <x v="2"/>
    <x v="0"/>
  </r>
  <r>
    <x v="1"/>
    <x v="1"/>
    <x v="0"/>
    <x v="0"/>
    <x v="0"/>
    <x v="0"/>
    <x v="27"/>
    <x v="6"/>
    <n v="4.6260370000000002"/>
    <x v="2"/>
    <x v="0"/>
  </r>
  <r>
    <x v="1"/>
    <x v="1"/>
    <x v="0"/>
    <x v="0"/>
    <x v="0"/>
    <x v="0"/>
    <x v="35"/>
    <x v="6"/>
    <n v="0.25451200000000002"/>
    <x v="2"/>
    <x v="0"/>
  </r>
  <r>
    <x v="1"/>
    <x v="1"/>
    <x v="0"/>
    <x v="0"/>
    <x v="0"/>
    <x v="0"/>
    <x v="5"/>
    <x v="6"/>
    <n v="2.1644730000000001"/>
    <x v="2"/>
    <x v="0"/>
  </r>
  <r>
    <x v="1"/>
    <x v="1"/>
    <x v="0"/>
    <x v="0"/>
    <x v="0"/>
    <x v="0"/>
    <x v="1"/>
    <x v="6"/>
    <n v="0.33936699999999997"/>
    <x v="2"/>
    <x v="0"/>
  </r>
  <r>
    <x v="1"/>
    <x v="1"/>
    <x v="0"/>
    <x v="0"/>
    <x v="0"/>
    <x v="0"/>
    <x v="42"/>
    <x v="6"/>
    <n v="1.4944000000000001E-2"/>
    <x v="2"/>
    <x v="0"/>
  </r>
  <r>
    <x v="1"/>
    <x v="1"/>
    <x v="0"/>
    <x v="0"/>
    <x v="0"/>
    <x v="0"/>
    <x v="6"/>
    <x v="6"/>
    <n v="0.90585000000000004"/>
    <x v="2"/>
    <x v="0"/>
  </r>
  <r>
    <x v="1"/>
    <x v="1"/>
    <x v="0"/>
    <x v="0"/>
    <x v="0"/>
    <x v="0"/>
    <x v="41"/>
    <x v="6"/>
    <n v="0.79444400000000004"/>
    <x v="2"/>
    <x v="0"/>
  </r>
  <r>
    <x v="1"/>
    <x v="1"/>
    <x v="0"/>
    <x v="0"/>
    <x v="0"/>
    <x v="0"/>
    <x v="27"/>
    <x v="7"/>
    <n v="4.6260370000000002"/>
    <x v="2"/>
    <x v="0"/>
  </r>
  <r>
    <x v="1"/>
    <x v="1"/>
    <x v="0"/>
    <x v="0"/>
    <x v="0"/>
    <x v="0"/>
    <x v="35"/>
    <x v="7"/>
    <n v="0.25451200000000002"/>
    <x v="2"/>
    <x v="0"/>
  </r>
  <r>
    <x v="1"/>
    <x v="1"/>
    <x v="0"/>
    <x v="0"/>
    <x v="0"/>
    <x v="0"/>
    <x v="5"/>
    <x v="7"/>
    <n v="2.1644730000000001"/>
    <x v="2"/>
    <x v="0"/>
  </r>
  <r>
    <x v="1"/>
    <x v="1"/>
    <x v="0"/>
    <x v="0"/>
    <x v="0"/>
    <x v="0"/>
    <x v="1"/>
    <x v="7"/>
    <n v="0.33936699999999997"/>
    <x v="2"/>
    <x v="0"/>
  </r>
  <r>
    <x v="1"/>
    <x v="1"/>
    <x v="0"/>
    <x v="0"/>
    <x v="0"/>
    <x v="0"/>
    <x v="42"/>
    <x v="7"/>
    <n v="1.4944000000000001E-2"/>
    <x v="2"/>
    <x v="0"/>
  </r>
  <r>
    <x v="1"/>
    <x v="1"/>
    <x v="0"/>
    <x v="0"/>
    <x v="0"/>
    <x v="0"/>
    <x v="6"/>
    <x v="7"/>
    <n v="0.90585000000000004"/>
    <x v="2"/>
    <x v="0"/>
  </r>
  <r>
    <x v="1"/>
    <x v="1"/>
    <x v="0"/>
    <x v="0"/>
    <x v="0"/>
    <x v="0"/>
    <x v="41"/>
    <x v="7"/>
    <n v="0.79444400000000004"/>
    <x v="2"/>
    <x v="0"/>
  </r>
  <r>
    <x v="1"/>
    <x v="1"/>
    <x v="0"/>
    <x v="0"/>
    <x v="0"/>
    <x v="0"/>
    <x v="7"/>
    <x v="7"/>
    <n v="1.4374E-2"/>
    <x v="2"/>
    <x v="0"/>
  </r>
  <r>
    <x v="1"/>
    <x v="1"/>
    <x v="0"/>
    <x v="0"/>
    <x v="0"/>
    <x v="0"/>
    <x v="28"/>
    <x v="7"/>
    <n v="0.47142699999999998"/>
    <x v="2"/>
    <x v="0"/>
  </r>
  <r>
    <x v="1"/>
    <x v="1"/>
    <x v="0"/>
    <x v="0"/>
    <x v="0"/>
    <x v="0"/>
    <x v="17"/>
    <x v="7"/>
    <n v="13.63767"/>
    <x v="2"/>
    <x v="0"/>
  </r>
  <r>
    <x v="1"/>
    <x v="1"/>
    <x v="0"/>
    <x v="0"/>
    <x v="0"/>
    <x v="0"/>
    <x v="4"/>
    <x v="7"/>
    <n v="0.931396"/>
    <x v="2"/>
    <x v="0"/>
  </r>
  <r>
    <x v="1"/>
    <x v="1"/>
    <x v="0"/>
    <x v="0"/>
    <x v="0"/>
    <x v="0"/>
    <x v="25"/>
    <x v="7"/>
    <n v="7.3028999999999997E-2"/>
    <x v="2"/>
    <x v="0"/>
  </r>
  <r>
    <x v="1"/>
    <x v="1"/>
    <x v="0"/>
    <x v="0"/>
    <x v="0"/>
    <x v="0"/>
    <x v="22"/>
    <x v="7"/>
    <n v="0.26011200000000001"/>
    <x v="2"/>
    <x v="0"/>
  </r>
  <r>
    <x v="1"/>
    <x v="1"/>
    <x v="0"/>
    <x v="0"/>
    <x v="0"/>
    <x v="0"/>
    <x v="2"/>
    <x v="7"/>
    <n v="0.40329399999999999"/>
    <x v="2"/>
    <x v="0"/>
  </r>
  <r>
    <x v="1"/>
    <x v="1"/>
    <x v="0"/>
    <x v="0"/>
    <x v="0"/>
    <x v="3"/>
    <x v="42"/>
    <x v="0"/>
    <n v="2399"/>
    <x v="2"/>
    <x v="0"/>
  </r>
  <r>
    <x v="1"/>
    <x v="1"/>
    <x v="0"/>
    <x v="0"/>
    <x v="0"/>
    <x v="3"/>
    <x v="4"/>
    <x v="0"/>
    <n v="264822"/>
    <x v="2"/>
    <x v="0"/>
  </r>
  <r>
    <x v="1"/>
    <x v="1"/>
    <x v="0"/>
    <x v="0"/>
    <x v="0"/>
    <x v="3"/>
    <x v="41"/>
    <x v="0"/>
    <n v="150150"/>
    <x v="2"/>
    <x v="0"/>
  </r>
  <r>
    <x v="1"/>
    <x v="1"/>
    <x v="0"/>
    <x v="0"/>
    <x v="0"/>
    <x v="3"/>
    <x v="2"/>
    <x v="0"/>
    <n v="374638"/>
    <x v="2"/>
    <x v="0"/>
  </r>
  <r>
    <x v="1"/>
    <x v="1"/>
    <x v="0"/>
    <x v="0"/>
    <x v="0"/>
    <x v="3"/>
    <x v="43"/>
    <x v="0"/>
    <n v="2975254"/>
    <x v="2"/>
    <x v="0"/>
  </r>
  <r>
    <x v="1"/>
    <x v="1"/>
    <x v="0"/>
    <x v="0"/>
    <x v="0"/>
    <x v="3"/>
    <x v="5"/>
    <x v="0"/>
    <n v="1591866"/>
    <x v="2"/>
    <x v="0"/>
  </r>
  <r>
    <x v="1"/>
    <x v="1"/>
    <x v="0"/>
    <x v="0"/>
    <x v="0"/>
    <x v="3"/>
    <x v="33"/>
    <x v="0"/>
    <n v="371081"/>
    <x v="2"/>
    <x v="0"/>
  </r>
  <r>
    <x v="1"/>
    <x v="1"/>
    <x v="0"/>
    <x v="0"/>
    <x v="0"/>
    <x v="3"/>
    <x v="39"/>
    <x v="0"/>
    <n v="45948"/>
    <x v="2"/>
    <x v="0"/>
  </r>
  <r>
    <x v="1"/>
    <x v="1"/>
    <x v="0"/>
    <x v="0"/>
    <x v="0"/>
    <x v="3"/>
    <x v="6"/>
    <x v="0"/>
    <n v="79655"/>
    <x v="2"/>
    <x v="0"/>
  </r>
  <r>
    <x v="1"/>
    <x v="1"/>
    <x v="0"/>
    <x v="0"/>
    <x v="0"/>
    <x v="3"/>
    <x v="44"/>
    <x v="0"/>
    <n v="340896"/>
    <x v="2"/>
    <x v="0"/>
  </r>
  <r>
    <x v="1"/>
    <x v="1"/>
    <x v="0"/>
    <x v="0"/>
    <x v="0"/>
    <x v="3"/>
    <x v="25"/>
    <x v="0"/>
    <n v="3733"/>
    <x v="2"/>
    <x v="0"/>
  </r>
  <r>
    <x v="1"/>
    <x v="1"/>
    <x v="0"/>
    <x v="0"/>
    <x v="0"/>
    <x v="3"/>
    <x v="3"/>
    <x v="0"/>
    <n v="13407928"/>
    <x v="2"/>
    <x v="0"/>
  </r>
  <r>
    <x v="1"/>
    <x v="1"/>
    <x v="0"/>
    <x v="0"/>
    <x v="0"/>
    <x v="3"/>
    <x v="15"/>
    <x v="0"/>
    <n v="2496357"/>
    <x v="2"/>
    <x v="0"/>
  </r>
  <r>
    <x v="1"/>
    <x v="1"/>
    <x v="0"/>
    <x v="0"/>
    <x v="0"/>
    <x v="3"/>
    <x v="7"/>
    <x v="0"/>
    <n v="2082"/>
    <x v="2"/>
    <x v="0"/>
  </r>
  <r>
    <x v="1"/>
    <x v="1"/>
    <x v="0"/>
    <x v="0"/>
    <x v="0"/>
    <x v="3"/>
    <x v="35"/>
    <x v="0"/>
    <n v="1148703"/>
    <x v="2"/>
    <x v="0"/>
  </r>
  <r>
    <x v="1"/>
    <x v="1"/>
    <x v="0"/>
    <x v="0"/>
    <x v="0"/>
    <x v="3"/>
    <x v="1"/>
    <x v="0"/>
    <n v="683904"/>
    <x v="2"/>
    <x v="0"/>
  </r>
  <r>
    <x v="1"/>
    <x v="1"/>
    <x v="0"/>
    <x v="0"/>
    <x v="0"/>
    <x v="3"/>
    <x v="27"/>
    <x v="0"/>
    <n v="772155"/>
    <x v="2"/>
    <x v="0"/>
  </r>
  <r>
    <x v="1"/>
    <x v="1"/>
    <x v="0"/>
    <x v="0"/>
    <x v="0"/>
    <x v="3"/>
    <x v="22"/>
    <x v="0"/>
    <n v="1486020"/>
    <x v="2"/>
    <x v="0"/>
  </r>
  <r>
    <x v="1"/>
    <x v="1"/>
    <x v="0"/>
    <x v="0"/>
    <x v="0"/>
    <x v="3"/>
    <x v="28"/>
    <x v="0"/>
    <n v="618265"/>
    <x v="2"/>
    <x v="0"/>
  </r>
  <r>
    <x v="1"/>
    <x v="1"/>
    <x v="0"/>
    <x v="0"/>
    <x v="0"/>
    <x v="3"/>
    <x v="3"/>
    <x v="1"/>
    <n v="13407928"/>
    <x v="2"/>
    <x v="0"/>
  </r>
  <r>
    <x v="1"/>
    <x v="1"/>
    <x v="0"/>
    <x v="0"/>
    <x v="0"/>
    <x v="3"/>
    <x v="15"/>
    <x v="1"/>
    <n v="2496357"/>
    <x v="2"/>
    <x v="0"/>
  </r>
  <r>
    <x v="1"/>
    <x v="1"/>
    <x v="0"/>
    <x v="0"/>
    <x v="0"/>
    <x v="3"/>
    <x v="7"/>
    <x v="1"/>
    <n v="2082"/>
    <x v="2"/>
    <x v="0"/>
  </r>
  <r>
    <x v="1"/>
    <x v="1"/>
    <x v="0"/>
    <x v="0"/>
    <x v="0"/>
    <x v="3"/>
    <x v="35"/>
    <x v="1"/>
    <n v="1148703"/>
    <x v="2"/>
    <x v="0"/>
  </r>
  <r>
    <x v="1"/>
    <x v="1"/>
    <x v="0"/>
    <x v="0"/>
    <x v="0"/>
    <x v="3"/>
    <x v="1"/>
    <x v="1"/>
    <n v="683904"/>
    <x v="2"/>
    <x v="0"/>
  </r>
  <r>
    <x v="1"/>
    <x v="1"/>
    <x v="0"/>
    <x v="0"/>
    <x v="0"/>
    <x v="3"/>
    <x v="27"/>
    <x v="1"/>
    <n v="772155"/>
    <x v="2"/>
    <x v="0"/>
  </r>
  <r>
    <x v="1"/>
    <x v="1"/>
    <x v="0"/>
    <x v="0"/>
    <x v="0"/>
    <x v="3"/>
    <x v="22"/>
    <x v="1"/>
    <n v="1486020"/>
    <x v="2"/>
    <x v="0"/>
  </r>
  <r>
    <x v="1"/>
    <x v="1"/>
    <x v="0"/>
    <x v="0"/>
    <x v="0"/>
    <x v="3"/>
    <x v="28"/>
    <x v="1"/>
    <n v="618265"/>
    <x v="2"/>
    <x v="0"/>
  </r>
  <r>
    <x v="1"/>
    <x v="1"/>
    <x v="0"/>
    <x v="0"/>
    <x v="0"/>
    <x v="3"/>
    <x v="42"/>
    <x v="1"/>
    <n v="2399"/>
    <x v="2"/>
    <x v="0"/>
  </r>
  <r>
    <x v="1"/>
    <x v="1"/>
    <x v="0"/>
    <x v="0"/>
    <x v="0"/>
    <x v="3"/>
    <x v="4"/>
    <x v="1"/>
    <n v="264822"/>
    <x v="2"/>
    <x v="0"/>
  </r>
  <r>
    <x v="1"/>
    <x v="1"/>
    <x v="0"/>
    <x v="0"/>
    <x v="0"/>
    <x v="3"/>
    <x v="41"/>
    <x v="1"/>
    <n v="150150"/>
    <x v="2"/>
    <x v="0"/>
  </r>
  <r>
    <x v="1"/>
    <x v="1"/>
    <x v="0"/>
    <x v="0"/>
    <x v="0"/>
    <x v="3"/>
    <x v="0"/>
    <x v="1"/>
    <n v="13036847"/>
    <x v="2"/>
    <x v="0"/>
  </r>
  <r>
    <x v="1"/>
    <x v="1"/>
    <x v="0"/>
    <x v="0"/>
    <x v="0"/>
    <x v="3"/>
    <x v="2"/>
    <x v="1"/>
    <n v="374638"/>
    <x v="2"/>
    <x v="0"/>
  </r>
  <r>
    <x v="1"/>
    <x v="1"/>
    <x v="0"/>
    <x v="0"/>
    <x v="0"/>
    <x v="3"/>
    <x v="43"/>
    <x v="1"/>
    <n v="2975254"/>
    <x v="2"/>
    <x v="0"/>
  </r>
  <r>
    <x v="1"/>
    <x v="1"/>
    <x v="0"/>
    <x v="0"/>
    <x v="0"/>
    <x v="3"/>
    <x v="5"/>
    <x v="1"/>
    <n v="1591866"/>
    <x v="2"/>
    <x v="0"/>
  </r>
  <r>
    <x v="1"/>
    <x v="1"/>
    <x v="0"/>
    <x v="0"/>
    <x v="0"/>
    <x v="3"/>
    <x v="33"/>
    <x v="1"/>
    <n v="371081"/>
    <x v="2"/>
    <x v="0"/>
  </r>
  <r>
    <x v="1"/>
    <x v="1"/>
    <x v="0"/>
    <x v="0"/>
    <x v="0"/>
    <x v="3"/>
    <x v="39"/>
    <x v="1"/>
    <n v="45948"/>
    <x v="2"/>
    <x v="0"/>
  </r>
  <r>
    <x v="1"/>
    <x v="1"/>
    <x v="0"/>
    <x v="0"/>
    <x v="0"/>
    <x v="3"/>
    <x v="17"/>
    <x v="1"/>
    <n v="371081"/>
    <x v="2"/>
    <x v="0"/>
  </r>
  <r>
    <x v="1"/>
    <x v="1"/>
    <x v="0"/>
    <x v="0"/>
    <x v="0"/>
    <x v="3"/>
    <x v="6"/>
    <x v="1"/>
    <n v="79655"/>
    <x v="2"/>
    <x v="0"/>
  </r>
  <r>
    <x v="1"/>
    <x v="1"/>
    <x v="0"/>
    <x v="0"/>
    <x v="0"/>
    <x v="3"/>
    <x v="44"/>
    <x v="1"/>
    <n v="340896"/>
    <x v="2"/>
    <x v="0"/>
  </r>
  <r>
    <x v="1"/>
    <x v="1"/>
    <x v="0"/>
    <x v="0"/>
    <x v="0"/>
    <x v="3"/>
    <x v="25"/>
    <x v="1"/>
    <n v="3733"/>
    <x v="2"/>
    <x v="0"/>
  </r>
  <r>
    <x v="1"/>
    <x v="1"/>
    <x v="0"/>
    <x v="0"/>
    <x v="0"/>
    <x v="3"/>
    <x v="41"/>
    <x v="2"/>
    <n v="150150"/>
    <x v="2"/>
    <x v="0"/>
  </r>
  <r>
    <x v="1"/>
    <x v="1"/>
    <x v="0"/>
    <x v="0"/>
    <x v="0"/>
    <x v="3"/>
    <x v="4"/>
    <x v="2"/>
    <n v="264822"/>
    <x v="2"/>
    <x v="0"/>
  </r>
  <r>
    <x v="1"/>
    <x v="1"/>
    <x v="0"/>
    <x v="0"/>
    <x v="0"/>
    <x v="3"/>
    <x v="0"/>
    <x v="2"/>
    <n v="13036847"/>
    <x v="2"/>
    <x v="0"/>
  </r>
  <r>
    <x v="1"/>
    <x v="1"/>
    <x v="0"/>
    <x v="0"/>
    <x v="0"/>
    <x v="3"/>
    <x v="2"/>
    <x v="2"/>
    <n v="374638"/>
    <x v="2"/>
    <x v="0"/>
  </r>
  <r>
    <x v="1"/>
    <x v="1"/>
    <x v="0"/>
    <x v="0"/>
    <x v="0"/>
    <x v="3"/>
    <x v="43"/>
    <x v="2"/>
    <n v="2975254"/>
    <x v="2"/>
    <x v="0"/>
  </r>
  <r>
    <x v="1"/>
    <x v="1"/>
    <x v="0"/>
    <x v="0"/>
    <x v="0"/>
    <x v="3"/>
    <x v="5"/>
    <x v="2"/>
    <n v="1591866"/>
    <x v="2"/>
    <x v="0"/>
  </r>
  <r>
    <x v="1"/>
    <x v="1"/>
    <x v="0"/>
    <x v="0"/>
    <x v="0"/>
    <x v="3"/>
    <x v="33"/>
    <x v="2"/>
    <n v="371081"/>
    <x v="2"/>
    <x v="0"/>
  </r>
  <r>
    <x v="1"/>
    <x v="1"/>
    <x v="0"/>
    <x v="0"/>
    <x v="0"/>
    <x v="3"/>
    <x v="39"/>
    <x v="2"/>
    <n v="45948"/>
    <x v="2"/>
    <x v="0"/>
  </r>
  <r>
    <x v="1"/>
    <x v="1"/>
    <x v="0"/>
    <x v="0"/>
    <x v="0"/>
    <x v="3"/>
    <x v="17"/>
    <x v="2"/>
    <n v="371081"/>
    <x v="2"/>
    <x v="0"/>
  </r>
  <r>
    <x v="1"/>
    <x v="1"/>
    <x v="0"/>
    <x v="0"/>
    <x v="0"/>
    <x v="3"/>
    <x v="6"/>
    <x v="2"/>
    <n v="79655"/>
    <x v="2"/>
    <x v="0"/>
  </r>
  <r>
    <x v="1"/>
    <x v="1"/>
    <x v="0"/>
    <x v="0"/>
    <x v="0"/>
    <x v="3"/>
    <x v="44"/>
    <x v="2"/>
    <n v="340896"/>
    <x v="2"/>
    <x v="0"/>
  </r>
  <r>
    <x v="1"/>
    <x v="1"/>
    <x v="0"/>
    <x v="0"/>
    <x v="0"/>
    <x v="3"/>
    <x v="25"/>
    <x v="2"/>
    <n v="3733"/>
    <x v="2"/>
    <x v="0"/>
  </r>
  <r>
    <x v="1"/>
    <x v="1"/>
    <x v="0"/>
    <x v="0"/>
    <x v="0"/>
    <x v="3"/>
    <x v="3"/>
    <x v="2"/>
    <n v="13407928"/>
    <x v="2"/>
    <x v="0"/>
  </r>
  <r>
    <x v="1"/>
    <x v="1"/>
    <x v="0"/>
    <x v="0"/>
    <x v="0"/>
    <x v="3"/>
    <x v="15"/>
    <x v="2"/>
    <n v="2496357"/>
    <x v="2"/>
    <x v="0"/>
  </r>
  <r>
    <x v="1"/>
    <x v="1"/>
    <x v="0"/>
    <x v="0"/>
    <x v="0"/>
    <x v="3"/>
    <x v="7"/>
    <x v="2"/>
    <n v="2082"/>
    <x v="2"/>
    <x v="0"/>
  </r>
  <r>
    <x v="1"/>
    <x v="1"/>
    <x v="0"/>
    <x v="0"/>
    <x v="0"/>
    <x v="3"/>
    <x v="35"/>
    <x v="2"/>
    <n v="1148703"/>
    <x v="2"/>
    <x v="0"/>
  </r>
  <r>
    <x v="1"/>
    <x v="1"/>
    <x v="0"/>
    <x v="0"/>
    <x v="0"/>
    <x v="3"/>
    <x v="1"/>
    <x v="2"/>
    <n v="683904"/>
    <x v="2"/>
    <x v="0"/>
  </r>
  <r>
    <x v="1"/>
    <x v="1"/>
    <x v="0"/>
    <x v="0"/>
    <x v="0"/>
    <x v="3"/>
    <x v="27"/>
    <x v="2"/>
    <n v="772155"/>
    <x v="2"/>
    <x v="0"/>
  </r>
  <r>
    <x v="1"/>
    <x v="1"/>
    <x v="0"/>
    <x v="0"/>
    <x v="0"/>
    <x v="3"/>
    <x v="22"/>
    <x v="2"/>
    <n v="1486020"/>
    <x v="2"/>
    <x v="0"/>
  </r>
  <r>
    <x v="1"/>
    <x v="1"/>
    <x v="0"/>
    <x v="0"/>
    <x v="0"/>
    <x v="3"/>
    <x v="28"/>
    <x v="2"/>
    <n v="618265"/>
    <x v="2"/>
    <x v="0"/>
  </r>
  <r>
    <x v="1"/>
    <x v="1"/>
    <x v="0"/>
    <x v="0"/>
    <x v="0"/>
    <x v="3"/>
    <x v="42"/>
    <x v="2"/>
    <n v="2399"/>
    <x v="2"/>
    <x v="0"/>
  </r>
  <r>
    <x v="1"/>
    <x v="1"/>
    <x v="0"/>
    <x v="0"/>
    <x v="0"/>
    <x v="3"/>
    <x v="0"/>
    <x v="3"/>
    <n v="3024544"/>
    <x v="2"/>
    <x v="0"/>
  </r>
  <r>
    <x v="1"/>
    <x v="1"/>
    <x v="0"/>
    <x v="0"/>
    <x v="0"/>
    <x v="3"/>
    <x v="0"/>
    <x v="4"/>
    <n v="15762461"/>
    <x v="2"/>
    <x v="0"/>
  </r>
  <r>
    <x v="1"/>
    <x v="1"/>
    <x v="0"/>
    <x v="0"/>
    <x v="0"/>
    <x v="3"/>
    <x v="35"/>
    <x v="5"/>
    <n v="4513351"/>
    <x v="2"/>
    <x v="0"/>
  </r>
  <r>
    <x v="1"/>
    <x v="1"/>
    <x v="0"/>
    <x v="0"/>
    <x v="0"/>
    <x v="3"/>
    <x v="1"/>
    <x v="5"/>
    <n v="2015234"/>
    <x v="2"/>
    <x v="0"/>
  </r>
  <r>
    <x v="1"/>
    <x v="1"/>
    <x v="0"/>
    <x v="0"/>
    <x v="0"/>
    <x v="3"/>
    <x v="27"/>
    <x v="5"/>
    <n v="166915"/>
    <x v="2"/>
    <x v="0"/>
  </r>
  <r>
    <x v="1"/>
    <x v="1"/>
    <x v="0"/>
    <x v="0"/>
    <x v="0"/>
    <x v="3"/>
    <x v="22"/>
    <x v="5"/>
    <n v="5712990"/>
    <x v="2"/>
    <x v="0"/>
  </r>
  <r>
    <x v="1"/>
    <x v="1"/>
    <x v="0"/>
    <x v="0"/>
    <x v="0"/>
    <x v="3"/>
    <x v="28"/>
    <x v="5"/>
    <n v="1311475"/>
    <x v="2"/>
    <x v="0"/>
  </r>
  <r>
    <x v="1"/>
    <x v="1"/>
    <x v="0"/>
    <x v="0"/>
    <x v="0"/>
    <x v="3"/>
    <x v="42"/>
    <x v="5"/>
    <n v="160532"/>
    <x v="2"/>
    <x v="0"/>
  </r>
  <r>
    <x v="1"/>
    <x v="1"/>
    <x v="0"/>
    <x v="0"/>
    <x v="0"/>
    <x v="3"/>
    <x v="41"/>
    <x v="5"/>
    <n v="189000"/>
    <x v="2"/>
    <x v="0"/>
  </r>
  <r>
    <x v="1"/>
    <x v="1"/>
    <x v="0"/>
    <x v="0"/>
    <x v="0"/>
    <x v="3"/>
    <x v="0"/>
    <x v="5"/>
    <n v="18787005"/>
    <x v="2"/>
    <x v="0"/>
  </r>
  <r>
    <x v="1"/>
    <x v="1"/>
    <x v="0"/>
    <x v="0"/>
    <x v="0"/>
    <x v="3"/>
    <x v="4"/>
    <x v="5"/>
    <n v="284328"/>
    <x v="2"/>
    <x v="0"/>
  </r>
  <r>
    <x v="1"/>
    <x v="1"/>
    <x v="0"/>
    <x v="0"/>
    <x v="0"/>
    <x v="3"/>
    <x v="2"/>
    <x v="5"/>
    <n v="928946"/>
    <x v="2"/>
    <x v="0"/>
  </r>
  <r>
    <x v="1"/>
    <x v="1"/>
    <x v="0"/>
    <x v="0"/>
    <x v="0"/>
    <x v="3"/>
    <x v="43"/>
    <x v="5"/>
    <n v="2061278"/>
    <x v="2"/>
    <x v="0"/>
  </r>
  <r>
    <x v="1"/>
    <x v="1"/>
    <x v="0"/>
    <x v="0"/>
    <x v="0"/>
    <x v="3"/>
    <x v="5"/>
    <x v="5"/>
    <n v="735452"/>
    <x v="2"/>
    <x v="0"/>
  </r>
  <r>
    <x v="1"/>
    <x v="1"/>
    <x v="0"/>
    <x v="0"/>
    <x v="0"/>
    <x v="3"/>
    <x v="39"/>
    <x v="5"/>
    <n v="28950"/>
    <x v="2"/>
    <x v="0"/>
  </r>
  <r>
    <x v="1"/>
    <x v="1"/>
    <x v="0"/>
    <x v="0"/>
    <x v="0"/>
    <x v="3"/>
    <x v="17"/>
    <x v="5"/>
    <n v="27210"/>
    <x v="2"/>
    <x v="0"/>
  </r>
  <r>
    <x v="1"/>
    <x v="1"/>
    <x v="0"/>
    <x v="0"/>
    <x v="0"/>
    <x v="3"/>
    <x v="6"/>
    <x v="5"/>
    <n v="87934"/>
    <x v="2"/>
    <x v="0"/>
  </r>
  <r>
    <x v="1"/>
    <x v="1"/>
    <x v="0"/>
    <x v="0"/>
    <x v="0"/>
    <x v="3"/>
    <x v="44"/>
    <x v="5"/>
    <n v="157286"/>
    <x v="2"/>
    <x v="0"/>
  </r>
  <r>
    <x v="1"/>
    <x v="1"/>
    <x v="0"/>
    <x v="0"/>
    <x v="0"/>
    <x v="3"/>
    <x v="25"/>
    <x v="5"/>
    <n v="51117"/>
    <x v="2"/>
    <x v="0"/>
  </r>
  <r>
    <x v="1"/>
    <x v="1"/>
    <x v="0"/>
    <x v="0"/>
    <x v="0"/>
    <x v="3"/>
    <x v="3"/>
    <x v="5"/>
    <n v="18787005"/>
    <x v="2"/>
    <x v="0"/>
  </r>
  <r>
    <x v="1"/>
    <x v="1"/>
    <x v="0"/>
    <x v="0"/>
    <x v="0"/>
    <x v="3"/>
    <x v="15"/>
    <x v="5"/>
    <n v="210160"/>
    <x v="2"/>
    <x v="0"/>
  </r>
  <r>
    <x v="1"/>
    <x v="1"/>
    <x v="0"/>
    <x v="0"/>
    <x v="0"/>
    <x v="3"/>
    <x v="7"/>
    <x v="5"/>
    <n v="144847"/>
    <x v="2"/>
    <x v="0"/>
  </r>
  <r>
    <x v="1"/>
    <x v="1"/>
    <x v="0"/>
    <x v="0"/>
    <x v="0"/>
    <x v="3"/>
    <x v="2"/>
    <x v="6"/>
    <n v="0.40329399999999999"/>
    <x v="2"/>
    <x v="0"/>
  </r>
  <r>
    <x v="1"/>
    <x v="1"/>
    <x v="0"/>
    <x v="0"/>
    <x v="0"/>
    <x v="3"/>
    <x v="43"/>
    <x v="6"/>
    <n v="1.443403"/>
    <x v="2"/>
    <x v="0"/>
  </r>
  <r>
    <x v="1"/>
    <x v="1"/>
    <x v="0"/>
    <x v="0"/>
    <x v="0"/>
    <x v="3"/>
    <x v="5"/>
    <x v="6"/>
    <n v="2.1644730000000001"/>
    <x v="2"/>
    <x v="0"/>
  </r>
  <r>
    <x v="1"/>
    <x v="1"/>
    <x v="0"/>
    <x v="0"/>
    <x v="0"/>
    <x v="3"/>
    <x v="17"/>
    <x v="6"/>
    <n v="13.63767"/>
    <x v="2"/>
    <x v="0"/>
  </r>
  <r>
    <x v="1"/>
    <x v="1"/>
    <x v="0"/>
    <x v="0"/>
    <x v="0"/>
    <x v="3"/>
    <x v="6"/>
    <x v="6"/>
    <n v="0.90585000000000004"/>
    <x v="2"/>
    <x v="0"/>
  </r>
  <r>
    <x v="1"/>
    <x v="1"/>
    <x v="0"/>
    <x v="0"/>
    <x v="0"/>
    <x v="3"/>
    <x v="44"/>
    <x v="6"/>
    <n v="2.1673640000000001"/>
    <x v="2"/>
    <x v="0"/>
  </r>
  <r>
    <x v="1"/>
    <x v="1"/>
    <x v="0"/>
    <x v="0"/>
    <x v="0"/>
    <x v="3"/>
    <x v="25"/>
    <x v="6"/>
    <n v="7.3028999999999997E-2"/>
    <x v="2"/>
    <x v="0"/>
  </r>
  <r>
    <x v="1"/>
    <x v="1"/>
    <x v="0"/>
    <x v="0"/>
    <x v="0"/>
    <x v="3"/>
    <x v="7"/>
    <x v="6"/>
    <n v="1.4374E-2"/>
    <x v="2"/>
    <x v="0"/>
  </r>
  <r>
    <x v="1"/>
    <x v="1"/>
    <x v="0"/>
    <x v="0"/>
    <x v="0"/>
    <x v="3"/>
    <x v="35"/>
    <x v="6"/>
    <n v="0.25451200000000002"/>
    <x v="2"/>
    <x v="0"/>
  </r>
  <r>
    <x v="1"/>
    <x v="1"/>
    <x v="0"/>
    <x v="0"/>
    <x v="0"/>
    <x v="3"/>
    <x v="1"/>
    <x v="6"/>
    <n v="0.33936699999999997"/>
    <x v="2"/>
    <x v="0"/>
  </r>
  <r>
    <x v="1"/>
    <x v="1"/>
    <x v="0"/>
    <x v="0"/>
    <x v="0"/>
    <x v="3"/>
    <x v="27"/>
    <x v="6"/>
    <n v="4.6260370000000002"/>
    <x v="2"/>
    <x v="0"/>
  </r>
  <r>
    <x v="1"/>
    <x v="1"/>
    <x v="0"/>
    <x v="0"/>
    <x v="0"/>
    <x v="3"/>
    <x v="22"/>
    <x v="6"/>
    <n v="0.26011200000000001"/>
    <x v="2"/>
    <x v="0"/>
  </r>
  <r>
    <x v="1"/>
    <x v="1"/>
    <x v="0"/>
    <x v="0"/>
    <x v="0"/>
    <x v="3"/>
    <x v="28"/>
    <x v="6"/>
    <n v="0.47142699999999998"/>
    <x v="2"/>
    <x v="0"/>
  </r>
  <r>
    <x v="1"/>
    <x v="1"/>
    <x v="0"/>
    <x v="0"/>
    <x v="0"/>
    <x v="3"/>
    <x v="42"/>
    <x v="6"/>
    <n v="1.4944000000000001E-2"/>
    <x v="2"/>
    <x v="0"/>
  </r>
  <r>
    <x v="1"/>
    <x v="1"/>
    <x v="0"/>
    <x v="0"/>
    <x v="0"/>
    <x v="3"/>
    <x v="41"/>
    <x v="6"/>
    <n v="0.79444400000000004"/>
    <x v="2"/>
    <x v="0"/>
  </r>
  <r>
    <x v="1"/>
    <x v="1"/>
    <x v="0"/>
    <x v="0"/>
    <x v="0"/>
    <x v="3"/>
    <x v="4"/>
    <x v="6"/>
    <n v="0.931396"/>
    <x v="2"/>
    <x v="0"/>
  </r>
  <r>
    <x v="1"/>
    <x v="1"/>
    <x v="0"/>
    <x v="0"/>
    <x v="0"/>
    <x v="4"/>
    <x v="0"/>
    <x v="8"/>
    <n v="70309"/>
    <x v="2"/>
    <x v="0"/>
  </r>
  <r>
    <x v="1"/>
    <x v="1"/>
    <x v="0"/>
    <x v="0"/>
    <x v="0"/>
    <x v="1"/>
    <x v="41"/>
    <x v="0"/>
    <n v="150150"/>
    <x v="2"/>
    <x v="0"/>
  </r>
  <r>
    <x v="1"/>
    <x v="1"/>
    <x v="0"/>
    <x v="0"/>
    <x v="0"/>
    <x v="1"/>
    <x v="5"/>
    <x v="0"/>
    <n v="1591866"/>
    <x v="2"/>
    <x v="0"/>
  </r>
  <r>
    <x v="1"/>
    <x v="1"/>
    <x v="0"/>
    <x v="0"/>
    <x v="0"/>
    <x v="1"/>
    <x v="39"/>
    <x v="0"/>
    <n v="45948"/>
    <x v="2"/>
    <x v="0"/>
  </r>
  <r>
    <x v="1"/>
    <x v="1"/>
    <x v="0"/>
    <x v="0"/>
    <x v="0"/>
    <x v="1"/>
    <x v="6"/>
    <x v="0"/>
    <n v="79655"/>
    <x v="2"/>
    <x v="0"/>
  </r>
  <r>
    <x v="1"/>
    <x v="1"/>
    <x v="0"/>
    <x v="0"/>
    <x v="0"/>
    <x v="1"/>
    <x v="43"/>
    <x v="0"/>
    <n v="2975254"/>
    <x v="2"/>
    <x v="0"/>
  </r>
  <r>
    <x v="1"/>
    <x v="1"/>
    <x v="0"/>
    <x v="0"/>
    <x v="0"/>
    <x v="1"/>
    <x v="25"/>
    <x v="0"/>
    <n v="3733"/>
    <x v="2"/>
    <x v="0"/>
  </r>
  <r>
    <x v="1"/>
    <x v="1"/>
    <x v="0"/>
    <x v="0"/>
    <x v="0"/>
    <x v="1"/>
    <x v="33"/>
    <x v="0"/>
    <n v="371081"/>
    <x v="2"/>
    <x v="0"/>
  </r>
  <r>
    <x v="1"/>
    <x v="1"/>
    <x v="0"/>
    <x v="0"/>
    <x v="0"/>
    <x v="1"/>
    <x v="15"/>
    <x v="0"/>
    <n v="2496357"/>
    <x v="2"/>
    <x v="0"/>
  </r>
  <r>
    <x v="1"/>
    <x v="1"/>
    <x v="0"/>
    <x v="0"/>
    <x v="0"/>
    <x v="1"/>
    <x v="7"/>
    <x v="0"/>
    <n v="2082"/>
    <x v="2"/>
    <x v="0"/>
  </r>
  <r>
    <x v="1"/>
    <x v="1"/>
    <x v="0"/>
    <x v="0"/>
    <x v="0"/>
    <x v="1"/>
    <x v="44"/>
    <x v="0"/>
    <n v="340896"/>
    <x v="2"/>
    <x v="0"/>
  </r>
  <r>
    <x v="1"/>
    <x v="1"/>
    <x v="0"/>
    <x v="0"/>
    <x v="0"/>
    <x v="1"/>
    <x v="1"/>
    <x v="0"/>
    <n v="683904"/>
    <x v="2"/>
    <x v="0"/>
  </r>
  <r>
    <x v="1"/>
    <x v="1"/>
    <x v="0"/>
    <x v="0"/>
    <x v="0"/>
    <x v="1"/>
    <x v="3"/>
    <x v="0"/>
    <n v="13407928"/>
    <x v="2"/>
    <x v="0"/>
  </r>
  <r>
    <x v="1"/>
    <x v="1"/>
    <x v="0"/>
    <x v="0"/>
    <x v="0"/>
    <x v="1"/>
    <x v="35"/>
    <x v="0"/>
    <n v="1148703"/>
    <x v="2"/>
    <x v="0"/>
  </r>
  <r>
    <x v="1"/>
    <x v="1"/>
    <x v="0"/>
    <x v="0"/>
    <x v="0"/>
    <x v="1"/>
    <x v="22"/>
    <x v="0"/>
    <n v="1486020"/>
    <x v="2"/>
    <x v="0"/>
  </r>
  <r>
    <x v="1"/>
    <x v="1"/>
    <x v="0"/>
    <x v="0"/>
    <x v="0"/>
    <x v="1"/>
    <x v="27"/>
    <x v="0"/>
    <n v="772155"/>
    <x v="2"/>
    <x v="0"/>
  </r>
  <r>
    <x v="1"/>
    <x v="1"/>
    <x v="0"/>
    <x v="0"/>
    <x v="0"/>
    <x v="1"/>
    <x v="42"/>
    <x v="0"/>
    <n v="2399"/>
    <x v="2"/>
    <x v="0"/>
  </r>
  <r>
    <x v="1"/>
    <x v="1"/>
    <x v="0"/>
    <x v="0"/>
    <x v="0"/>
    <x v="1"/>
    <x v="28"/>
    <x v="0"/>
    <n v="618265"/>
    <x v="2"/>
    <x v="0"/>
  </r>
  <r>
    <x v="1"/>
    <x v="1"/>
    <x v="0"/>
    <x v="0"/>
    <x v="0"/>
    <x v="1"/>
    <x v="4"/>
    <x v="0"/>
    <n v="264822"/>
    <x v="2"/>
    <x v="0"/>
  </r>
  <r>
    <x v="1"/>
    <x v="1"/>
    <x v="0"/>
    <x v="0"/>
    <x v="0"/>
    <x v="1"/>
    <x v="2"/>
    <x v="0"/>
    <n v="374638"/>
    <x v="2"/>
    <x v="0"/>
  </r>
  <r>
    <x v="1"/>
    <x v="1"/>
    <x v="0"/>
    <x v="0"/>
    <x v="0"/>
    <x v="1"/>
    <x v="35"/>
    <x v="1"/>
    <n v="1148703"/>
    <x v="2"/>
    <x v="0"/>
  </r>
  <r>
    <x v="1"/>
    <x v="1"/>
    <x v="0"/>
    <x v="0"/>
    <x v="0"/>
    <x v="1"/>
    <x v="22"/>
    <x v="1"/>
    <n v="1486020"/>
    <x v="2"/>
    <x v="0"/>
  </r>
  <r>
    <x v="1"/>
    <x v="1"/>
    <x v="0"/>
    <x v="0"/>
    <x v="0"/>
    <x v="1"/>
    <x v="27"/>
    <x v="1"/>
    <n v="772155"/>
    <x v="2"/>
    <x v="0"/>
  </r>
  <r>
    <x v="1"/>
    <x v="1"/>
    <x v="0"/>
    <x v="0"/>
    <x v="0"/>
    <x v="1"/>
    <x v="42"/>
    <x v="1"/>
    <n v="2399"/>
    <x v="2"/>
    <x v="0"/>
  </r>
  <r>
    <x v="1"/>
    <x v="1"/>
    <x v="0"/>
    <x v="0"/>
    <x v="0"/>
    <x v="1"/>
    <x v="28"/>
    <x v="1"/>
    <n v="618265"/>
    <x v="2"/>
    <x v="0"/>
  </r>
  <r>
    <x v="1"/>
    <x v="1"/>
    <x v="0"/>
    <x v="0"/>
    <x v="0"/>
    <x v="1"/>
    <x v="4"/>
    <x v="1"/>
    <n v="264822"/>
    <x v="2"/>
    <x v="0"/>
  </r>
  <r>
    <x v="1"/>
    <x v="1"/>
    <x v="0"/>
    <x v="0"/>
    <x v="0"/>
    <x v="1"/>
    <x v="2"/>
    <x v="1"/>
    <n v="374638"/>
    <x v="2"/>
    <x v="0"/>
  </r>
  <r>
    <x v="1"/>
    <x v="1"/>
    <x v="0"/>
    <x v="0"/>
    <x v="0"/>
    <x v="1"/>
    <x v="41"/>
    <x v="1"/>
    <n v="150150"/>
    <x v="2"/>
    <x v="0"/>
  </r>
  <r>
    <x v="1"/>
    <x v="1"/>
    <x v="0"/>
    <x v="0"/>
    <x v="0"/>
    <x v="1"/>
    <x v="5"/>
    <x v="1"/>
    <n v="1591866"/>
    <x v="2"/>
    <x v="0"/>
  </r>
  <r>
    <x v="1"/>
    <x v="1"/>
    <x v="0"/>
    <x v="0"/>
    <x v="0"/>
    <x v="1"/>
    <x v="39"/>
    <x v="1"/>
    <n v="45948"/>
    <x v="2"/>
    <x v="0"/>
  </r>
  <r>
    <x v="1"/>
    <x v="1"/>
    <x v="0"/>
    <x v="0"/>
    <x v="0"/>
    <x v="1"/>
    <x v="0"/>
    <x v="1"/>
    <n v="13036847"/>
    <x v="2"/>
    <x v="0"/>
  </r>
  <r>
    <x v="1"/>
    <x v="1"/>
    <x v="0"/>
    <x v="0"/>
    <x v="0"/>
    <x v="1"/>
    <x v="6"/>
    <x v="1"/>
    <n v="79655"/>
    <x v="2"/>
    <x v="0"/>
  </r>
  <r>
    <x v="1"/>
    <x v="1"/>
    <x v="0"/>
    <x v="0"/>
    <x v="0"/>
    <x v="1"/>
    <x v="43"/>
    <x v="1"/>
    <n v="2975254"/>
    <x v="2"/>
    <x v="0"/>
  </r>
  <r>
    <x v="1"/>
    <x v="1"/>
    <x v="0"/>
    <x v="0"/>
    <x v="0"/>
    <x v="1"/>
    <x v="25"/>
    <x v="1"/>
    <n v="3733"/>
    <x v="2"/>
    <x v="0"/>
  </r>
  <r>
    <x v="1"/>
    <x v="1"/>
    <x v="0"/>
    <x v="0"/>
    <x v="0"/>
    <x v="1"/>
    <x v="33"/>
    <x v="1"/>
    <n v="371081"/>
    <x v="2"/>
    <x v="0"/>
  </r>
  <r>
    <x v="1"/>
    <x v="1"/>
    <x v="0"/>
    <x v="0"/>
    <x v="0"/>
    <x v="1"/>
    <x v="15"/>
    <x v="1"/>
    <n v="2496357"/>
    <x v="2"/>
    <x v="0"/>
  </r>
  <r>
    <x v="1"/>
    <x v="1"/>
    <x v="0"/>
    <x v="0"/>
    <x v="0"/>
    <x v="1"/>
    <x v="17"/>
    <x v="1"/>
    <n v="371081"/>
    <x v="2"/>
    <x v="0"/>
  </r>
  <r>
    <x v="1"/>
    <x v="1"/>
    <x v="0"/>
    <x v="0"/>
    <x v="0"/>
    <x v="1"/>
    <x v="7"/>
    <x v="1"/>
    <n v="2082"/>
    <x v="2"/>
    <x v="0"/>
  </r>
  <r>
    <x v="1"/>
    <x v="1"/>
    <x v="0"/>
    <x v="0"/>
    <x v="0"/>
    <x v="1"/>
    <x v="44"/>
    <x v="1"/>
    <n v="340896"/>
    <x v="2"/>
    <x v="0"/>
  </r>
  <r>
    <x v="1"/>
    <x v="1"/>
    <x v="0"/>
    <x v="0"/>
    <x v="0"/>
    <x v="1"/>
    <x v="1"/>
    <x v="1"/>
    <n v="683904"/>
    <x v="2"/>
    <x v="0"/>
  </r>
  <r>
    <x v="1"/>
    <x v="1"/>
    <x v="0"/>
    <x v="0"/>
    <x v="0"/>
    <x v="1"/>
    <x v="3"/>
    <x v="1"/>
    <n v="13407928"/>
    <x v="2"/>
    <x v="0"/>
  </r>
  <r>
    <x v="1"/>
    <x v="1"/>
    <x v="0"/>
    <x v="0"/>
    <x v="0"/>
    <x v="1"/>
    <x v="0"/>
    <x v="2"/>
    <n v="13036847"/>
    <x v="2"/>
    <x v="0"/>
  </r>
  <r>
    <x v="1"/>
    <x v="1"/>
    <x v="0"/>
    <x v="0"/>
    <x v="0"/>
    <x v="1"/>
    <x v="6"/>
    <x v="2"/>
    <n v="79655"/>
    <x v="2"/>
    <x v="0"/>
  </r>
  <r>
    <x v="1"/>
    <x v="1"/>
    <x v="0"/>
    <x v="0"/>
    <x v="0"/>
    <x v="1"/>
    <x v="43"/>
    <x v="2"/>
    <n v="2975254"/>
    <x v="2"/>
    <x v="0"/>
  </r>
  <r>
    <x v="1"/>
    <x v="1"/>
    <x v="0"/>
    <x v="0"/>
    <x v="0"/>
    <x v="1"/>
    <x v="25"/>
    <x v="2"/>
    <n v="3733"/>
    <x v="2"/>
    <x v="0"/>
  </r>
  <r>
    <x v="1"/>
    <x v="1"/>
    <x v="0"/>
    <x v="0"/>
    <x v="0"/>
    <x v="1"/>
    <x v="33"/>
    <x v="2"/>
    <n v="371081"/>
    <x v="2"/>
    <x v="0"/>
  </r>
  <r>
    <x v="1"/>
    <x v="1"/>
    <x v="0"/>
    <x v="0"/>
    <x v="0"/>
    <x v="1"/>
    <x v="15"/>
    <x v="2"/>
    <n v="2496357"/>
    <x v="2"/>
    <x v="0"/>
  </r>
  <r>
    <x v="1"/>
    <x v="1"/>
    <x v="0"/>
    <x v="0"/>
    <x v="0"/>
    <x v="1"/>
    <x v="17"/>
    <x v="2"/>
    <n v="371081"/>
    <x v="2"/>
    <x v="0"/>
  </r>
  <r>
    <x v="1"/>
    <x v="1"/>
    <x v="0"/>
    <x v="0"/>
    <x v="0"/>
    <x v="1"/>
    <x v="7"/>
    <x v="2"/>
    <n v="2082"/>
    <x v="2"/>
    <x v="0"/>
  </r>
  <r>
    <x v="1"/>
    <x v="1"/>
    <x v="0"/>
    <x v="0"/>
    <x v="0"/>
    <x v="1"/>
    <x v="44"/>
    <x v="2"/>
    <n v="340896"/>
    <x v="2"/>
    <x v="0"/>
  </r>
  <r>
    <x v="1"/>
    <x v="1"/>
    <x v="0"/>
    <x v="0"/>
    <x v="0"/>
    <x v="1"/>
    <x v="1"/>
    <x v="2"/>
    <n v="683904"/>
    <x v="2"/>
    <x v="0"/>
  </r>
  <r>
    <x v="1"/>
    <x v="1"/>
    <x v="0"/>
    <x v="0"/>
    <x v="0"/>
    <x v="1"/>
    <x v="3"/>
    <x v="2"/>
    <n v="13407928"/>
    <x v="2"/>
    <x v="0"/>
  </r>
  <r>
    <x v="1"/>
    <x v="1"/>
    <x v="0"/>
    <x v="0"/>
    <x v="0"/>
    <x v="1"/>
    <x v="35"/>
    <x v="2"/>
    <n v="1148703"/>
    <x v="2"/>
    <x v="0"/>
  </r>
  <r>
    <x v="1"/>
    <x v="1"/>
    <x v="0"/>
    <x v="0"/>
    <x v="0"/>
    <x v="1"/>
    <x v="22"/>
    <x v="2"/>
    <n v="1486020"/>
    <x v="2"/>
    <x v="0"/>
  </r>
  <r>
    <x v="1"/>
    <x v="1"/>
    <x v="0"/>
    <x v="0"/>
    <x v="0"/>
    <x v="1"/>
    <x v="27"/>
    <x v="2"/>
    <n v="772155"/>
    <x v="2"/>
    <x v="0"/>
  </r>
  <r>
    <x v="1"/>
    <x v="1"/>
    <x v="0"/>
    <x v="0"/>
    <x v="0"/>
    <x v="1"/>
    <x v="42"/>
    <x v="2"/>
    <n v="2399"/>
    <x v="2"/>
    <x v="0"/>
  </r>
  <r>
    <x v="1"/>
    <x v="1"/>
    <x v="0"/>
    <x v="0"/>
    <x v="0"/>
    <x v="1"/>
    <x v="28"/>
    <x v="2"/>
    <n v="618265"/>
    <x v="2"/>
    <x v="0"/>
  </r>
  <r>
    <x v="1"/>
    <x v="1"/>
    <x v="0"/>
    <x v="0"/>
    <x v="0"/>
    <x v="1"/>
    <x v="4"/>
    <x v="2"/>
    <n v="264822"/>
    <x v="2"/>
    <x v="0"/>
  </r>
  <r>
    <x v="1"/>
    <x v="1"/>
    <x v="0"/>
    <x v="0"/>
    <x v="0"/>
    <x v="1"/>
    <x v="2"/>
    <x v="2"/>
    <n v="374638"/>
    <x v="2"/>
    <x v="0"/>
  </r>
  <r>
    <x v="1"/>
    <x v="1"/>
    <x v="0"/>
    <x v="0"/>
    <x v="0"/>
    <x v="1"/>
    <x v="41"/>
    <x v="2"/>
    <n v="150150"/>
    <x v="2"/>
    <x v="0"/>
  </r>
  <r>
    <x v="1"/>
    <x v="1"/>
    <x v="0"/>
    <x v="0"/>
    <x v="0"/>
    <x v="1"/>
    <x v="5"/>
    <x v="2"/>
    <n v="1591866"/>
    <x v="2"/>
    <x v="0"/>
  </r>
  <r>
    <x v="1"/>
    <x v="1"/>
    <x v="0"/>
    <x v="0"/>
    <x v="0"/>
    <x v="1"/>
    <x v="39"/>
    <x v="2"/>
    <n v="45948"/>
    <x v="2"/>
    <x v="0"/>
  </r>
  <r>
    <x v="1"/>
    <x v="1"/>
    <x v="0"/>
    <x v="0"/>
    <x v="0"/>
    <x v="1"/>
    <x v="0"/>
    <x v="3"/>
    <n v="3024544"/>
    <x v="2"/>
    <x v="0"/>
  </r>
  <r>
    <x v="1"/>
    <x v="1"/>
    <x v="0"/>
    <x v="0"/>
    <x v="0"/>
    <x v="1"/>
    <x v="0"/>
    <x v="4"/>
    <n v="15762461"/>
    <x v="2"/>
    <x v="0"/>
  </r>
  <r>
    <x v="1"/>
    <x v="1"/>
    <x v="0"/>
    <x v="0"/>
    <x v="0"/>
    <x v="1"/>
    <x v="42"/>
    <x v="5"/>
    <n v="160532"/>
    <x v="2"/>
    <x v="0"/>
  </r>
  <r>
    <x v="1"/>
    <x v="1"/>
    <x v="0"/>
    <x v="0"/>
    <x v="0"/>
    <x v="1"/>
    <x v="28"/>
    <x v="5"/>
    <n v="1311475"/>
    <x v="2"/>
    <x v="0"/>
  </r>
  <r>
    <x v="1"/>
    <x v="1"/>
    <x v="0"/>
    <x v="0"/>
    <x v="0"/>
    <x v="1"/>
    <x v="4"/>
    <x v="5"/>
    <n v="284328"/>
    <x v="2"/>
    <x v="0"/>
  </r>
  <r>
    <x v="1"/>
    <x v="1"/>
    <x v="0"/>
    <x v="0"/>
    <x v="0"/>
    <x v="1"/>
    <x v="2"/>
    <x v="5"/>
    <n v="928946"/>
    <x v="2"/>
    <x v="0"/>
  </r>
  <r>
    <x v="1"/>
    <x v="1"/>
    <x v="0"/>
    <x v="0"/>
    <x v="0"/>
    <x v="1"/>
    <x v="41"/>
    <x v="5"/>
    <n v="189000"/>
    <x v="2"/>
    <x v="0"/>
  </r>
  <r>
    <x v="1"/>
    <x v="1"/>
    <x v="0"/>
    <x v="0"/>
    <x v="0"/>
    <x v="1"/>
    <x v="5"/>
    <x v="5"/>
    <n v="735452"/>
    <x v="2"/>
    <x v="0"/>
  </r>
  <r>
    <x v="1"/>
    <x v="1"/>
    <x v="0"/>
    <x v="0"/>
    <x v="0"/>
    <x v="1"/>
    <x v="0"/>
    <x v="5"/>
    <n v="18787005"/>
    <x v="2"/>
    <x v="0"/>
  </r>
  <r>
    <x v="1"/>
    <x v="1"/>
    <x v="0"/>
    <x v="0"/>
    <x v="0"/>
    <x v="1"/>
    <x v="39"/>
    <x v="5"/>
    <n v="28950"/>
    <x v="2"/>
    <x v="0"/>
  </r>
  <r>
    <x v="1"/>
    <x v="1"/>
    <x v="0"/>
    <x v="0"/>
    <x v="0"/>
    <x v="1"/>
    <x v="6"/>
    <x v="5"/>
    <n v="87934"/>
    <x v="2"/>
    <x v="0"/>
  </r>
  <r>
    <x v="1"/>
    <x v="1"/>
    <x v="0"/>
    <x v="0"/>
    <x v="0"/>
    <x v="1"/>
    <x v="43"/>
    <x v="5"/>
    <n v="2061278"/>
    <x v="2"/>
    <x v="0"/>
  </r>
  <r>
    <x v="1"/>
    <x v="1"/>
    <x v="0"/>
    <x v="0"/>
    <x v="0"/>
    <x v="1"/>
    <x v="25"/>
    <x v="5"/>
    <n v="51117"/>
    <x v="2"/>
    <x v="0"/>
  </r>
  <r>
    <x v="1"/>
    <x v="1"/>
    <x v="0"/>
    <x v="0"/>
    <x v="0"/>
    <x v="1"/>
    <x v="15"/>
    <x v="5"/>
    <n v="210160"/>
    <x v="2"/>
    <x v="0"/>
  </r>
  <r>
    <x v="1"/>
    <x v="1"/>
    <x v="0"/>
    <x v="0"/>
    <x v="0"/>
    <x v="1"/>
    <x v="17"/>
    <x v="5"/>
    <n v="27210"/>
    <x v="2"/>
    <x v="0"/>
  </r>
  <r>
    <x v="1"/>
    <x v="1"/>
    <x v="0"/>
    <x v="0"/>
    <x v="0"/>
    <x v="1"/>
    <x v="44"/>
    <x v="5"/>
    <n v="157286"/>
    <x v="2"/>
    <x v="0"/>
  </r>
  <r>
    <x v="1"/>
    <x v="1"/>
    <x v="0"/>
    <x v="0"/>
    <x v="0"/>
    <x v="1"/>
    <x v="1"/>
    <x v="5"/>
    <n v="2015234"/>
    <x v="2"/>
    <x v="0"/>
  </r>
  <r>
    <x v="1"/>
    <x v="1"/>
    <x v="0"/>
    <x v="0"/>
    <x v="0"/>
    <x v="1"/>
    <x v="7"/>
    <x v="5"/>
    <n v="144847"/>
    <x v="2"/>
    <x v="0"/>
  </r>
  <r>
    <x v="1"/>
    <x v="1"/>
    <x v="0"/>
    <x v="0"/>
    <x v="0"/>
    <x v="1"/>
    <x v="3"/>
    <x v="5"/>
    <n v="18787005"/>
    <x v="2"/>
    <x v="0"/>
  </r>
  <r>
    <x v="1"/>
    <x v="1"/>
    <x v="0"/>
    <x v="0"/>
    <x v="0"/>
    <x v="1"/>
    <x v="35"/>
    <x v="5"/>
    <n v="4513351"/>
    <x v="2"/>
    <x v="0"/>
  </r>
  <r>
    <x v="1"/>
    <x v="1"/>
    <x v="0"/>
    <x v="0"/>
    <x v="0"/>
    <x v="1"/>
    <x v="22"/>
    <x v="5"/>
    <n v="5712990"/>
    <x v="2"/>
    <x v="0"/>
  </r>
  <r>
    <x v="1"/>
    <x v="1"/>
    <x v="0"/>
    <x v="0"/>
    <x v="0"/>
    <x v="1"/>
    <x v="27"/>
    <x v="5"/>
    <n v="166915"/>
    <x v="2"/>
    <x v="0"/>
  </r>
  <r>
    <x v="1"/>
    <x v="1"/>
    <x v="0"/>
    <x v="0"/>
    <x v="0"/>
    <x v="1"/>
    <x v="17"/>
    <x v="6"/>
    <n v="13.63767"/>
    <x v="2"/>
    <x v="0"/>
  </r>
  <r>
    <x v="1"/>
    <x v="1"/>
    <x v="0"/>
    <x v="0"/>
    <x v="0"/>
    <x v="1"/>
    <x v="44"/>
    <x v="6"/>
    <n v="2.1673640000000001"/>
    <x v="2"/>
    <x v="0"/>
  </r>
  <r>
    <x v="1"/>
    <x v="1"/>
    <x v="0"/>
    <x v="0"/>
    <x v="0"/>
    <x v="1"/>
    <x v="1"/>
    <x v="6"/>
    <n v="0.33936699999999997"/>
    <x v="2"/>
    <x v="0"/>
  </r>
  <r>
    <x v="1"/>
    <x v="1"/>
    <x v="0"/>
    <x v="0"/>
    <x v="0"/>
    <x v="1"/>
    <x v="7"/>
    <x v="6"/>
    <n v="1.4374E-2"/>
    <x v="2"/>
    <x v="0"/>
  </r>
  <r>
    <x v="1"/>
    <x v="1"/>
    <x v="0"/>
    <x v="0"/>
    <x v="0"/>
    <x v="1"/>
    <x v="35"/>
    <x v="6"/>
    <n v="0.25451200000000002"/>
    <x v="2"/>
    <x v="0"/>
  </r>
  <r>
    <x v="1"/>
    <x v="1"/>
    <x v="0"/>
    <x v="0"/>
    <x v="0"/>
    <x v="1"/>
    <x v="22"/>
    <x v="6"/>
    <n v="0.26011200000000001"/>
    <x v="2"/>
    <x v="0"/>
  </r>
  <r>
    <x v="1"/>
    <x v="1"/>
    <x v="0"/>
    <x v="0"/>
    <x v="0"/>
    <x v="1"/>
    <x v="27"/>
    <x v="6"/>
    <n v="4.6260370000000002"/>
    <x v="2"/>
    <x v="0"/>
  </r>
  <r>
    <x v="1"/>
    <x v="1"/>
    <x v="0"/>
    <x v="0"/>
    <x v="0"/>
    <x v="1"/>
    <x v="42"/>
    <x v="6"/>
    <n v="1.4944000000000001E-2"/>
    <x v="2"/>
    <x v="0"/>
  </r>
  <r>
    <x v="1"/>
    <x v="1"/>
    <x v="0"/>
    <x v="0"/>
    <x v="0"/>
    <x v="1"/>
    <x v="28"/>
    <x v="6"/>
    <n v="0.47142699999999998"/>
    <x v="2"/>
    <x v="0"/>
  </r>
  <r>
    <x v="1"/>
    <x v="1"/>
    <x v="0"/>
    <x v="0"/>
    <x v="0"/>
    <x v="1"/>
    <x v="4"/>
    <x v="6"/>
    <n v="0.931396"/>
    <x v="2"/>
    <x v="0"/>
  </r>
  <r>
    <x v="1"/>
    <x v="1"/>
    <x v="0"/>
    <x v="0"/>
    <x v="0"/>
    <x v="1"/>
    <x v="2"/>
    <x v="6"/>
    <n v="0.40329399999999999"/>
    <x v="2"/>
    <x v="0"/>
  </r>
  <r>
    <x v="1"/>
    <x v="1"/>
    <x v="0"/>
    <x v="0"/>
    <x v="0"/>
    <x v="1"/>
    <x v="41"/>
    <x v="6"/>
    <n v="0.79444400000000004"/>
    <x v="2"/>
    <x v="0"/>
  </r>
  <r>
    <x v="1"/>
    <x v="1"/>
    <x v="0"/>
    <x v="0"/>
    <x v="0"/>
    <x v="1"/>
    <x v="5"/>
    <x v="6"/>
    <n v="2.1644730000000001"/>
    <x v="2"/>
    <x v="0"/>
  </r>
  <r>
    <x v="1"/>
    <x v="1"/>
    <x v="0"/>
    <x v="0"/>
    <x v="0"/>
    <x v="1"/>
    <x v="6"/>
    <x v="6"/>
    <n v="0.90585000000000004"/>
    <x v="2"/>
    <x v="0"/>
  </r>
  <r>
    <x v="1"/>
    <x v="1"/>
    <x v="0"/>
    <x v="0"/>
    <x v="0"/>
    <x v="1"/>
    <x v="43"/>
    <x v="6"/>
    <n v="1.443403"/>
    <x v="2"/>
    <x v="0"/>
  </r>
  <r>
    <x v="1"/>
    <x v="1"/>
    <x v="0"/>
    <x v="0"/>
    <x v="0"/>
    <x v="1"/>
    <x v="25"/>
    <x v="6"/>
    <n v="7.3028999999999997E-2"/>
    <x v="2"/>
    <x v="0"/>
  </r>
  <r>
    <x v="1"/>
    <x v="1"/>
    <x v="0"/>
    <x v="0"/>
    <x v="0"/>
    <x v="2"/>
    <x v="0"/>
    <x v="8"/>
    <n v="70309"/>
    <x v="2"/>
    <x v="0"/>
  </r>
  <r>
    <x v="2"/>
    <x v="2"/>
    <x v="2"/>
    <x v="0"/>
    <x v="0"/>
    <x v="0"/>
    <x v="2"/>
    <x v="0"/>
    <n v="995744"/>
    <x v="3"/>
    <x v="0"/>
  </r>
  <r>
    <x v="2"/>
    <x v="2"/>
    <x v="2"/>
    <x v="0"/>
    <x v="0"/>
    <x v="0"/>
    <x v="0"/>
    <x v="0"/>
    <n v="31410139"/>
    <x v="3"/>
    <x v="0"/>
  </r>
  <r>
    <x v="2"/>
    <x v="2"/>
    <x v="2"/>
    <x v="0"/>
    <x v="0"/>
    <x v="0"/>
    <x v="1"/>
    <x v="0"/>
    <n v="1574414"/>
    <x v="3"/>
    <x v="0"/>
  </r>
  <r>
    <x v="2"/>
    <x v="2"/>
    <x v="2"/>
    <x v="0"/>
    <x v="0"/>
    <x v="0"/>
    <x v="35"/>
    <x v="0"/>
    <n v="1860652"/>
    <x v="3"/>
    <x v="0"/>
  </r>
  <r>
    <x v="2"/>
    <x v="2"/>
    <x v="2"/>
    <x v="0"/>
    <x v="0"/>
    <x v="0"/>
    <x v="15"/>
    <x v="0"/>
    <n v="9860783"/>
    <x v="3"/>
    <x v="0"/>
  </r>
  <r>
    <x v="2"/>
    <x v="2"/>
    <x v="2"/>
    <x v="0"/>
    <x v="0"/>
    <x v="0"/>
    <x v="27"/>
    <x v="0"/>
    <n v="1603265"/>
    <x v="3"/>
    <x v="0"/>
  </r>
  <r>
    <x v="2"/>
    <x v="2"/>
    <x v="2"/>
    <x v="0"/>
    <x v="0"/>
    <x v="0"/>
    <x v="5"/>
    <x v="0"/>
    <n v="193837"/>
    <x v="3"/>
    <x v="0"/>
  </r>
  <r>
    <x v="2"/>
    <x v="2"/>
    <x v="2"/>
    <x v="0"/>
    <x v="0"/>
    <x v="0"/>
    <x v="42"/>
    <x v="0"/>
    <n v="138270"/>
    <x v="3"/>
    <x v="0"/>
  </r>
  <r>
    <x v="2"/>
    <x v="2"/>
    <x v="2"/>
    <x v="0"/>
    <x v="0"/>
    <x v="0"/>
    <x v="3"/>
    <x v="0"/>
    <n v="33537279"/>
    <x v="3"/>
    <x v="0"/>
  </r>
  <r>
    <x v="2"/>
    <x v="2"/>
    <x v="2"/>
    <x v="0"/>
    <x v="0"/>
    <x v="0"/>
    <x v="44"/>
    <x v="0"/>
    <n v="1150412"/>
    <x v="3"/>
    <x v="0"/>
  </r>
  <r>
    <x v="2"/>
    <x v="2"/>
    <x v="2"/>
    <x v="0"/>
    <x v="0"/>
    <x v="0"/>
    <x v="25"/>
    <x v="0"/>
    <n v="838253"/>
    <x v="3"/>
    <x v="0"/>
  </r>
  <r>
    <x v="2"/>
    <x v="2"/>
    <x v="2"/>
    <x v="0"/>
    <x v="0"/>
    <x v="0"/>
    <x v="41"/>
    <x v="0"/>
    <n v="29930"/>
    <x v="3"/>
    <x v="0"/>
  </r>
  <r>
    <x v="2"/>
    <x v="2"/>
    <x v="2"/>
    <x v="0"/>
    <x v="0"/>
    <x v="0"/>
    <x v="33"/>
    <x v="0"/>
    <n v="2127140"/>
    <x v="3"/>
    <x v="0"/>
  </r>
  <r>
    <x v="2"/>
    <x v="2"/>
    <x v="2"/>
    <x v="0"/>
    <x v="0"/>
    <x v="0"/>
    <x v="6"/>
    <x v="0"/>
    <n v="1342874"/>
    <x v="3"/>
    <x v="0"/>
  </r>
  <r>
    <x v="2"/>
    <x v="2"/>
    <x v="2"/>
    <x v="0"/>
    <x v="0"/>
    <x v="0"/>
    <x v="4"/>
    <x v="0"/>
    <n v="549671"/>
    <x v="3"/>
    <x v="0"/>
  </r>
  <r>
    <x v="2"/>
    <x v="2"/>
    <x v="2"/>
    <x v="0"/>
    <x v="0"/>
    <x v="0"/>
    <x v="43"/>
    <x v="0"/>
    <n v="7040226"/>
    <x v="3"/>
    <x v="0"/>
  </r>
  <r>
    <x v="2"/>
    <x v="2"/>
    <x v="2"/>
    <x v="0"/>
    <x v="0"/>
    <x v="0"/>
    <x v="22"/>
    <x v="0"/>
    <n v="2256694"/>
    <x v="3"/>
    <x v="0"/>
  </r>
  <r>
    <x v="2"/>
    <x v="2"/>
    <x v="2"/>
    <x v="0"/>
    <x v="0"/>
    <x v="0"/>
    <x v="17"/>
    <x v="0"/>
    <n v="2127140"/>
    <x v="3"/>
    <x v="0"/>
  </r>
  <r>
    <x v="2"/>
    <x v="2"/>
    <x v="2"/>
    <x v="0"/>
    <x v="0"/>
    <x v="0"/>
    <x v="28"/>
    <x v="0"/>
    <n v="1833970"/>
    <x v="3"/>
    <x v="0"/>
  </r>
  <r>
    <x v="2"/>
    <x v="2"/>
    <x v="2"/>
    <x v="0"/>
    <x v="0"/>
    <x v="0"/>
    <x v="39"/>
    <x v="0"/>
    <n v="141144"/>
    <x v="3"/>
    <x v="0"/>
  </r>
  <r>
    <x v="2"/>
    <x v="2"/>
    <x v="2"/>
    <x v="0"/>
    <x v="0"/>
    <x v="0"/>
    <x v="33"/>
    <x v="1"/>
    <n v="2127140"/>
    <x v="3"/>
    <x v="0"/>
  </r>
  <r>
    <x v="2"/>
    <x v="2"/>
    <x v="2"/>
    <x v="0"/>
    <x v="0"/>
    <x v="0"/>
    <x v="6"/>
    <x v="1"/>
    <n v="1342874"/>
    <x v="3"/>
    <x v="0"/>
  </r>
  <r>
    <x v="2"/>
    <x v="2"/>
    <x v="2"/>
    <x v="0"/>
    <x v="0"/>
    <x v="0"/>
    <x v="4"/>
    <x v="1"/>
    <n v="549671"/>
    <x v="3"/>
    <x v="0"/>
  </r>
  <r>
    <x v="2"/>
    <x v="2"/>
    <x v="2"/>
    <x v="0"/>
    <x v="0"/>
    <x v="0"/>
    <x v="43"/>
    <x v="1"/>
    <n v="7040226"/>
    <x v="3"/>
    <x v="0"/>
  </r>
  <r>
    <x v="2"/>
    <x v="2"/>
    <x v="2"/>
    <x v="0"/>
    <x v="0"/>
    <x v="0"/>
    <x v="22"/>
    <x v="1"/>
    <n v="2256694"/>
    <x v="3"/>
    <x v="0"/>
  </r>
  <r>
    <x v="2"/>
    <x v="2"/>
    <x v="2"/>
    <x v="0"/>
    <x v="0"/>
    <x v="0"/>
    <x v="17"/>
    <x v="1"/>
    <n v="2127140"/>
    <x v="3"/>
    <x v="0"/>
  </r>
  <r>
    <x v="2"/>
    <x v="2"/>
    <x v="2"/>
    <x v="0"/>
    <x v="0"/>
    <x v="0"/>
    <x v="28"/>
    <x v="1"/>
    <n v="1833970"/>
    <x v="3"/>
    <x v="0"/>
  </r>
  <r>
    <x v="2"/>
    <x v="2"/>
    <x v="2"/>
    <x v="0"/>
    <x v="0"/>
    <x v="0"/>
    <x v="39"/>
    <x v="1"/>
    <n v="141144"/>
    <x v="3"/>
    <x v="0"/>
  </r>
  <r>
    <x v="2"/>
    <x v="2"/>
    <x v="2"/>
    <x v="0"/>
    <x v="0"/>
    <x v="0"/>
    <x v="2"/>
    <x v="1"/>
    <n v="995744"/>
    <x v="3"/>
    <x v="0"/>
  </r>
  <r>
    <x v="2"/>
    <x v="2"/>
    <x v="2"/>
    <x v="0"/>
    <x v="0"/>
    <x v="0"/>
    <x v="0"/>
    <x v="1"/>
    <n v="31410139"/>
    <x v="3"/>
    <x v="0"/>
  </r>
  <r>
    <x v="2"/>
    <x v="2"/>
    <x v="2"/>
    <x v="0"/>
    <x v="0"/>
    <x v="0"/>
    <x v="1"/>
    <x v="1"/>
    <n v="1574414"/>
    <x v="3"/>
    <x v="0"/>
  </r>
  <r>
    <x v="2"/>
    <x v="2"/>
    <x v="2"/>
    <x v="0"/>
    <x v="0"/>
    <x v="0"/>
    <x v="35"/>
    <x v="1"/>
    <n v="1860652"/>
    <x v="3"/>
    <x v="0"/>
  </r>
  <r>
    <x v="2"/>
    <x v="2"/>
    <x v="2"/>
    <x v="0"/>
    <x v="0"/>
    <x v="0"/>
    <x v="15"/>
    <x v="1"/>
    <n v="9860783"/>
    <x v="3"/>
    <x v="0"/>
  </r>
  <r>
    <x v="2"/>
    <x v="2"/>
    <x v="2"/>
    <x v="0"/>
    <x v="0"/>
    <x v="0"/>
    <x v="27"/>
    <x v="1"/>
    <n v="1603265"/>
    <x v="3"/>
    <x v="0"/>
  </r>
  <r>
    <x v="2"/>
    <x v="2"/>
    <x v="2"/>
    <x v="0"/>
    <x v="0"/>
    <x v="0"/>
    <x v="5"/>
    <x v="1"/>
    <n v="193837"/>
    <x v="3"/>
    <x v="0"/>
  </r>
  <r>
    <x v="2"/>
    <x v="2"/>
    <x v="2"/>
    <x v="0"/>
    <x v="0"/>
    <x v="0"/>
    <x v="42"/>
    <x v="1"/>
    <n v="138270"/>
    <x v="3"/>
    <x v="0"/>
  </r>
  <r>
    <x v="2"/>
    <x v="2"/>
    <x v="2"/>
    <x v="0"/>
    <x v="0"/>
    <x v="0"/>
    <x v="3"/>
    <x v="1"/>
    <n v="33537279"/>
    <x v="3"/>
    <x v="0"/>
  </r>
  <r>
    <x v="2"/>
    <x v="2"/>
    <x v="2"/>
    <x v="0"/>
    <x v="0"/>
    <x v="0"/>
    <x v="44"/>
    <x v="1"/>
    <n v="1150412"/>
    <x v="3"/>
    <x v="0"/>
  </r>
  <r>
    <x v="2"/>
    <x v="2"/>
    <x v="2"/>
    <x v="0"/>
    <x v="0"/>
    <x v="0"/>
    <x v="25"/>
    <x v="1"/>
    <n v="838253"/>
    <x v="3"/>
    <x v="0"/>
  </r>
  <r>
    <x v="2"/>
    <x v="2"/>
    <x v="2"/>
    <x v="0"/>
    <x v="0"/>
    <x v="0"/>
    <x v="41"/>
    <x v="1"/>
    <n v="29930"/>
    <x v="3"/>
    <x v="0"/>
  </r>
  <r>
    <x v="2"/>
    <x v="2"/>
    <x v="2"/>
    <x v="0"/>
    <x v="0"/>
    <x v="0"/>
    <x v="1"/>
    <x v="3"/>
    <n v="128866"/>
    <x v="3"/>
    <x v="0"/>
  </r>
  <r>
    <x v="2"/>
    <x v="2"/>
    <x v="2"/>
    <x v="0"/>
    <x v="0"/>
    <x v="0"/>
    <x v="35"/>
    <x v="3"/>
    <n v="137495"/>
    <x v="3"/>
    <x v="0"/>
  </r>
  <r>
    <x v="2"/>
    <x v="2"/>
    <x v="2"/>
    <x v="0"/>
    <x v="0"/>
    <x v="0"/>
    <x v="15"/>
    <x v="3"/>
    <n v="724548"/>
    <x v="3"/>
    <x v="0"/>
  </r>
  <r>
    <x v="2"/>
    <x v="2"/>
    <x v="2"/>
    <x v="0"/>
    <x v="0"/>
    <x v="0"/>
    <x v="27"/>
    <x v="3"/>
    <n v="227356"/>
    <x v="3"/>
    <x v="0"/>
  </r>
  <r>
    <x v="2"/>
    <x v="2"/>
    <x v="2"/>
    <x v="0"/>
    <x v="0"/>
    <x v="0"/>
    <x v="5"/>
    <x v="3"/>
    <n v="490795"/>
    <x v="3"/>
    <x v="0"/>
  </r>
  <r>
    <x v="2"/>
    <x v="2"/>
    <x v="2"/>
    <x v="0"/>
    <x v="0"/>
    <x v="0"/>
    <x v="42"/>
    <x v="3"/>
    <n v="111198"/>
    <x v="3"/>
    <x v="0"/>
  </r>
  <r>
    <x v="2"/>
    <x v="2"/>
    <x v="2"/>
    <x v="0"/>
    <x v="0"/>
    <x v="0"/>
    <x v="3"/>
    <x v="3"/>
    <n v="5224115"/>
    <x v="3"/>
    <x v="0"/>
  </r>
  <r>
    <x v="2"/>
    <x v="2"/>
    <x v="2"/>
    <x v="0"/>
    <x v="0"/>
    <x v="0"/>
    <x v="25"/>
    <x v="3"/>
    <n v="410542"/>
    <x v="3"/>
    <x v="0"/>
  </r>
  <r>
    <x v="2"/>
    <x v="2"/>
    <x v="2"/>
    <x v="0"/>
    <x v="0"/>
    <x v="0"/>
    <x v="6"/>
    <x v="3"/>
    <n v="113900"/>
    <x v="3"/>
    <x v="0"/>
  </r>
  <r>
    <x v="2"/>
    <x v="2"/>
    <x v="2"/>
    <x v="0"/>
    <x v="0"/>
    <x v="0"/>
    <x v="4"/>
    <x v="3"/>
    <n v="512839"/>
    <x v="3"/>
    <x v="0"/>
  </r>
  <r>
    <x v="2"/>
    <x v="2"/>
    <x v="2"/>
    <x v="0"/>
    <x v="0"/>
    <x v="0"/>
    <x v="22"/>
    <x v="3"/>
    <n v="787214"/>
    <x v="3"/>
    <x v="0"/>
  </r>
  <r>
    <x v="2"/>
    <x v="2"/>
    <x v="2"/>
    <x v="0"/>
    <x v="0"/>
    <x v="0"/>
    <x v="17"/>
    <x v="3"/>
    <n v="16773"/>
    <x v="3"/>
    <x v="0"/>
  </r>
  <r>
    <x v="2"/>
    <x v="2"/>
    <x v="2"/>
    <x v="0"/>
    <x v="0"/>
    <x v="0"/>
    <x v="28"/>
    <x v="3"/>
    <n v="1246202"/>
    <x v="3"/>
    <x v="0"/>
  </r>
  <r>
    <x v="2"/>
    <x v="2"/>
    <x v="2"/>
    <x v="0"/>
    <x v="0"/>
    <x v="0"/>
    <x v="39"/>
    <x v="3"/>
    <n v="106522"/>
    <x v="3"/>
    <x v="0"/>
  </r>
  <r>
    <x v="2"/>
    <x v="2"/>
    <x v="2"/>
    <x v="0"/>
    <x v="0"/>
    <x v="0"/>
    <x v="2"/>
    <x v="3"/>
    <n v="209865"/>
    <x v="3"/>
    <x v="0"/>
  </r>
  <r>
    <x v="2"/>
    <x v="2"/>
    <x v="2"/>
    <x v="0"/>
    <x v="0"/>
    <x v="0"/>
    <x v="0"/>
    <x v="3"/>
    <n v="5224115"/>
    <x v="3"/>
    <x v="0"/>
  </r>
  <r>
    <x v="2"/>
    <x v="2"/>
    <x v="2"/>
    <x v="0"/>
    <x v="0"/>
    <x v="0"/>
    <x v="4"/>
    <x v="4"/>
    <n v="3460733"/>
    <x v="3"/>
    <x v="0"/>
  </r>
  <r>
    <x v="2"/>
    <x v="2"/>
    <x v="2"/>
    <x v="0"/>
    <x v="0"/>
    <x v="0"/>
    <x v="22"/>
    <x v="4"/>
    <n v="5530590"/>
    <x v="3"/>
    <x v="0"/>
  </r>
  <r>
    <x v="2"/>
    <x v="2"/>
    <x v="2"/>
    <x v="0"/>
    <x v="0"/>
    <x v="0"/>
    <x v="17"/>
    <x v="4"/>
    <n v="189493"/>
    <x v="3"/>
    <x v="0"/>
  </r>
  <r>
    <x v="2"/>
    <x v="2"/>
    <x v="2"/>
    <x v="0"/>
    <x v="0"/>
    <x v="0"/>
    <x v="28"/>
    <x v="4"/>
    <n v="3913864"/>
    <x v="3"/>
    <x v="0"/>
  </r>
  <r>
    <x v="2"/>
    <x v="2"/>
    <x v="2"/>
    <x v="0"/>
    <x v="0"/>
    <x v="0"/>
    <x v="2"/>
    <x v="4"/>
    <n v="106541"/>
    <x v="3"/>
    <x v="0"/>
  </r>
  <r>
    <x v="2"/>
    <x v="2"/>
    <x v="2"/>
    <x v="0"/>
    <x v="0"/>
    <x v="0"/>
    <x v="44"/>
    <x v="4"/>
    <n v="708635"/>
    <x v="3"/>
    <x v="0"/>
  </r>
  <r>
    <x v="2"/>
    <x v="2"/>
    <x v="2"/>
    <x v="0"/>
    <x v="0"/>
    <x v="0"/>
    <x v="41"/>
    <x v="4"/>
    <n v="160305"/>
    <x v="3"/>
    <x v="0"/>
  </r>
  <r>
    <x v="2"/>
    <x v="2"/>
    <x v="2"/>
    <x v="0"/>
    <x v="0"/>
    <x v="0"/>
    <x v="0"/>
    <x v="4"/>
    <n v="27086214"/>
    <x v="3"/>
    <x v="0"/>
  </r>
  <r>
    <x v="2"/>
    <x v="2"/>
    <x v="2"/>
    <x v="0"/>
    <x v="0"/>
    <x v="0"/>
    <x v="1"/>
    <x v="4"/>
    <n v="3808652"/>
    <x v="3"/>
    <x v="0"/>
  </r>
  <r>
    <x v="2"/>
    <x v="2"/>
    <x v="2"/>
    <x v="0"/>
    <x v="0"/>
    <x v="0"/>
    <x v="35"/>
    <x v="4"/>
    <n v="3603354"/>
    <x v="3"/>
    <x v="0"/>
  </r>
  <r>
    <x v="2"/>
    <x v="2"/>
    <x v="2"/>
    <x v="0"/>
    <x v="0"/>
    <x v="0"/>
    <x v="27"/>
    <x v="4"/>
    <n v="528619"/>
    <x v="3"/>
    <x v="0"/>
  </r>
  <r>
    <x v="2"/>
    <x v="2"/>
    <x v="2"/>
    <x v="0"/>
    <x v="0"/>
    <x v="0"/>
    <x v="43"/>
    <x v="4"/>
    <n v="3480028"/>
    <x v="3"/>
    <x v="0"/>
  </r>
  <r>
    <x v="2"/>
    <x v="2"/>
    <x v="2"/>
    <x v="0"/>
    <x v="0"/>
    <x v="0"/>
    <x v="42"/>
    <x v="4"/>
    <n v="138492"/>
    <x v="3"/>
    <x v="0"/>
  </r>
  <r>
    <x v="2"/>
    <x v="2"/>
    <x v="2"/>
    <x v="0"/>
    <x v="0"/>
    <x v="0"/>
    <x v="3"/>
    <x v="4"/>
    <n v="27086214"/>
    <x v="3"/>
    <x v="0"/>
  </r>
  <r>
    <x v="2"/>
    <x v="2"/>
    <x v="2"/>
    <x v="0"/>
    <x v="0"/>
    <x v="0"/>
    <x v="25"/>
    <x v="4"/>
    <n v="444830"/>
    <x v="3"/>
    <x v="0"/>
  </r>
  <r>
    <x v="2"/>
    <x v="2"/>
    <x v="2"/>
    <x v="0"/>
    <x v="0"/>
    <x v="0"/>
    <x v="6"/>
    <x v="4"/>
    <n v="1012078"/>
    <x v="3"/>
    <x v="0"/>
  </r>
  <r>
    <x v="2"/>
    <x v="2"/>
    <x v="2"/>
    <x v="0"/>
    <x v="0"/>
    <x v="0"/>
    <x v="27"/>
    <x v="5"/>
    <n v="755975"/>
    <x v="3"/>
    <x v="0"/>
  </r>
  <r>
    <x v="2"/>
    <x v="2"/>
    <x v="2"/>
    <x v="0"/>
    <x v="0"/>
    <x v="0"/>
    <x v="43"/>
    <x v="5"/>
    <n v="3480028"/>
    <x v="3"/>
    <x v="0"/>
  </r>
  <r>
    <x v="2"/>
    <x v="2"/>
    <x v="2"/>
    <x v="0"/>
    <x v="0"/>
    <x v="0"/>
    <x v="42"/>
    <x v="5"/>
    <n v="249690"/>
    <x v="3"/>
    <x v="0"/>
  </r>
  <r>
    <x v="2"/>
    <x v="2"/>
    <x v="2"/>
    <x v="0"/>
    <x v="0"/>
    <x v="0"/>
    <x v="3"/>
    <x v="5"/>
    <n v="32310329"/>
    <x v="3"/>
    <x v="0"/>
  </r>
  <r>
    <x v="2"/>
    <x v="2"/>
    <x v="2"/>
    <x v="0"/>
    <x v="0"/>
    <x v="0"/>
    <x v="39"/>
    <x v="5"/>
    <n v="106522"/>
    <x v="3"/>
    <x v="0"/>
  </r>
  <r>
    <x v="2"/>
    <x v="2"/>
    <x v="2"/>
    <x v="0"/>
    <x v="0"/>
    <x v="0"/>
    <x v="25"/>
    <x v="5"/>
    <n v="855372"/>
    <x v="3"/>
    <x v="0"/>
  </r>
  <r>
    <x v="2"/>
    <x v="2"/>
    <x v="2"/>
    <x v="0"/>
    <x v="0"/>
    <x v="0"/>
    <x v="6"/>
    <x v="5"/>
    <n v="1125978"/>
    <x v="3"/>
    <x v="0"/>
  </r>
  <r>
    <x v="2"/>
    <x v="2"/>
    <x v="2"/>
    <x v="0"/>
    <x v="0"/>
    <x v="0"/>
    <x v="4"/>
    <x v="5"/>
    <n v="3973572"/>
    <x v="3"/>
    <x v="0"/>
  </r>
  <r>
    <x v="2"/>
    <x v="2"/>
    <x v="2"/>
    <x v="0"/>
    <x v="0"/>
    <x v="0"/>
    <x v="15"/>
    <x v="5"/>
    <n v="724548"/>
    <x v="3"/>
    <x v="0"/>
  </r>
  <r>
    <x v="2"/>
    <x v="2"/>
    <x v="2"/>
    <x v="0"/>
    <x v="0"/>
    <x v="0"/>
    <x v="22"/>
    <x v="5"/>
    <n v="6317804"/>
    <x v="3"/>
    <x v="0"/>
  </r>
  <r>
    <x v="2"/>
    <x v="2"/>
    <x v="2"/>
    <x v="0"/>
    <x v="0"/>
    <x v="0"/>
    <x v="17"/>
    <x v="5"/>
    <n v="206266"/>
    <x v="3"/>
    <x v="0"/>
  </r>
  <r>
    <x v="2"/>
    <x v="2"/>
    <x v="2"/>
    <x v="0"/>
    <x v="0"/>
    <x v="0"/>
    <x v="5"/>
    <x v="5"/>
    <n v="490795"/>
    <x v="3"/>
    <x v="0"/>
  </r>
  <r>
    <x v="2"/>
    <x v="2"/>
    <x v="2"/>
    <x v="0"/>
    <x v="0"/>
    <x v="0"/>
    <x v="28"/>
    <x v="5"/>
    <n v="5160066"/>
    <x v="3"/>
    <x v="0"/>
  </r>
  <r>
    <x v="2"/>
    <x v="2"/>
    <x v="2"/>
    <x v="0"/>
    <x v="0"/>
    <x v="0"/>
    <x v="44"/>
    <x v="5"/>
    <n v="708635"/>
    <x v="3"/>
    <x v="0"/>
  </r>
  <r>
    <x v="2"/>
    <x v="2"/>
    <x v="2"/>
    <x v="0"/>
    <x v="0"/>
    <x v="0"/>
    <x v="2"/>
    <x v="5"/>
    <n v="316406"/>
    <x v="3"/>
    <x v="0"/>
  </r>
  <r>
    <x v="2"/>
    <x v="2"/>
    <x v="2"/>
    <x v="0"/>
    <x v="0"/>
    <x v="0"/>
    <x v="41"/>
    <x v="5"/>
    <n v="160305"/>
    <x v="3"/>
    <x v="0"/>
  </r>
  <r>
    <x v="2"/>
    <x v="2"/>
    <x v="2"/>
    <x v="0"/>
    <x v="0"/>
    <x v="0"/>
    <x v="0"/>
    <x v="5"/>
    <n v="32310329"/>
    <x v="3"/>
    <x v="0"/>
  </r>
  <r>
    <x v="2"/>
    <x v="2"/>
    <x v="2"/>
    <x v="0"/>
    <x v="0"/>
    <x v="0"/>
    <x v="1"/>
    <x v="5"/>
    <n v="3937518"/>
    <x v="3"/>
    <x v="0"/>
  </r>
  <r>
    <x v="2"/>
    <x v="2"/>
    <x v="2"/>
    <x v="0"/>
    <x v="0"/>
    <x v="0"/>
    <x v="35"/>
    <x v="5"/>
    <n v="3740849"/>
    <x v="3"/>
    <x v="0"/>
  </r>
  <r>
    <x v="2"/>
    <x v="2"/>
    <x v="2"/>
    <x v="0"/>
    <x v="0"/>
    <x v="0"/>
    <x v="17"/>
    <x v="6"/>
    <n v="10.312606000000001"/>
    <x v="3"/>
    <x v="0"/>
  </r>
  <r>
    <x v="2"/>
    <x v="2"/>
    <x v="2"/>
    <x v="0"/>
    <x v="0"/>
    <x v="0"/>
    <x v="5"/>
    <x v="6"/>
    <n v="0.39494499999999999"/>
    <x v="3"/>
    <x v="0"/>
  </r>
  <r>
    <x v="2"/>
    <x v="2"/>
    <x v="2"/>
    <x v="0"/>
    <x v="0"/>
    <x v="0"/>
    <x v="28"/>
    <x v="6"/>
    <n v="0.35541600000000001"/>
    <x v="3"/>
    <x v="0"/>
  </r>
  <r>
    <x v="2"/>
    <x v="2"/>
    <x v="2"/>
    <x v="0"/>
    <x v="0"/>
    <x v="0"/>
    <x v="2"/>
    <x v="6"/>
    <n v="3.1470449999999999"/>
    <x v="3"/>
    <x v="0"/>
  </r>
  <r>
    <x v="2"/>
    <x v="2"/>
    <x v="2"/>
    <x v="0"/>
    <x v="0"/>
    <x v="0"/>
    <x v="41"/>
    <x v="6"/>
    <n v="0.18670700000000001"/>
    <x v="3"/>
    <x v="0"/>
  </r>
  <r>
    <x v="2"/>
    <x v="2"/>
    <x v="2"/>
    <x v="0"/>
    <x v="0"/>
    <x v="0"/>
    <x v="1"/>
    <x v="6"/>
    <n v="0.39984900000000001"/>
    <x v="3"/>
    <x v="0"/>
  </r>
  <r>
    <x v="2"/>
    <x v="2"/>
    <x v="2"/>
    <x v="0"/>
    <x v="0"/>
    <x v="0"/>
    <x v="35"/>
    <x v="6"/>
    <n v="0.497388"/>
    <x v="3"/>
    <x v="0"/>
  </r>
  <r>
    <x v="2"/>
    <x v="2"/>
    <x v="2"/>
    <x v="0"/>
    <x v="0"/>
    <x v="0"/>
    <x v="27"/>
    <x v="6"/>
    <n v="2.1207910000000001"/>
    <x v="3"/>
    <x v="0"/>
  </r>
  <r>
    <x v="2"/>
    <x v="2"/>
    <x v="2"/>
    <x v="0"/>
    <x v="0"/>
    <x v="0"/>
    <x v="42"/>
    <x v="6"/>
    <n v="0.55376700000000001"/>
    <x v="3"/>
    <x v="0"/>
  </r>
  <r>
    <x v="2"/>
    <x v="2"/>
    <x v="2"/>
    <x v="0"/>
    <x v="0"/>
    <x v="0"/>
    <x v="25"/>
    <x v="6"/>
    <n v="0.97998600000000002"/>
    <x v="3"/>
    <x v="0"/>
  </r>
  <r>
    <x v="2"/>
    <x v="2"/>
    <x v="2"/>
    <x v="0"/>
    <x v="0"/>
    <x v="0"/>
    <x v="6"/>
    <x v="6"/>
    <n v="1.1926289999999999"/>
    <x v="3"/>
    <x v="0"/>
  </r>
  <r>
    <x v="2"/>
    <x v="2"/>
    <x v="2"/>
    <x v="0"/>
    <x v="0"/>
    <x v="0"/>
    <x v="4"/>
    <x v="6"/>
    <n v="0.13833200000000001"/>
    <x v="3"/>
    <x v="0"/>
  </r>
  <r>
    <x v="2"/>
    <x v="2"/>
    <x v="2"/>
    <x v="0"/>
    <x v="0"/>
    <x v="0"/>
    <x v="22"/>
    <x v="6"/>
    <n v="0.35719600000000001"/>
    <x v="3"/>
    <x v="0"/>
  </r>
  <r>
    <x v="2"/>
    <x v="2"/>
    <x v="2"/>
    <x v="0"/>
    <x v="0"/>
    <x v="3"/>
    <x v="39"/>
    <x v="0"/>
    <n v="141144"/>
    <x v="3"/>
    <x v="0"/>
  </r>
  <r>
    <x v="2"/>
    <x v="2"/>
    <x v="2"/>
    <x v="0"/>
    <x v="0"/>
    <x v="3"/>
    <x v="44"/>
    <x v="0"/>
    <n v="1150412"/>
    <x v="3"/>
    <x v="0"/>
  </r>
  <r>
    <x v="2"/>
    <x v="2"/>
    <x v="2"/>
    <x v="0"/>
    <x v="0"/>
    <x v="3"/>
    <x v="6"/>
    <x v="0"/>
    <n v="1342874"/>
    <x v="3"/>
    <x v="0"/>
  </r>
  <r>
    <x v="2"/>
    <x v="2"/>
    <x v="2"/>
    <x v="0"/>
    <x v="0"/>
    <x v="3"/>
    <x v="25"/>
    <x v="0"/>
    <n v="838253"/>
    <x v="3"/>
    <x v="0"/>
  </r>
  <r>
    <x v="2"/>
    <x v="2"/>
    <x v="2"/>
    <x v="0"/>
    <x v="0"/>
    <x v="3"/>
    <x v="3"/>
    <x v="0"/>
    <n v="33537279"/>
    <x v="3"/>
    <x v="0"/>
  </r>
  <r>
    <x v="2"/>
    <x v="2"/>
    <x v="2"/>
    <x v="0"/>
    <x v="0"/>
    <x v="3"/>
    <x v="35"/>
    <x v="0"/>
    <n v="1860652"/>
    <x v="3"/>
    <x v="0"/>
  </r>
  <r>
    <x v="2"/>
    <x v="2"/>
    <x v="2"/>
    <x v="0"/>
    <x v="0"/>
    <x v="3"/>
    <x v="15"/>
    <x v="0"/>
    <n v="9860783"/>
    <x v="3"/>
    <x v="0"/>
  </r>
  <r>
    <x v="2"/>
    <x v="2"/>
    <x v="2"/>
    <x v="0"/>
    <x v="0"/>
    <x v="3"/>
    <x v="27"/>
    <x v="0"/>
    <n v="1603265"/>
    <x v="3"/>
    <x v="0"/>
  </r>
  <r>
    <x v="2"/>
    <x v="2"/>
    <x v="2"/>
    <x v="0"/>
    <x v="0"/>
    <x v="3"/>
    <x v="1"/>
    <x v="0"/>
    <n v="1574414"/>
    <x v="3"/>
    <x v="0"/>
  </r>
  <r>
    <x v="2"/>
    <x v="2"/>
    <x v="2"/>
    <x v="0"/>
    <x v="0"/>
    <x v="3"/>
    <x v="28"/>
    <x v="0"/>
    <n v="1833970"/>
    <x v="3"/>
    <x v="0"/>
  </r>
  <r>
    <x v="2"/>
    <x v="2"/>
    <x v="2"/>
    <x v="0"/>
    <x v="0"/>
    <x v="3"/>
    <x v="22"/>
    <x v="0"/>
    <n v="2256694"/>
    <x v="3"/>
    <x v="0"/>
  </r>
  <r>
    <x v="2"/>
    <x v="2"/>
    <x v="2"/>
    <x v="0"/>
    <x v="0"/>
    <x v="3"/>
    <x v="41"/>
    <x v="0"/>
    <n v="29930"/>
    <x v="3"/>
    <x v="0"/>
  </r>
  <r>
    <x v="2"/>
    <x v="2"/>
    <x v="2"/>
    <x v="0"/>
    <x v="0"/>
    <x v="3"/>
    <x v="42"/>
    <x v="0"/>
    <n v="138270"/>
    <x v="3"/>
    <x v="0"/>
  </r>
  <r>
    <x v="2"/>
    <x v="2"/>
    <x v="2"/>
    <x v="0"/>
    <x v="0"/>
    <x v="3"/>
    <x v="4"/>
    <x v="0"/>
    <n v="549671"/>
    <x v="3"/>
    <x v="0"/>
  </r>
  <r>
    <x v="2"/>
    <x v="2"/>
    <x v="2"/>
    <x v="0"/>
    <x v="0"/>
    <x v="3"/>
    <x v="43"/>
    <x v="0"/>
    <n v="7040226"/>
    <x v="3"/>
    <x v="0"/>
  </r>
  <r>
    <x v="2"/>
    <x v="2"/>
    <x v="2"/>
    <x v="0"/>
    <x v="0"/>
    <x v="3"/>
    <x v="2"/>
    <x v="0"/>
    <n v="995744"/>
    <x v="3"/>
    <x v="0"/>
  </r>
  <r>
    <x v="2"/>
    <x v="2"/>
    <x v="2"/>
    <x v="0"/>
    <x v="0"/>
    <x v="3"/>
    <x v="33"/>
    <x v="0"/>
    <n v="2127140"/>
    <x v="3"/>
    <x v="0"/>
  </r>
  <r>
    <x v="2"/>
    <x v="2"/>
    <x v="2"/>
    <x v="0"/>
    <x v="0"/>
    <x v="3"/>
    <x v="5"/>
    <x v="0"/>
    <n v="193837"/>
    <x v="3"/>
    <x v="0"/>
  </r>
  <r>
    <x v="2"/>
    <x v="2"/>
    <x v="2"/>
    <x v="0"/>
    <x v="0"/>
    <x v="3"/>
    <x v="41"/>
    <x v="1"/>
    <n v="29930"/>
    <x v="3"/>
    <x v="0"/>
  </r>
  <r>
    <x v="2"/>
    <x v="2"/>
    <x v="2"/>
    <x v="0"/>
    <x v="0"/>
    <x v="3"/>
    <x v="42"/>
    <x v="1"/>
    <n v="138270"/>
    <x v="3"/>
    <x v="0"/>
  </r>
  <r>
    <x v="2"/>
    <x v="2"/>
    <x v="2"/>
    <x v="0"/>
    <x v="0"/>
    <x v="3"/>
    <x v="4"/>
    <x v="1"/>
    <n v="549671"/>
    <x v="3"/>
    <x v="0"/>
  </r>
  <r>
    <x v="2"/>
    <x v="2"/>
    <x v="2"/>
    <x v="0"/>
    <x v="0"/>
    <x v="3"/>
    <x v="0"/>
    <x v="1"/>
    <n v="31410139"/>
    <x v="3"/>
    <x v="0"/>
  </r>
  <r>
    <x v="2"/>
    <x v="2"/>
    <x v="2"/>
    <x v="0"/>
    <x v="0"/>
    <x v="3"/>
    <x v="43"/>
    <x v="1"/>
    <n v="7040226"/>
    <x v="3"/>
    <x v="0"/>
  </r>
  <r>
    <x v="2"/>
    <x v="2"/>
    <x v="2"/>
    <x v="0"/>
    <x v="0"/>
    <x v="3"/>
    <x v="2"/>
    <x v="1"/>
    <n v="995744"/>
    <x v="3"/>
    <x v="0"/>
  </r>
  <r>
    <x v="2"/>
    <x v="2"/>
    <x v="2"/>
    <x v="0"/>
    <x v="0"/>
    <x v="3"/>
    <x v="33"/>
    <x v="1"/>
    <n v="2127140"/>
    <x v="3"/>
    <x v="0"/>
  </r>
  <r>
    <x v="2"/>
    <x v="2"/>
    <x v="2"/>
    <x v="0"/>
    <x v="0"/>
    <x v="3"/>
    <x v="5"/>
    <x v="1"/>
    <n v="193837"/>
    <x v="3"/>
    <x v="0"/>
  </r>
  <r>
    <x v="2"/>
    <x v="2"/>
    <x v="2"/>
    <x v="0"/>
    <x v="0"/>
    <x v="3"/>
    <x v="17"/>
    <x v="1"/>
    <n v="2127140"/>
    <x v="3"/>
    <x v="0"/>
  </r>
  <r>
    <x v="2"/>
    <x v="2"/>
    <x v="2"/>
    <x v="0"/>
    <x v="0"/>
    <x v="3"/>
    <x v="39"/>
    <x v="1"/>
    <n v="141144"/>
    <x v="3"/>
    <x v="0"/>
  </r>
  <r>
    <x v="2"/>
    <x v="2"/>
    <x v="2"/>
    <x v="0"/>
    <x v="0"/>
    <x v="3"/>
    <x v="44"/>
    <x v="1"/>
    <n v="1150412"/>
    <x v="3"/>
    <x v="0"/>
  </r>
  <r>
    <x v="2"/>
    <x v="2"/>
    <x v="2"/>
    <x v="0"/>
    <x v="0"/>
    <x v="3"/>
    <x v="6"/>
    <x v="1"/>
    <n v="1342874"/>
    <x v="3"/>
    <x v="0"/>
  </r>
  <r>
    <x v="2"/>
    <x v="2"/>
    <x v="2"/>
    <x v="0"/>
    <x v="0"/>
    <x v="3"/>
    <x v="25"/>
    <x v="1"/>
    <n v="838253"/>
    <x v="3"/>
    <x v="0"/>
  </r>
  <r>
    <x v="2"/>
    <x v="2"/>
    <x v="2"/>
    <x v="0"/>
    <x v="0"/>
    <x v="3"/>
    <x v="3"/>
    <x v="1"/>
    <n v="33537279"/>
    <x v="3"/>
    <x v="0"/>
  </r>
  <r>
    <x v="2"/>
    <x v="2"/>
    <x v="2"/>
    <x v="0"/>
    <x v="0"/>
    <x v="3"/>
    <x v="35"/>
    <x v="1"/>
    <n v="1860652"/>
    <x v="3"/>
    <x v="0"/>
  </r>
  <r>
    <x v="2"/>
    <x v="2"/>
    <x v="2"/>
    <x v="0"/>
    <x v="0"/>
    <x v="3"/>
    <x v="15"/>
    <x v="1"/>
    <n v="9860783"/>
    <x v="3"/>
    <x v="0"/>
  </r>
  <r>
    <x v="2"/>
    <x v="2"/>
    <x v="2"/>
    <x v="0"/>
    <x v="0"/>
    <x v="3"/>
    <x v="27"/>
    <x v="1"/>
    <n v="1603265"/>
    <x v="3"/>
    <x v="0"/>
  </r>
  <r>
    <x v="2"/>
    <x v="2"/>
    <x v="2"/>
    <x v="0"/>
    <x v="0"/>
    <x v="3"/>
    <x v="1"/>
    <x v="1"/>
    <n v="1574414"/>
    <x v="3"/>
    <x v="0"/>
  </r>
  <r>
    <x v="2"/>
    <x v="2"/>
    <x v="2"/>
    <x v="0"/>
    <x v="0"/>
    <x v="3"/>
    <x v="28"/>
    <x v="1"/>
    <n v="1833970"/>
    <x v="3"/>
    <x v="0"/>
  </r>
  <r>
    <x v="2"/>
    <x v="2"/>
    <x v="2"/>
    <x v="0"/>
    <x v="0"/>
    <x v="3"/>
    <x v="22"/>
    <x v="1"/>
    <n v="2256694"/>
    <x v="3"/>
    <x v="0"/>
  </r>
  <r>
    <x v="2"/>
    <x v="2"/>
    <x v="2"/>
    <x v="0"/>
    <x v="0"/>
    <x v="3"/>
    <x v="25"/>
    <x v="2"/>
    <n v="838253"/>
    <x v="3"/>
    <x v="0"/>
  </r>
  <r>
    <x v="2"/>
    <x v="2"/>
    <x v="2"/>
    <x v="0"/>
    <x v="0"/>
    <x v="3"/>
    <x v="3"/>
    <x v="2"/>
    <n v="33537279"/>
    <x v="3"/>
    <x v="0"/>
  </r>
  <r>
    <x v="2"/>
    <x v="2"/>
    <x v="2"/>
    <x v="0"/>
    <x v="0"/>
    <x v="3"/>
    <x v="35"/>
    <x v="2"/>
    <n v="1860652"/>
    <x v="3"/>
    <x v="0"/>
  </r>
  <r>
    <x v="2"/>
    <x v="2"/>
    <x v="2"/>
    <x v="0"/>
    <x v="0"/>
    <x v="3"/>
    <x v="15"/>
    <x v="2"/>
    <n v="9860783"/>
    <x v="3"/>
    <x v="0"/>
  </r>
  <r>
    <x v="2"/>
    <x v="2"/>
    <x v="2"/>
    <x v="0"/>
    <x v="0"/>
    <x v="3"/>
    <x v="27"/>
    <x v="2"/>
    <n v="1603265"/>
    <x v="3"/>
    <x v="0"/>
  </r>
  <r>
    <x v="2"/>
    <x v="2"/>
    <x v="2"/>
    <x v="0"/>
    <x v="0"/>
    <x v="3"/>
    <x v="1"/>
    <x v="2"/>
    <n v="1574414"/>
    <x v="3"/>
    <x v="0"/>
  </r>
  <r>
    <x v="2"/>
    <x v="2"/>
    <x v="2"/>
    <x v="0"/>
    <x v="0"/>
    <x v="3"/>
    <x v="28"/>
    <x v="2"/>
    <n v="1833970"/>
    <x v="3"/>
    <x v="0"/>
  </r>
  <r>
    <x v="2"/>
    <x v="2"/>
    <x v="2"/>
    <x v="0"/>
    <x v="0"/>
    <x v="3"/>
    <x v="22"/>
    <x v="2"/>
    <n v="2256694"/>
    <x v="3"/>
    <x v="0"/>
  </r>
  <r>
    <x v="2"/>
    <x v="2"/>
    <x v="2"/>
    <x v="0"/>
    <x v="0"/>
    <x v="3"/>
    <x v="41"/>
    <x v="2"/>
    <n v="29930"/>
    <x v="3"/>
    <x v="0"/>
  </r>
  <r>
    <x v="2"/>
    <x v="2"/>
    <x v="2"/>
    <x v="0"/>
    <x v="0"/>
    <x v="3"/>
    <x v="42"/>
    <x v="2"/>
    <n v="138270"/>
    <x v="3"/>
    <x v="0"/>
  </r>
  <r>
    <x v="2"/>
    <x v="2"/>
    <x v="2"/>
    <x v="0"/>
    <x v="0"/>
    <x v="3"/>
    <x v="4"/>
    <x v="2"/>
    <n v="549671"/>
    <x v="3"/>
    <x v="0"/>
  </r>
  <r>
    <x v="2"/>
    <x v="2"/>
    <x v="2"/>
    <x v="0"/>
    <x v="0"/>
    <x v="3"/>
    <x v="0"/>
    <x v="2"/>
    <n v="31410139"/>
    <x v="3"/>
    <x v="0"/>
  </r>
  <r>
    <x v="2"/>
    <x v="2"/>
    <x v="2"/>
    <x v="0"/>
    <x v="0"/>
    <x v="3"/>
    <x v="43"/>
    <x v="2"/>
    <n v="7040226"/>
    <x v="3"/>
    <x v="0"/>
  </r>
  <r>
    <x v="2"/>
    <x v="2"/>
    <x v="2"/>
    <x v="0"/>
    <x v="0"/>
    <x v="3"/>
    <x v="2"/>
    <x v="2"/>
    <n v="995744"/>
    <x v="3"/>
    <x v="0"/>
  </r>
  <r>
    <x v="2"/>
    <x v="2"/>
    <x v="2"/>
    <x v="0"/>
    <x v="0"/>
    <x v="3"/>
    <x v="33"/>
    <x v="2"/>
    <n v="2127140"/>
    <x v="3"/>
    <x v="0"/>
  </r>
  <r>
    <x v="2"/>
    <x v="2"/>
    <x v="2"/>
    <x v="0"/>
    <x v="0"/>
    <x v="3"/>
    <x v="5"/>
    <x v="2"/>
    <n v="193837"/>
    <x v="3"/>
    <x v="0"/>
  </r>
  <r>
    <x v="2"/>
    <x v="2"/>
    <x v="2"/>
    <x v="0"/>
    <x v="0"/>
    <x v="3"/>
    <x v="17"/>
    <x v="2"/>
    <n v="2127140"/>
    <x v="3"/>
    <x v="0"/>
  </r>
  <r>
    <x v="2"/>
    <x v="2"/>
    <x v="2"/>
    <x v="0"/>
    <x v="0"/>
    <x v="3"/>
    <x v="39"/>
    <x v="2"/>
    <n v="141144"/>
    <x v="3"/>
    <x v="0"/>
  </r>
  <r>
    <x v="2"/>
    <x v="2"/>
    <x v="2"/>
    <x v="0"/>
    <x v="0"/>
    <x v="3"/>
    <x v="44"/>
    <x v="2"/>
    <n v="1150412"/>
    <x v="3"/>
    <x v="0"/>
  </r>
  <r>
    <x v="2"/>
    <x v="2"/>
    <x v="2"/>
    <x v="0"/>
    <x v="0"/>
    <x v="3"/>
    <x v="6"/>
    <x v="2"/>
    <n v="1342874"/>
    <x v="3"/>
    <x v="0"/>
  </r>
  <r>
    <x v="2"/>
    <x v="2"/>
    <x v="2"/>
    <x v="0"/>
    <x v="0"/>
    <x v="3"/>
    <x v="0"/>
    <x v="3"/>
    <n v="5224115"/>
    <x v="3"/>
    <x v="0"/>
  </r>
  <r>
    <x v="2"/>
    <x v="2"/>
    <x v="2"/>
    <x v="0"/>
    <x v="0"/>
    <x v="3"/>
    <x v="0"/>
    <x v="4"/>
    <n v="27086214"/>
    <x v="3"/>
    <x v="0"/>
  </r>
  <r>
    <x v="2"/>
    <x v="2"/>
    <x v="2"/>
    <x v="0"/>
    <x v="0"/>
    <x v="3"/>
    <x v="42"/>
    <x v="5"/>
    <n v="249690"/>
    <x v="3"/>
    <x v="0"/>
  </r>
  <r>
    <x v="2"/>
    <x v="2"/>
    <x v="2"/>
    <x v="0"/>
    <x v="0"/>
    <x v="3"/>
    <x v="4"/>
    <x v="5"/>
    <n v="3973572"/>
    <x v="3"/>
    <x v="0"/>
  </r>
  <r>
    <x v="2"/>
    <x v="2"/>
    <x v="2"/>
    <x v="0"/>
    <x v="0"/>
    <x v="3"/>
    <x v="43"/>
    <x v="5"/>
    <n v="3480028"/>
    <x v="3"/>
    <x v="0"/>
  </r>
  <r>
    <x v="2"/>
    <x v="2"/>
    <x v="2"/>
    <x v="0"/>
    <x v="0"/>
    <x v="3"/>
    <x v="2"/>
    <x v="5"/>
    <n v="316406"/>
    <x v="3"/>
    <x v="0"/>
  </r>
  <r>
    <x v="2"/>
    <x v="2"/>
    <x v="2"/>
    <x v="0"/>
    <x v="0"/>
    <x v="3"/>
    <x v="5"/>
    <x v="5"/>
    <n v="490795"/>
    <x v="3"/>
    <x v="0"/>
  </r>
  <r>
    <x v="2"/>
    <x v="2"/>
    <x v="2"/>
    <x v="0"/>
    <x v="0"/>
    <x v="3"/>
    <x v="17"/>
    <x v="5"/>
    <n v="206266"/>
    <x v="3"/>
    <x v="0"/>
  </r>
  <r>
    <x v="2"/>
    <x v="2"/>
    <x v="2"/>
    <x v="0"/>
    <x v="0"/>
    <x v="3"/>
    <x v="39"/>
    <x v="5"/>
    <n v="106522"/>
    <x v="3"/>
    <x v="0"/>
  </r>
  <r>
    <x v="2"/>
    <x v="2"/>
    <x v="2"/>
    <x v="0"/>
    <x v="0"/>
    <x v="3"/>
    <x v="44"/>
    <x v="5"/>
    <n v="708635"/>
    <x v="3"/>
    <x v="0"/>
  </r>
  <r>
    <x v="2"/>
    <x v="2"/>
    <x v="2"/>
    <x v="0"/>
    <x v="0"/>
    <x v="3"/>
    <x v="6"/>
    <x v="5"/>
    <n v="1125978"/>
    <x v="3"/>
    <x v="0"/>
  </r>
  <r>
    <x v="2"/>
    <x v="2"/>
    <x v="2"/>
    <x v="0"/>
    <x v="0"/>
    <x v="3"/>
    <x v="25"/>
    <x v="5"/>
    <n v="855372"/>
    <x v="3"/>
    <x v="0"/>
  </r>
  <r>
    <x v="2"/>
    <x v="2"/>
    <x v="2"/>
    <x v="0"/>
    <x v="0"/>
    <x v="3"/>
    <x v="3"/>
    <x v="5"/>
    <n v="32310329"/>
    <x v="3"/>
    <x v="0"/>
  </r>
  <r>
    <x v="2"/>
    <x v="2"/>
    <x v="2"/>
    <x v="0"/>
    <x v="0"/>
    <x v="3"/>
    <x v="35"/>
    <x v="5"/>
    <n v="3740849"/>
    <x v="3"/>
    <x v="0"/>
  </r>
  <r>
    <x v="2"/>
    <x v="2"/>
    <x v="2"/>
    <x v="0"/>
    <x v="0"/>
    <x v="3"/>
    <x v="15"/>
    <x v="5"/>
    <n v="724548"/>
    <x v="3"/>
    <x v="0"/>
  </r>
  <r>
    <x v="2"/>
    <x v="2"/>
    <x v="2"/>
    <x v="0"/>
    <x v="0"/>
    <x v="3"/>
    <x v="27"/>
    <x v="5"/>
    <n v="755975"/>
    <x v="3"/>
    <x v="0"/>
  </r>
  <r>
    <x v="2"/>
    <x v="2"/>
    <x v="2"/>
    <x v="0"/>
    <x v="0"/>
    <x v="3"/>
    <x v="1"/>
    <x v="5"/>
    <n v="3937518"/>
    <x v="3"/>
    <x v="0"/>
  </r>
  <r>
    <x v="2"/>
    <x v="2"/>
    <x v="2"/>
    <x v="0"/>
    <x v="0"/>
    <x v="3"/>
    <x v="28"/>
    <x v="5"/>
    <n v="5160066"/>
    <x v="3"/>
    <x v="0"/>
  </r>
  <r>
    <x v="2"/>
    <x v="2"/>
    <x v="2"/>
    <x v="0"/>
    <x v="0"/>
    <x v="3"/>
    <x v="22"/>
    <x v="5"/>
    <n v="6317804"/>
    <x v="3"/>
    <x v="0"/>
  </r>
  <r>
    <x v="2"/>
    <x v="2"/>
    <x v="2"/>
    <x v="0"/>
    <x v="0"/>
    <x v="3"/>
    <x v="41"/>
    <x v="5"/>
    <n v="160305"/>
    <x v="3"/>
    <x v="0"/>
  </r>
  <r>
    <x v="2"/>
    <x v="2"/>
    <x v="2"/>
    <x v="0"/>
    <x v="0"/>
    <x v="3"/>
    <x v="0"/>
    <x v="5"/>
    <n v="32310329"/>
    <x v="3"/>
    <x v="0"/>
  </r>
  <r>
    <x v="2"/>
    <x v="2"/>
    <x v="2"/>
    <x v="0"/>
    <x v="0"/>
    <x v="3"/>
    <x v="27"/>
    <x v="6"/>
    <n v="2.1207910000000001"/>
    <x v="3"/>
    <x v="0"/>
  </r>
  <r>
    <x v="2"/>
    <x v="2"/>
    <x v="2"/>
    <x v="0"/>
    <x v="0"/>
    <x v="3"/>
    <x v="1"/>
    <x v="6"/>
    <n v="0.39984900000000001"/>
    <x v="3"/>
    <x v="0"/>
  </r>
  <r>
    <x v="2"/>
    <x v="2"/>
    <x v="2"/>
    <x v="0"/>
    <x v="0"/>
    <x v="3"/>
    <x v="28"/>
    <x v="6"/>
    <n v="0.35541600000000001"/>
    <x v="3"/>
    <x v="0"/>
  </r>
  <r>
    <x v="2"/>
    <x v="2"/>
    <x v="2"/>
    <x v="0"/>
    <x v="0"/>
    <x v="3"/>
    <x v="22"/>
    <x v="6"/>
    <n v="0.35719600000000001"/>
    <x v="3"/>
    <x v="0"/>
  </r>
  <r>
    <x v="2"/>
    <x v="2"/>
    <x v="2"/>
    <x v="0"/>
    <x v="0"/>
    <x v="3"/>
    <x v="41"/>
    <x v="6"/>
    <n v="0.18670700000000001"/>
    <x v="3"/>
    <x v="0"/>
  </r>
  <r>
    <x v="2"/>
    <x v="2"/>
    <x v="2"/>
    <x v="0"/>
    <x v="0"/>
    <x v="3"/>
    <x v="42"/>
    <x v="6"/>
    <n v="0.55376700000000001"/>
    <x v="3"/>
    <x v="0"/>
  </r>
  <r>
    <x v="2"/>
    <x v="2"/>
    <x v="2"/>
    <x v="0"/>
    <x v="0"/>
    <x v="3"/>
    <x v="4"/>
    <x v="6"/>
    <n v="0.13833200000000001"/>
    <x v="3"/>
    <x v="0"/>
  </r>
  <r>
    <x v="2"/>
    <x v="2"/>
    <x v="2"/>
    <x v="0"/>
    <x v="0"/>
    <x v="3"/>
    <x v="43"/>
    <x v="6"/>
    <n v="2.023037"/>
    <x v="3"/>
    <x v="0"/>
  </r>
  <r>
    <x v="2"/>
    <x v="2"/>
    <x v="2"/>
    <x v="0"/>
    <x v="0"/>
    <x v="3"/>
    <x v="2"/>
    <x v="6"/>
    <n v="3.1470449999999999"/>
    <x v="3"/>
    <x v="0"/>
  </r>
  <r>
    <x v="2"/>
    <x v="2"/>
    <x v="2"/>
    <x v="0"/>
    <x v="0"/>
    <x v="3"/>
    <x v="5"/>
    <x v="6"/>
    <n v="0.39494499999999999"/>
    <x v="3"/>
    <x v="0"/>
  </r>
  <r>
    <x v="2"/>
    <x v="2"/>
    <x v="2"/>
    <x v="0"/>
    <x v="0"/>
    <x v="3"/>
    <x v="17"/>
    <x v="6"/>
    <n v="10.312606000000001"/>
    <x v="3"/>
    <x v="0"/>
  </r>
  <r>
    <x v="2"/>
    <x v="2"/>
    <x v="2"/>
    <x v="0"/>
    <x v="0"/>
    <x v="3"/>
    <x v="44"/>
    <x v="6"/>
    <n v="1.6234200000000001"/>
    <x v="3"/>
    <x v="0"/>
  </r>
  <r>
    <x v="2"/>
    <x v="2"/>
    <x v="2"/>
    <x v="0"/>
    <x v="0"/>
    <x v="3"/>
    <x v="6"/>
    <x v="6"/>
    <n v="1.1926289999999999"/>
    <x v="3"/>
    <x v="0"/>
  </r>
  <r>
    <x v="2"/>
    <x v="2"/>
    <x v="2"/>
    <x v="0"/>
    <x v="0"/>
    <x v="3"/>
    <x v="25"/>
    <x v="6"/>
    <n v="0.97998600000000002"/>
    <x v="3"/>
    <x v="0"/>
  </r>
  <r>
    <x v="2"/>
    <x v="2"/>
    <x v="2"/>
    <x v="0"/>
    <x v="0"/>
    <x v="3"/>
    <x v="35"/>
    <x v="6"/>
    <n v="0.497388"/>
    <x v="3"/>
    <x v="0"/>
  </r>
  <r>
    <x v="2"/>
    <x v="2"/>
    <x v="2"/>
    <x v="0"/>
    <x v="0"/>
    <x v="4"/>
    <x v="0"/>
    <x v="8"/>
    <n v="65347"/>
    <x v="3"/>
    <x v="0"/>
  </r>
  <r>
    <x v="2"/>
    <x v="2"/>
    <x v="2"/>
    <x v="0"/>
    <x v="0"/>
    <x v="4"/>
    <x v="0"/>
    <x v="2"/>
    <n v="1203778"/>
    <x v="3"/>
    <x v="0"/>
  </r>
  <r>
    <x v="2"/>
    <x v="2"/>
    <x v="2"/>
    <x v="0"/>
    <x v="0"/>
    <x v="1"/>
    <x v="6"/>
    <x v="0"/>
    <n v="1342874"/>
    <x v="3"/>
    <x v="0"/>
  </r>
  <r>
    <x v="2"/>
    <x v="2"/>
    <x v="2"/>
    <x v="0"/>
    <x v="0"/>
    <x v="1"/>
    <x v="25"/>
    <x v="0"/>
    <n v="838253"/>
    <x v="3"/>
    <x v="0"/>
  </r>
  <r>
    <x v="2"/>
    <x v="2"/>
    <x v="2"/>
    <x v="0"/>
    <x v="0"/>
    <x v="1"/>
    <x v="3"/>
    <x v="0"/>
    <n v="33537279"/>
    <x v="3"/>
    <x v="0"/>
  </r>
  <r>
    <x v="2"/>
    <x v="2"/>
    <x v="2"/>
    <x v="0"/>
    <x v="0"/>
    <x v="1"/>
    <x v="35"/>
    <x v="0"/>
    <n v="1860652"/>
    <x v="3"/>
    <x v="0"/>
  </r>
  <r>
    <x v="2"/>
    <x v="2"/>
    <x v="2"/>
    <x v="0"/>
    <x v="0"/>
    <x v="1"/>
    <x v="27"/>
    <x v="0"/>
    <n v="1603265"/>
    <x v="3"/>
    <x v="0"/>
  </r>
  <r>
    <x v="2"/>
    <x v="2"/>
    <x v="2"/>
    <x v="0"/>
    <x v="0"/>
    <x v="1"/>
    <x v="15"/>
    <x v="0"/>
    <n v="9860783"/>
    <x v="3"/>
    <x v="0"/>
  </r>
  <r>
    <x v="2"/>
    <x v="2"/>
    <x v="2"/>
    <x v="0"/>
    <x v="0"/>
    <x v="1"/>
    <x v="1"/>
    <x v="0"/>
    <n v="1574414"/>
    <x v="3"/>
    <x v="0"/>
  </r>
  <r>
    <x v="2"/>
    <x v="2"/>
    <x v="2"/>
    <x v="0"/>
    <x v="0"/>
    <x v="1"/>
    <x v="28"/>
    <x v="0"/>
    <n v="1833970"/>
    <x v="3"/>
    <x v="0"/>
  </r>
  <r>
    <x v="2"/>
    <x v="2"/>
    <x v="2"/>
    <x v="0"/>
    <x v="0"/>
    <x v="1"/>
    <x v="22"/>
    <x v="0"/>
    <n v="2256694"/>
    <x v="3"/>
    <x v="0"/>
  </r>
  <r>
    <x v="2"/>
    <x v="2"/>
    <x v="2"/>
    <x v="0"/>
    <x v="0"/>
    <x v="1"/>
    <x v="41"/>
    <x v="0"/>
    <n v="29930"/>
    <x v="3"/>
    <x v="0"/>
  </r>
  <r>
    <x v="2"/>
    <x v="2"/>
    <x v="2"/>
    <x v="0"/>
    <x v="0"/>
    <x v="1"/>
    <x v="42"/>
    <x v="0"/>
    <n v="138270"/>
    <x v="3"/>
    <x v="0"/>
  </r>
  <r>
    <x v="2"/>
    <x v="2"/>
    <x v="2"/>
    <x v="0"/>
    <x v="0"/>
    <x v="1"/>
    <x v="4"/>
    <x v="0"/>
    <n v="549671"/>
    <x v="3"/>
    <x v="0"/>
  </r>
  <r>
    <x v="2"/>
    <x v="2"/>
    <x v="2"/>
    <x v="0"/>
    <x v="0"/>
    <x v="1"/>
    <x v="43"/>
    <x v="0"/>
    <n v="7040226"/>
    <x v="3"/>
    <x v="0"/>
  </r>
  <r>
    <x v="2"/>
    <x v="2"/>
    <x v="2"/>
    <x v="0"/>
    <x v="0"/>
    <x v="1"/>
    <x v="2"/>
    <x v="0"/>
    <n v="995744"/>
    <x v="3"/>
    <x v="0"/>
  </r>
  <r>
    <x v="2"/>
    <x v="2"/>
    <x v="2"/>
    <x v="0"/>
    <x v="0"/>
    <x v="1"/>
    <x v="33"/>
    <x v="0"/>
    <n v="2127140"/>
    <x v="3"/>
    <x v="0"/>
  </r>
  <r>
    <x v="2"/>
    <x v="2"/>
    <x v="2"/>
    <x v="0"/>
    <x v="0"/>
    <x v="1"/>
    <x v="5"/>
    <x v="0"/>
    <n v="193837"/>
    <x v="3"/>
    <x v="0"/>
  </r>
  <r>
    <x v="2"/>
    <x v="2"/>
    <x v="2"/>
    <x v="0"/>
    <x v="0"/>
    <x v="1"/>
    <x v="44"/>
    <x v="0"/>
    <n v="1150412"/>
    <x v="3"/>
    <x v="0"/>
  </r>
  <r>
    <x v="2"/>
    <x v="2"/>
    <x v="2"/>
    <x v="0"/>
    <x v="0"/>
    <x v="1"/>
    <x v="39"/>
    <x v="0"/>
    <n v="141144"/>
    <x v="3"/>
    <x v="0"/>
  </r>
  <r>
    <x v="2"/>
    <x v="2"/>
    <x v="2"/>
    <x v="0"/>
    <x v="0"/>
    <x v="1"/>
    <x v="41"/>
    <x v="1"/>
    <n v="29930"/>
    <x v="3"/>
    <x v="0"/>
  </r>
  <r>
    <x v="2"/>
    <x v="2"/>
    <x v="2"/>
    <x v="0"/>
    <x v="0"/>
    <x v="1"/>
    <x v="42"/>
    <x v="1"/>
    <n v="138270"/>
    <x v="3"/>
    <x v="0"/>
  </r>
  <r>
    <x v="2"/>
    <x v="2"/>
    <x v="2"/>
    <x v="0"/>
    <x v="0"/>
    <x v="1"/>
    <x v="0"/>
    <x v="1"/>
    <n v="31410139"/>
    <x v="3"/>
    <x v="0"/>
  </r>
  <r>
    <x v="2"/>
    <x v="2"/>
    <x v="2"/>
    <x v="0"/>
    <x v="0"/>
    <x v="1"/>
    <x v="4"/>
    <x v="1"/>
    <n v="549671"/>
    <x v="3"/>
    <x v="0"/>
  </r>
  <r>
    <x v="2"/>
    <x v="2"/>
    <x v="2"/>
    <x v="0"/>
    <x v="0"/>
    <x v="1"/>
    <x v="43"/>
    <x v="1"/>
    <n v="7040226"/>
    <x v="3"/>
    <x v="0"/>
  </r>
  <r>
    <x v="2"/>
    <x v="2"/>
    <x v="2"/>
    <x v="0"/>
    <x v="0"/>
    <x v="1"/>
    <x v="2"/>
    <x v="1"/>
    <n v="995744"/>
    <x v="3"/>
    <x v="0"/>
  </r>
  <r>
    <x v="2"/>
    <x v="2"/>
    <x v="2"/>
    <x v="0"/>
    <x v="0"/>
    <x v="1"/>
    <x v="33"/>
    <x v="1"/>
    <n v="2127140"/>
    <x v="3"/>
    <x v="0"/>
  </r>
  <r>
    <x v="2"/>
    <x v="2"/>
    <x v="2"/>
    <x v="0"/>
    <x v="0"/>
    <x v="1"/>
    <x v="5"/>
    <x v="1"/>
    <n v="193837"/>
    <x v="3"/>
    <x v="0"/>
  </r>
  <r>
    <x v="2"/>
    <x v="2"/>
    <x v="2"/>
    <x v="0"/>
    <x v="0"/>
    <x v="1"/>
    <x v="17"/>
    <x v="1"/>
    <n v="2127140"/>
    <x v="3"/>
    <x v="0"/>
  </r>
  <r>
    <x v="2"/>
    <x v="2"/>
    <x v="2"/>
    <x v="0"/>
    <x v="0"/>
    <x v="1"/>
    <x v="44"/>
    <x v="1"/>
    <n v="1150412"/>
    <x v="3"/>
    <x v="0"/>
  </r>
  <r>
    <x v="2"/>
    <x v="2"/>
    <x v="2"/>
    <x v="0"/>
    <x v="0"/>
    <x v="1"/>
    <x v="39"/>
    <x v="1"/>
    <n v="141144"/>
    <x v="3"/>
    <x v="0"/>
  </r>
  <r>
    <x v="2"/>
    <x v="2"/>
    <x v="2"/>
    <x v="0"/>
    <x v="0"/>
    <x v="1"/>
    <x v="6"/>
    <x v="1"/>
    <n v="1342874"/>
    <x v="3"/>
    <x v="0"/>
  </r>
  <r>
    <x v="2"/>
    <x v="2"/>
    <x v="2"/>
    <x v="0"/>
    <x v="0"/>
    <x v="1"/>
    <x v="25"/>
    <x v="1"/>
    <n v="838253"/>
    <x v="3"/>
    <x v="0"/>
  </r>
  <r>
    <x v="2"/>
    <x v="2"/>
    <x v="2"/>
    <x v="0"/>
    <x v="0"/>
    <x v="1"/>
    <x v="3"/>
    <x v="1"/>
    <n v="33537279"/>
    <x v="3"/>
    <x v="0"/>
  </r>
  <r>
    <x v="2"/>
    <x v="2"/>
    <x v="2"/>
    <x v="0"/>
    <x v="0"/>
    <x v="1"/>
    <x v="35"/>
    <x v="1"/>
    <n v="1860652"/>
    <x v="3"/>
    <x v="0"/>
  </r>
  <r>
    <x v="2"/>
    <x v="2"/>
    <x v="2"/>
    <x v="0"/>
    <x v="0"/>
    <x v="1"/>
    <x v="27"/>
    <x v="1"/>
    <n v="1603265"/>
    <x v="3"/>
    <x v="0"/>
  </r>
  <r>
    <x v="2"/>
    <x v="2"/>
    <x v="2"/>
    <x v="0"/>
    <x v="0"/>
    <x v="1"/>
    <x v="15"/>
    <x v="1"/>
    <n v="9860783"/>
    <x v="3"/>
    <x v="0"/>
  </r>
  <r>
    <x v="2"/>
    <x v="2"/>
    <x v="2"/>
    <x v="0"/>
    <x v="0"/>
    <x v="1"/>
    <x v="1"/>
    <x v="1"/>
    <n v="1574414"/>
    <x v="3"/>
    <x v="0"/>
  </r>
  <r>
    <x v="2"/>
    <x v="2"/>
    <x v="2"/>
    <x v="0"/>
    <x v="0"/>
    <x v="1"/>
    <x v="28"/>
    <x v="1"/>
    <n v="1833970"/>
    <x v="3"/>
    <x v="0"/>
  </r>
  <r>
    <x v="2"/>
    <x v="2"/>
    <x v="2"/>
    <x v="0"/>
    <x v="0"/>
    <x v="1"/>
    <x v="22"/>
    <x v="1"/>
    <n v="2256694"/>
    <x v="3"/>
    <x v="0"/>
  </r>
  <r>
    <x v="2"/>
    <x v="2"/>
    <x v="2"/>
    <x v="0"/>
    <x v="0"/>
    <x v="1"/>
    <x v="35"/>
    <x v="2"/>
    <n v="1860652"/>
    <x v="3"/>
    <x v="0"/>
  </r>
  <r>
    <x v="2"/>
    <x v="2"/>
    <x v="2"/>
    <x v="0"/>
    <x v="0"/>
    <x v="1"/>
    <x v="27"/>
    <x v="2"/>
    <n v="1603265"/>
    <x v="3"/>
    <x v="0"/>
  </r>
  <r>
    <x v="2"/>
    <x v="2"/>
    <x v="2"/>
    <x v="0"/>
    <x v="0"/>
    <x v="1"/>
    <x v="15"/>
    <x v="2"/>
    <n v="9860783"/>
    <x v="3"/>
    <x v="0"/>
  </r>
  <r>
    <x v="2"/>
    <x v="2"/>
    <x v="2"/>
    <x v="0"/>
    <x v="0"/>
    <x v="1"/>
    <x v="1"/>
    <x v="2"/>
    <n v="1574414"/>
    <x v="3"/>
    <x v="0"/>
  </r>
  <r>
    <x v="2"/>
    <x v="2"/>
    <x v="2"/>
    <x v="0"/>
    <x v="0"/>
    <x v="1"/>
    <x v="28"/>
    <x v="2"/>
    <n v="1833970"/>
    <x v="3"/>
    <x v="0"/>
  </r>
  <r>
    <x v="2"/>
    <x v="2"/>
    <x v="2"/>
    <x v="0"/>
    <x v="0"/>
    <x v="1"/>
    <x v="22"/>
    <x v="2"/>
    <n v="2256694"/>
    <x v="3"/>
    <x v="0"/>
  </r>
  <r>
    <x v="2"/>
    <x v="2"/>
    <x v="2"/>
    <x v="0"/>
    <x v="0"/>
    <x v="1"/>
    <x v="41"/>
    <x v="2"/>
    <n v="29930"/>
    <x v="3"/>
    <x v="0"/>
  </r>
  <r>
    <x v="2"/>
    <x v="2"/>
    <x v="2"/>
    <x v="0"/>
    <x v="0"/>
    <x v="1"/>
    <x v="42"/>
    <x v="2"/>
    <n v="138270"/>
    <x v="3"/>
    <x v="0"/>
  </r>
  <r>
    <x v="2"/>
    <x v="2"/>
    <x v="2"/>
    <x v="0"/>
    <x v="0"/>
    <x v="1"/>
    <x v="0"/>
    <x v="2"/>
    <n v="31410139"/>
    <x v="3"/>
    <x v="0"/>
  </r>
  <r>
    <x v="2"/>
    <x v="2"/>
    <x v="2"/>
    <x v="0"/>
    <x v="0"/>
    <x v="1"/>
    <x v="4"/>
    <x v="2"/>
    <n v="549671"/>
    <x v="3"/>
    <x v="0"/>
  </r>
  <r>
    <x v="2"/>
    <x v="2"/>
    <x v="2"/>
    <x v="0"/>
    <x v="0"/>
    <x v="1"/>
    <x v="43"/>
    <x v="2"/>
    <n v="7040226"/>
    <x v="3"/>
    <x v="0"/>
  </r>
  <r>
    <x v="2"/>
    <x v="2"/>
    <x v="2"/>
    <x v="0"/>
    <x v="0"/>
    <x v="1"/>
    <x v="2"/>
    <x v="2"/>
    <n v="995744"/>
    <x v="3"/>
    <x v="0"/>
  </r>
  <r>
    <x v="2"/>
    <x v="2"/>
    <x v="2"/>
    <x v="0"/>
    <x v="0"/>
    <x v="1"/>
    <x v="33"/>
    <x v="2"/>
    <n v="2127140"/>
    <x v="3"/>
    <x v="0"/>
  </r>
  <r>
    <x v="2"/>
    <x v="2"/>
    <x v="2"/>
    <x v="0"/>
    <x v="0"/>
    <x v="1"/>
    <x v="5"/>
    <x v="2"/>
    <n v="193837"/>
    <x v="3"/>
    <x v="0"/>
  </r>
  <r>
    <x v="2"/>
    <x v="2"/>
    <x v="2"/>
    <x v="0"/>
    <x v="0"/>
    <x v="1"/>
    <x v="17"/>
    <x v="2"/>
    <n v="2127140"/>
    <x v="3"/>
    <x v="0"/>
  </r>
  <r>
    <x v="2"/>
    <x v="2"/>
    <x v="2"/>
    <x v="0"/>
    <x v="0"/>
    <x v="1"/>
    <x v="44"/>
    <x v="2"/>
    <n v="1150412"/>
    <x v="3"/>
    <x v="0"/>
  </r>
  <r>
    <x v="2"/>
    <x v="2"/>
    <x v="2"/>
    <x v="0"/>
    <x v="0"/>
    <x v="1"/>
    <x v="39"/>
    <x v="2"/>
    <n v="141144"/>
    <x v="3"/>
    <x v="0"/>
  </r>
  <r>
    <x v="2"/>
    <x v="2"/>
    <x v="2"/>
    <x v="0"/>
    <x v="0"/>
    <x v="1"/>
    <x v="6"/>
    <x v="2"/>
    <n v="1342874"/>
    <x v="3"/>
    <x v="0"/>
  </r>
  <r>
    <x v="2"/>
    <x v="2"/>
    <x v="2"/>
    <x v="0"/>
    <x v="0"/>
    <x v="1"/>
    <x v="25"/>
    <x v="2"/>
    <n v="838253"/>
    <x v="3"/>
    <x v="0"/>
  </r>
  <r>
    <x v="2"/>
    <x v="2"/>
    <x v="2"/>
    <x v="0"/>
    <x v="0"/>
    <x v="1"/>
    <x v="3"/>
    <x v="2"/>
    <n v="33537279"/>
    <x v="3"/>
    <x v="0"/>
  </r>
  <r>
    <x v="2"/>
    <x v="2"/>
    <x v="2"/>
    <x v="0"/>
    <x v="0"/>
    <x v="1"/>
    <x v="0"/>
    <x v="3"/>
    <n v="5224115"/>
    <x v="3"/>
    <x v="0"/>
  </r>
  <r>
    <x v="2"/>
    <x v="2"/>
    <x v="2"/>
    <x v="0"/>
    <x v="0"/>
    <x v="1"/>
    <x v="0"/>
    <x v="4"/>
    <n v="27086214"/>
    <x v="3"/>
    <x v="0"/>
  </r>
  <r>
    <x v="2"/>
    <x v="2"/>
    <x v="2"/>
    <x v="0"/>
    <x v="0"/>
    <x v="1"/>
    <x v="4"/>
    <x v="5"/>
    <n v="3973572"/>
    <x v="3"/>
    <x v="0"/>
  </r>
  <r>
    <x v="2"/>
    <x v="2"/>
    <x v="2"/>
    <x v="0"/>
    <x v="0"/>
    <x v="1"/>
    <x v="43"/>
    <x v="5"/>
    <n v="3480028"/>
    <x v="3"/>
    <x v="0"/>
  </r>
  <r>
    <x v="2"/>
    <x v="2"/>
    <x v="2"/>
    <x v="0"/>
    <x v="0"/>
    <x v="1"/>
    <x v="2"/>
    <x v="5"/>
    <n v="316406"/>
    <x v="3"/>
    <x v="0"/>
  </r>
  <r>
    <x v="2"/>
    <x v="2"/>
    <x v="2"/>
    <x v="0"/>
    <x v="0"/>
    <x v="1"/>
    <x v="5"/>
    <x v="5"/>
    <n v="490795"/>
    <x v="3"/>
    <x v="0"/>
  </r>
  <r>
    <x v="2"/>
    <x v="2"/>
    <x v="2"/>
    <x v="0"/>
    <x v="0"/>
    <x v="1"/>
    <x v="17"/>
    <x v="5"/>
    <n v="206266"/>
    <x v="3"/>
    <x v="0"/>
  </r>
  <r>
    <x v="2"/>
    <x v="2"/>
    <x v="2"/>
    <x v="0"/>
    <x v="0"/>
    <x v="1"/>
    <x v="44"/>
    <x v="5"/>
    <n v="708635"/>
    <x v="3"/>
    <x v="0"/>
  </r>
  <r>
    <x v="2"/>
    <x v="2"/>
    <x v="2"/>
    <x v="0"/>
    <x v="0"/>
    <x v="1"/>
    <x v="39"/>
    <x v="5"/>
    <n v="106522"/>
    <x v="3"/>
    <x v="0"/>
  </r>
  <r>
    <x v="2"/>
    <x v="2"/>
    <x v="2"/>
    <x v="0"/>
    <x v="0"/>
    <x v="1"/>
    <x v="6"/>
    <x v="5"/>
    <n v="1125978"/>
    <x v="3"/>
    <x v="0"/>
  </r>
  <r>
    <x v="2"/>
    <x v="2"/>
    <x v="2"/>
    <x v="0"/>
    <x v="0"/>
    <x v="1"/>
    <x v="25"/>
    <x v="5"/>
    <n v="855372"/>
    <x v="3"/>
    <x v="0"/>
  </r>
  <r>
    <x v="2"/>
    <x v="2"/>
    <x v="2"/>
    <x v="0"/>
    <x v="0"/>
    <x v="1"/>
    <x v="3"/>
    <x v="5"/>
    <n v="32310329"/>
    <x v="3"/>
    <x v="0"/>
  </r>
  <r>
    <x v="2"/>
    <x v="2"/>
    <x v="2"/>
    <x v="0"/>
    <x v="0"/>
    <x v="1"/>
    <x v="35"/>
    <x v="5"/>
    <n v="3740849"/>
    <x v="3"/>
    <x v="0"/>
  </r>
  <r>
    <x v="2"/>
    <x v="2"/>
    <x v="2"/>
    <x v="0"/>
    <x v="0"/>
    <x v="1"/>
    <x v="27"/>
    <x v="5"/>
    <n v="755975"/>
    <x v="3"/>
    <x v="0"/>
  </r>
  <r>
    <x v="2"/>
    <x v="2"/>
    <x v="2"/>
    <x v="0"/>
    <x v="0"/>
    <x v="1"/>
    <x v="15"/>
    <x v="5"/>
    <n v="724548"/>
    <x v="3"/>
    <x v="0"/>
  </r>
  <r>
    <x v="2"/>
    <x v="2"/>
    <x v="2"/>
    <x v="0"/>
    <x v="0"/>
    <x v="1"/>
    <x v="1"/>
    <x v="5"/>
    <n v="3937518"/>
    <x v="3"/>
    <x v="0"/>
  </r>
  <r>
    <x v="2"/>
    <x v="2"/>
    <x v="2"/>
    <x v="0"/>
    <x v="0"/>
    <x v="1"/>
    <x v="28"/>
    <x v="5"/>
    <n v="5160066"/>
    <x v="3"/>
    <x v="0"/>
  </r>
  <r>
    <x v="2"/>
    <x v="2"/>
    <x v="2"/>
    <x v="0"/>
    <x v="0"/>
    <x v="1"/>
    <x v="22"/>
    <x v="5"/>
    <n v="6317804"/>
    <x v="3"/>
    <x v="0"/>
  </r>
  <r>
    <x v="2"/>
    <x v="2"/>
    <x v="2"/>
    <x v="0"/>
    <x v="0"/>
    <x v="1"/>
    <x v="41"/>
    <x v="5"/>
    <n v="160305"/>
    <x v="3"/>
    <x v="0"/>
  </r>
  <r>
    <x v="2"/>
    <x v="2"/>
    <x v="2"/>
    <x v="0"/>
    <x v="0"/>
    <x v="1"/>
    <x v="0"/>
    <x v="5"/>
    <n v="32310329"/>
    <x v="3"/>
    <x v="0"/>
  </r>
  <r>
    <x v="2"/>
    <x v="2"/>
    <x v="2"/>
    <x v="0"/>
    <x v="0"/>
    <x v="1"/>
    <x v="42"/>
    <x v="5"/>
    <n v="249690"/>
    <x v="3"/>
    <x v="0"/>
  </r>
  <r>
    <x v="2"/>
    <x v="2"/>
    <x v="2"/>
    <x v="0"/>
    <x v="0"/>
    <x v="1"/>
    <x v="1"/>
    <x v="6"/>
    <n v="0.39984900000000001"/>
    <x v="3"/>
    <x v="0"/>
  </r>
  <r>
    <x v="2"/>
    <x v="2"/>
    <x v="2"/>
    <x v="0"/>
    <x v="0"/>
    <x v="1"/>
    <x v="28"/>
    <x v="6"/>
    <n v="0.35541600000000001"/>
    <x v="3"/>
    <x v="0"/>
  </r>
  <r>
    <x v="2"/>
    <x v="2"/>
    <x v="2"/>
    <x v="0"/>
    <x v="0"/>
    <x v="1"/>
    <x v="22"/>
    <x v="6"/>
    <n v="0.35719600000000001"/>
    <x v="3"/>
    <x v="0"/>
  </r>
  <r>
    <x v="2"/>
    <x v="2"/>
    <x v="2"/>
    <x v="0"/>
    <x v="0"/>
    <x v="1"/>
    <x v="41"/>
    <x v="6"/>
    <n v="0.18670700000000001"/>
    <x v="3"/>
    <x v="0"/>
  </r>
  <r>
    <x v="2"/>
    <x v="2"/>
    <x v="2"/>
    <x v="0"/>
    <x v="0"/>
    <x v="1"/>
    <x v="42"/>
    <x v="6"/>
    <n v="0.55376700000000001"/>
    <x v="3"/>
    <x v="0"/>
  </r>
  <r>
    <x v="2"/>
    <x v="2"/>
    <x v="2"/>
    <x v="0"/>
    <x v="0"/>
    <x v="1"/>
    <x v="4"/>
    <x v="6"/>
    <n v="0.13833200000000001"/>
    <x v="3"/>
    <x v="0"/>
  </r>
  <r>
    <x v="2"/>
    <x v="2"/>
    <x v="2"/>
    <x v="0"/>
    <x v="0"/>
    <x v="1"/>
    <x v="43"/>
    <x v="6"/>
    <n v="2.023037"/>
    <x v="3"/>
    <x v="0"/>
  </r>
  <r>
    <x v="2"/>
    <x v="2"/>
    <x v="2"/>
    <x v="0"/>
    <x v="0"/>
    <x v="1"/>
    <x v="2"/>
    <x v="6"/>
    <n v="3.1470449999999999"/>
    <x v="3"/>
    <x v="0"/>
  </r>
  <r>
    <x v="2"/>
    <x v="2"/>
    <x v="2"/>
    <x v="0"/>
    <x v="0"/>
    <x v="1"/>
    <x v="5"/>
    <x v="6"/>
    <n v="0.39494499999999999"/>
    <x v="3"/>
    <x v="0"/>
  </r>
  <r>
    <x v="2"/>
    <x v="2"/>
    <x v="2"/>
    <x v="0"/>
    <x v="0"/>
    <x v="1"/>
    <x v="17"/>
    <x v="6"/>
    <n v="10.312606000000001"/>
    <x v="3"/>
    <x v="0"/>
  </r>
  <r>
    <x v="2"/>
    <x v="2"/>
    <x v="2"/>
    <x v="0"/>
    <x v="0"/>
    <x v="1"/>
    <x v="44"/>
    <x v="6"/>
    <n v="1.6234200000000001"/>
    <x v="3"/>
    <x v="0"/>
  </r>
  <r>
    <x v="2"/>
    <x v="2"/>
    <x v="2"/>
    <x v="0"/>
    <x v="0"/>
    <x v="1"/>
    <x v="6"/>
    <x v="6"/>
    <n v="1.1926289999999999"/>
    <x v="3"/>
    <x v="0"/>
  </r>
  <r>
    <x v="2"/>
    <x v="2"/>
    <x v="2"/>
    <x v="0"/>
    <x v="0"/>
    <x v="1"/>
    <x v="25"/>
    <x v="6"/>
    <n v="0.97998600000000002"/>
    <x v="3"/>
    <x v="0"/>
  </r>
  <r>
    <x v="2"/>
    <x v="2"/>
    <x v="2"/>
    <x v="0"/>
    <x v="0"/>
    <x v="1"/>
    <x v="35"/>
    <x v="6"/>
    <n v="0.497388"/>
    <x v="3"/>
    <x v="0"/>
  </r>
  <r>
    <x v="2"/>
    <x v="2"/>
    <x v="2"/>
    <x v="0"/>
    <x v="0"/>
    <x v="1"/>
    <x v="27"/>
    <x v="6"/>
    <n v="2.1207910000000001"/>
    <x v="3"/>
    <x v="0"/>
  </r>
  <r>
    <x v="2"/>
    <x v="2"/>
    <x v="2"/>
    <x v="0"/>
    <x v="0"/>
    <x v="2"/>
    <x v="0"/>
    <x v="8"/>
    <n v="65347"/>
    <x v="3"/>
    <x v="0"/>
  </r>
  <r>
    <x v="2"/>
    <x v="2"/>
    <x v="2"/>
    <x v="0"/>
    <x v="0"/>
    <x v="2"/>
    <x v="0"/>
    <x v="2"/>
    <n v="1203778"/>
    <x v="3"/>
    <x v="0"/>
  </r>
  <r>
    <x v="3"/>
    <x v="3"/>
    <x v="3"/>
    <x v="0"/>
    <x v="0"/>
    <x v="0"/>
    <x v="2"/>
    <x v="0"/>
    <n v="162988"/>
    <x v="4"/>
    <x v="0"/>
  </r>
  <r>
    <x v="3"/>
    <x v="3"/>
    <x v="3"/>
    <x v="0"/>
    <x v="0"/>
    <x v="0"/>
    <x v="17"/>
    <x v="0"/>
    <n v="754668"/>
    <x v="4"/>
    <x v="0"/>
  </r>
  <r>
    <x v="3"/>
    <x v="3"/>
    <x v="3"/>
    <x v="0"/>
    <x v="0"/>
    <x v="0"/>
    <x v="15"/>
    <x v="0"/>
    <n v="3124464"/>
    <x v="4"/>
    <x v="0"/>
  </r>
  <r>
    <x v="3"/>
    <x v="3"/>
    <x v="3"/>
    <x v="0"/>
    <x v="0"/>
    <x v="0"/>
    <x v="45"/>
    <x v="0"/>
    <n v="139168"/>
    <x v="4"/>
    <x v="0"/>
  </r>
  <r>
    <x v="3"/>
    <x v="3"/>
    <x v="3"/>
    <x v="0"/>
    <x v="0"/>
    <x v="0"/>
    <x v="27"/>
    <x v="0"/>
    <n v="88150"/>
    <x v="4"/>
    <x v="0"/>
  </r>
  <r>
    <x v="3"/>
    <x v="3"/>
    <x v="3"/>
    <x v="0"/>
    <x v="0"/>
    <x v="0"/>
    <x v="22"/>
    <x v="0"/>
    <n v="1119903"/>
    <x v="4"/>
    <x v="0"/>
  </r>
  <r>
    <x v="3"/>
    <x v="3"/>
    <x v="3"/>
    <x v="0"/>
    <x v="0"/>
    <x v="0"/>
    <x v="35"/>
    <x v="0"/>
    <n v="3837125"/>
    <x v="4"/>
    <x v="0"/>
  </r>
  <r>
    <x v="3"/>
    <x v="3"/>
    <x v="3"/>
    <x v="0"/>
    <x v="0"/>
    <x v="0"/>
    <x v="46"/>
    <x v="0"/>
    <n v="754086"/>
    <x v="4"/>
    <x v="0"/>
  </r>
  <r>
    <x v="3"/>
    <x v="3"/>
    <x v="3"/>
    <x v="0"/>
    <x v="0"/>
    <x v="0"/>
    <x v="6"/>
    <x v="0"/>
    <n v="231036"/>
    <x v="4"/>
    <x v="0"/>
  </r>
  <r>
    <x v="3"/>
    <x v="3"/>
    <x v="3"/>
    <x v="0"/>
    <x v="0"/>
    <x v="0"/>
    <x v="3"/>
    <x v="0"/>
    <n v="11014091"/>
    <x v="4"/>
    <x v="0"/>
  </r>
  <r>
    <x v="3"/>
    <x v="3"/>
    <x v="3"/>
    <x v="0"/>
    <x v="0"/>
    <x v="0"/>
    <x v="0"/>
    <x v="0"/>
    <n v="10259423"/>
    <x v="4"/>
    <x v="0"/>
  </r>
  <r>
    <x v="3"/>
    <x v="3"/>
    <x v="3"/>
    <x v="0"/>
    <x v="0"/>
    <x v="0"/>
    <x v="28"/>
    <x v="0"/>
    <n v="410281"/>
    <x v="4"/>
    <x v="0"/>
  </r>
  <r>
    <x v="3"/>
    <x v="3"/>
    <x v="3"/>
    <x v="0"/>
    <x v="0"/>
    <x v="0"/>
    <x v="1"/>
    <x v="0"/>
    <n v="392222"/>
    <x v="4"/>
    <x v="0"/>
  </r>
  <r>
    <x v="3"/>
    <x v="3"/>
    <x v="3"/>
    <x v="0"/>
    <x v="0"/>
    <x v="0"/>
    <x v="33"/>
    <x v="0"/>
    <n v="754668"/>
    <x v="4"/>
    <x v="0"/>
  </r>
  <r>
    <x v="3"/>
    <x v="3"/>
    <x v="3"/>
    <x v="0"/>
    <x v="0"/>
    <x v="0"/>
    <x v="46"/>
    <x v="1"/>
    <n v="754086"/>
    <x v="4"/>
    <x v="0"/>
  </r>
  <r>
    <x v="3"/>
    <x v="3"/>
    <x v="3"/>
    <x v="0"/>
    <x v="0"/>
    <x v="0"/>
    <x v="6"/>
    <x v="1"/>
    <n v="231036"/>
    <x v="4"/>
    <x v="0"/>
  </r>
  <r>
    <x v="3"/>
    <x v="3"/>
    <x v="3"/>
    <x v="0"/>
    <x v="0"/>
    <x v="0"/>
    <x v="3"/>
    <x v="1"/>
    <n v="11014091"/>
    <x v="4"/>
    <x v="0"/>
  </r>
  <r>
    <x v="3"/>
    <x v="3"/>
    <x v="3"/>
    <x v="0"/>
    <x v="0"/>
    <x v="0"/>
    <x v="0"/>
    <x v="1"/>
    <n v="10259423"/>
    <x v="4"/>
    <x v="0"/>
  </r>
  <r>
    <x v="3"/>
    <x v="3"/>
    <x v="3"/>
    <x v="0"/>
    <x v="0"/>
    <x v="0"/>
    <x v="28"/>
    <x v="1"/>
    <n v="410281"/>
    <x v="4"/>
    <x v="0"/>
  </r>
  <r>
    <x v="3"/>
    <x v="3"/>
    <x v="3"/>
    <x v="0"/>
    <x v="0"/>
    <x v="0"/>
    <x v="1"/>
    <x v="1"/>
    <n v="392222"/>
    <x v="4"/>
    <x v="0"/>
  </r>
  <r>
    <x v="3"/>
    <x v="3"/>
    <x v="3"/>
    <x v="0"/>
    <x v="0"/>
    <x v="0"/>
    <x v="33"/>
    <x v="1"/>
    <n v="754668"/>
    <x v="4"/>
    <x v="0"/>
  </r>
  <r>
    <x v="3"/>
    <x v="3"/>
    <x v="3"/>
    <x v="0"/>
    <x v="0"/>
    <x v="0"/>
    <x v="2"/>
    <x v="1"/>
    <n v="162988"/>
    <x v="4"/>
    <x v="0"/>
  </r>
  <r>
    <x v="3"/>
    <x v="3"/>
    <x v="3"/>
    <x v="0"/>
    <x v="0"/>
    <x v="0"/>
    <x v="17"/>
    <x v="1"/>
    <n v="754668"/>
    <x v="4"/>
    <x v="0"/>
  </r>
  <r>
    <x v="3"/>
    <x v="3"/>
    <x v="3"/>
    <x v="0"/>
    <x v="0"/>
    <x v="0"/>
    <x v="15"/>
    <x v="1"/>
    <n v="3124464"/>
    <x v="4"/>
    <x v="0"/>
  </r>
  <r>
    <x v="3"/>
    <x v="3"/>
    <x v="3"/>
    <x v="0"/>
    <x v="0"/>
    <x v="0"/>
    <x v="45"/>
    <x v="1"/>
    <n v="139168"/>
    <x v="4"/>
    <x v="0"/>
  </r>
  <r>
    <x v="3"/>
    <x v="3"/>
    <x v="3"/>
    <x v="0"/>
    <x v="0"/>
    <x v="0"/>
    <x v="27"/>
    <x v="1"/>
    <n v="88150"/>
    <x v="4"/>
    <x v="0"/>
  </r>
  <r>
    <x v="3"/>
    <x v="3"/>
    <x v="3"/>
    <x v="0"/>
    <x v="0"/>
    <x v="0"/>
    <x v="22"/>
    <x v="1"/>
    <n v="1119903"/>
    <x v="4"/>
    <x v="0"/>
  </r>
  <r>
    <x v="3"/>
    <x v="3"/>
    <x v="3"/>
    <x v="0"/>
    <x v="0"/>
    <x v="0"/>
    <x v="35"/>
    <x v="1"/>
    <n v="3837125"/>
    <x v="4"/>
    <x v="0"/>
  </r>
  <r>
    <x v="3"/>
    <x v="3"/>
    <x v="3"/>
    <x v="0"/>
    <x v="0"/>
    <x v="0"/>
    <x v="17"/>
    <x v="3"/>
    <n v="14035"/>
    <x v="4"/>
    <x v="0"/>
  </r>
  <r>
    <x v="3"/>
    <x v="3"/>
    <x v="3"/>
    <x v="0"/>
    <x v="0"/>
    <x v="0"/>
    <x v="15"/>
    <x v="3"/>
    <n v="495565"/>
    <x v="4"/>
    <x v="0"/>
  </r>
  <r>
    <x v="3"/>
    <x v="3"/>
    <x v="3"/>
    <x v="0"/>
    <x v="0"/>
    <x v="0"/>
    <x v="27"/>
    <x v="3"/>
    <n v="39635"/>
    <x v="4"/>
    <x v="0"/>
  </r>
  <r>
    <x v="3"/>
    <x v="3"/>
    <x v="3"/>
    <x v="0"/>
    <x v="0"/>
    <x v="0"/>
    <x v="22"/>
    <x v="3"/>
    <n v="180155"/>
    <x v="4"/>
    <x v="0"/>
  </r>
  <r>
    <x v="3"/>
    <x v="3"/>
    <x v="3"/>
    <x v="0"/>
    <x v="0"/>
    <x v="0"/>
    <x v="35"/>
    <x v="3"/>
    <n v="181000"/>
    <x v="4"/>
    <x v="0"/>
  </r>
  <r>
    <x v="3"/>
    <x v="3"/>
    <x v="3"/>
    <x v="0"/>
    <x v="0"/>
    <x v="0"/>
    <x v="46"/>
    <x v="3"/>
    <n v="112045"/>
    <x v="4"/>
    <x v="0"/>
  </r>
  <r>
    <x v="3"/>
    <x v="3"/>
    <x v="3"/>
    <x v="0"/>
    <x v="0"/>
    <x v="0"/>
    <x v="6"/>
    <x v="3"/>
    <n v="996"/>
    <x v="4"/>
    <x v="0"/>
  </r>
  <r>
    <x v="3"/>
    <x v="3"/>
    <x v="3"/>
    <x v="0"/>
    <x v="0"/>
    <x v="0"/>
    <x v="3"/>
    <x v="3"/>
    <n v="2331014"/>
    <x v="4"/>
    <x v="0"/>
  </r>
  <r>
    <x v="3"/>
    <x v="3"/>
    <x v="3"/>
    <x v="0"/>
    <x v="0"/>
    <x v="0"/>
    <x v="0"/>
    <x v="3"/>
    <n v="2331014"/>
    <x v="4"/>
    <x v="0"/>
  </r>
  <r>
    <x v="3"/>
    <x v="3"/>
    <x v="3"/>
    <x v="0"/>
    <x v="0"/>
    <x v="0"/>
    <x v="28"/>
    <x v="3"/>
    <n v="1200401"/>
    <x v="4"/>
    <x v="0"/>
  </r>
  <r>
    <x v="3"/>
    <x v="3"/>
    <x v="3"/>
    <x v="0"/>
    <x v="0"/>
    <x v="0"/>
    <x v="1"/>
    <x v="3"/>
    <n v="29585"/>
    <x v="4"/>
    <x v="0"/>
  </r>
  <r>
    <x v="3"/>
    <x v="3"/>
    <x v="3"/>
    <x v="0"/>
    <x v="0"/>
    <x v="0"/>
    <x v="2"/>
    <x v="3"/>
    <n v="77597"/>
    <x v="4"/>
    <x v="0"/>
  </r>
  <r>
    <x v="3"/>
    <x v="3"/>
    <x v="3"/>
    <x v="0"/>
    <x v="0"/>
    <x v="0"/>
    <x v="45"/>
    <x v="4"/>
    <n v="543580"/>
    <x v="4"/>
    <x v="0"/>
  </r>
  <r>
    <x v="3"/>
    <x v="3"/>
    <x v="3"/>
    <x v="0"/>
    <x v="0"/>
    <x v="0"/>
    <x v="3"/>
    <x v="4"/>
    <n v="17855538"/>
    <x v="4"/>
    <x v="0"/>
  </r>
  <r>
    <x v="3"/>
    <x v="3"/>
    <x v="3"/>
    <x v="0"/>
    <x v="0"/>
    <x v="0"/>
    <x v="0"/>
    <x v="4"/>
    <n v="17855538"/>
    <x v="4"/>
    <x v="0"/>
  </r>
  <r>
    <x v="3"/>
    <x v="3"/>
    <x v="3"/>
    <x v="0"/>
    <x v="0"/>
    <x v="0"/>
    <x v="28"/>
    <x v="4"/>
    <n v="2308772"/>
    <x v="4"/>
    <x v="0"/>
  </r>
  <r>
    <x v="3"/>
    <x v="3"/>
    <x v="3"/>
    <x v="0"/>
    <x v="0"/>
    <x v="0"/>
    <x v="1"/>
    <x v="4"/>
    <n v="1505584"/>
    <x v="4"/>
    <x v="0"/>
  </r>
  <r>
    <x v="3"/>
    <x v="3"/>
    <x v="3"/>
    <x v="0"/>
    <x v="0"/>
    <x v="0"/>
    <x v="2"/>
    <x v="4"/>
    <n v="293907"/>
    <x v="4"/>
    <x v="0"/>
  </r>
  <r>
    <x v="3"/>
    <x v="3"/>
    <x v="3"/>
    <x v="0"/>
    <x v="0"/>
    <x v="0"/>
    <x v="17"/>
    <x v="4"/>
    <n v="89896"/>
    <x v="4"/>
    <x v="0"/>
  </r>
  <r>
    <x v="3"/>
    <x v="3"/>
    <x v="3"/>
    <x v="0"/>
    <x v="0"/>
    <x v="0"/>
    <x v="27"/>
    <x v="4"/>
    <n v="42085"/>
    <x v="4"/>
    <x v="0"/>
  </r>
  <r>
    <x v="3"/>
    <x v="3"/>
    <x v="3"/>
    <x v="0"/>
    <x v="0"/>
    <x v="0"/>
    <x v="22"/>
    <x v="4"/>
    <n v="2702541"/>
    <x v="4"/>
    <x v="0"/>
  </r>
  <r>
    <x v="3"/>
    <x v="3"/>
    <x v="3"/>
    <x v="0"/>
    <x v="0"/>
    <x v="0"/>
    <x v="35"/>
    <x v="4"/>
    <n v="6921154"/>
    <x v="4"/>
    <x v="0"/>
  </r>
  <r>
    <x v="3"/>
    <x v="3"/>
    <x v="3"/>
    <x v="0"/>
    <x v="0"/>
    <x v="0"/>
    <x v="46"/>
    <x v="4"/>
    <n v="2854775"/>
    <x v="4"/>
    <x v="0"/>
  </r>
  <r>
    <x v="3"/>
    <x v="3"/>
    <x v="3"/>
    <x v="0"/>
    <x v="0"/>
    <x v="0"/>
    <x v="6"/>
    <x v="4"/>
    <n v="593244"/>
    <x v="4"/>
    <x v="0"/>
  </r>
  <r>
    <x v="3"/>
    <x v="3"/>
    <x v="3"/>
    <x v="0"/>
    <x v="0"/>
    <x v="0"/>
    <x v="27"/>
    <x v="5"/>
    <n v="81720"/>
    <x v="4"/>
    <x v="0"/>
  </r>
  <r>
    <x v="3"/>
    <x v="3"/>
    <x v="3"/>
    <x v="0"/>
    <x v="0"/>
    <x v="0"/>
    <x v="22"/>
    <x v="5"/>
    <n v="2882696"/>
    <x v="4"/>
    <x v="0"/>
  </r>
  <r>
    <x v="3"/>
    <x v="3"/>
    <x v="3"/>
    <x v="0"/>
    <x v="0"/>
    <x v="0"/>
    <x v="35"/>
    <x v="5"/>
    <n v="7102154"/>
    <x v="4"/>
    <x v="0"/>
  </r>
  <r>
    <x v="3"/>
    <x v="3"/>
    <x v="3"/>
    <x v="0"/>
    <x v="0"/>
    <x v="0"/>
    <x v="46"/>
    <x v="5"/>
    <n v="2966820"/>
    <x v="4"/>
    <x v="0"/>
  </r>
  <r>
    <x v="3"/>
    <x v="3"/>
    <x v="3"/>
    <x v="0"/>
    <x v="0"/>
    <x v="0"/>
    <x v="6"/>
    <x v="5"/>
    <n v="594240"/>
    <x v="4"/>
    <x v="0"/>
  </r>
  <r>
    <x v="3"/>
    <x v="3"/>
    <x v="3"/>
    <x v="0"/>
    <x v="0"/>
    <x v="0"/>
    <x v="15"/>
    <x v="5"/>
    <n v="495565"/>
    <x v="4"/>
    <x v="0"/>
  </r>
  <r>
    <x v="3"/>
    <x v="3"/>
    <x v="3"/>
    <x v="0"/>
    <x v="0"/>
    <x v="0"/>
    <x v="45"/>
    <x v="5"/>
    <n v="543580"/>
    <x v="4"/>
    <x v="0"/>
  </r>
  <r>
    <x v="3"/>
    <x v="3"/>
    <x v="3"/>
    <x v="0"/>
    <x v="0"/>
    <x v="0"/>
    <x v="3"/>
    <x v="5"/>
    <n v="20186552"/>
    <x v="4"/>
    <x v="0"/>
  </r>
  <r>
    <x v="3"/>
    <x v="3"/>
    <x v="3"/>
    <x v="0"/>
    <x v="0"/>
    <x v="0"/>
    <x v="0"/>
    <x v="5"/>
    <n v="20186552"/>
    <x v="4"/>
    <x v="0"/>
  </r>
  <r>
    <x v="3"/>
    <x v="3"/>
    <x v="3"/>
    <x v="0"/>
    <x v="0"/>
    <x v="0"/>
    <x v="28"/>
    <x v="5"/>
    <n v="3509173"/>
    <x v="4"/>
    <x v="0"/>
  </r>
  <r>
    <x v="3"/>
    <x v="3"/>
    <x v="3"/>
    <x v="0"/>
    <x v="0"/>
    <x v="0"/>
    <x v="1"/>
    <x v="5"/>
    <n v="1535169"/>
    <x v="4"/>
    <x v="0"/>
  </r>
  <r>
    <x v="3"/>
    <x v="3"/>
    <x v="3"/>
    <x v="0"/>
    <x v="0"/>
    <x v="0"/>
    <x v="2"/>
    <x v="5"/>
    <n v="371504"/>
    <x v="4"/>
    <x v="0"/>
  </r>
  <r>
    <x v="3"/>
    <x v="3"/>
    <x v="3"/>
    <x v="0"/>
    <x v="0"/>
    <x v="0"/>
    <x v="17"/>
    <x v="5"/>
    <n v="103931"/>
    <x v="4"/>
    <x v="0"/>
  </r>
  <r>
    <x v="3"/>
    <x v="3"/>
    <x v="3"/>
    <x v="0"/>
    <x v="0"/>
    <x v="0"/>
    <x v="28"/>
    <x v="6"/>
    <n v="0.11691699999999999"/>
    <x v="4"/>
    <x v="0"/>
  </r>
  <r>
    <x v="3"/>
    <x v="3"/>
    <x v="3"/>
    <x v="0"/>
    <x v="0"/>
    <x v="0"/>
    <x v="1"/>
    <x v="6"/>
    <n v="0.25549100000000002"/>
    <x v="4"/>
    <x v="0"/>
  </r>
  <r>
    <x v="3"/>
    <x v="3"/>
    <x v="3"/>
    <x v="0"/>
    <x v="0"/>
    <x v="0"/>
    <x v="2"/>
    <x v="6"/>
    <n v="0.43872499999999998"/>
    <x v="4"/>
    <x v="0"/>
  </r>
  <r>
    <x v="3"/>
    <x v="3"/>
    <x v="3"/>
    <x v="0"/>
    <x v="0"/>
    <x v="0"/>
    <x v="17"/>
    <x v="6"/>
    <n v="7.2612410000000001"/>
    <x v="4"/>
    <x v="0"/>
  </r>
  <r>
    <x v="3"/>
    <x v="3"/>
    <x v="3"/>
    <x v="0"/>
    <x v="0"/>
    <x v="0"/>
    <x v="27"/>
    <x v="6"/>
    <n v="1.0786830000000001"/>
    <x v="4"/>
    <x v="0"/>
  </r>
  <r>
    <x v="3"/>
    <x v="3"/>
    <x v="3"/>
    <x v="0"/>
    <x v="0"/>
    <x v="0"/>
    <x v="22"/>
    <x v="6"/>
    <n v="0.388492"/>
    <x v="4"/>
    <x v="0"/>
  </r>
  <r>
    <x v="3"/>
    <x v="3"/>
    <x v="3"/>
    <x v="0"/>
    <x v="0"/>
    <x v="0"/>
    <x v="35"/>
    <x v="6"/>
    <n v="0.54027599999999998"/>
    <x v="4"/>
    <x v="0"/>
  </r>
  <r>
    <x v="3"/>
    <x v="3"/>
    <x v="3"/>
    <x v="0"/>
    <x v="0"/>
    <x v="0"/>
    <x v="46"/>
    <x v="6"/>
    <n v="0.25417299999999998"/>
    <x v="4"/>
    <x v="0"/>
  </r>
  <r>
    <x v="3"/>
    <x v="3"/>
    <x v="3"/>
    <x v="0"/>
    <x v="0"/>
    <x v="0"/>
    <x v="6"/>
    <x v="6"/>
    <n v="0.38879200000000003"/>
    <x v="4"/>
    <x v="0"/>
  </r>
  <r>
    <x v="3"/>
    <x v="3"/>
    <x v="3"/>
    <x v="0"/>
    <x v="0"/>
    <x v="0"/>
    <x v="45"/>
    <x v="6"/>
    <n v="0.256021"/>
    <x v="4"/>
    <x v="0"/>
  </r>
  <r>
    <x v="3"/>
    <x v="3"/>
    <x v="3"/>
    <x v="0"/>
    <x v="0"/>
    <x v="3"/>
    <x v="15"/>
    <x v="0"/>
    <n v="3124464"/>
    <x v="4"/>
    <x v="0"/>
  </r>
  <r>
    <x v="3"/>
    <x v="3"/>
    <x v="3"/>
    <x v="0"/>
    <x v="0"/>
    <x v="3"/>
    <x v="2"/>
    <x v="0"/>
    <n v="162988"/>
    <x v="4"/>
    <x v="0"/>
  </r>
  <r>
    <x v="3"/>
    <x v="3"/>
    <x v="3"/>
    <x v="0"/>
    <x v="0"/>
    <x v="3"/>
    <x v="45"/>
    <x v="0"/>
    <n v="139168"/>
    <x v="4"/>
    <x v="0"/>
  </r>
  <r>
    <x v="3"/>
    <x v="3"/>
    <x v="3"/>
    <x v="0"/>
    <x v="0"/>
    <x v="3"/>
    <x v="6"/>
    <x v="0"/>
    <n v="231036"/>
    <x v="4"/>
    <x v="0"/>
  </r>
  <r>
    <x v="3"/>
    <x v="3"/>
    <x v="3"/>
    <x v="0"/>
    <x v="0"/>
    <x v="3"/>
    <x v="22"/>
    <x v="0"/>
    <n v="1119903"/>
    <x v="4"/>
    <x v="0"/>
  </r>
  <r>
    <x v="3"/>
    <x v="3"/>
    <x v="3"/>
    <x v="0"/>
    <x v="0"/>
    <x v="3"/>
    <x v="27"/>
    <x v="0"/>
    <n v="88150"/>
    <x v="4"/>
    <x v="0"/>
  </r>
  <r>
    <x v="3"/>
    <x v="3"/>
    <x v="3"/>
    <x v="0"/>
    <x v="0"/>
    <x v="3"/>
    <x v="33"/>
    <x v="0"/>
    <n v="754668"/>
    <x v="4"/>
    <x v="0"/>
  </r>
  <r>
    <x v="3"/>
    <x v="3"/>
    <x v="3"/>
    <x v="0"/>
    <x v="0"/>
    <x v="3"/>
    <x v="28"/>
    <x v="0"/>
    <n v="410281"/>
    <x v="4"/>
    <x v="0"/>
  </r>
  <r>
    <x v="3"/>
    <x v="3"/>
    <x v="3"/>
    <x v="0"/>
    <x v="0"/>
    <x v="3"/>
    <x v="1"/>
    <x v="0"/>
    <n v="392222"/>
    <x v="4"/>
    <x v="0"/>
  </r>
  <r>
    <x v="3"/>
    <x v="3"/>
    <x v="3"/>
    <x v="0"/>
    <x v="0"/>
    <x v="3"/>
    <x v="3"/>
    <x v="0"/>
    <n v="11014091"/>
    <x v="4"/>
    <x v="0"/>
  </r>
  <r>
    <x v="3"/>
    <x v="3"/>
    <x v="3"/>
    <x v="0"/>
    <x v="0"/>
    <x v="3"/>
    <x v="35"/>
    <x v="0"/>
    <n v="3837125"/>
    <x v="4"/>
    <x v="0"/>
  </r>
  <r>
    <x v="3"/>
    <x v="3"/>
    <x v="3"/>
    <x v="0"/>
    <x v="0"/>
    <x v="3"/>
    <x v="46"/>
    <x v="0"/>
    <n v="754086"/>
    <x v="4"/>
    <x v="0"/>
  </r>
  <r>
    <x v="3"/>
    <x v="3"/>
    <x v="3"/>
    <x v="0"/>
    <x v="0"/>
    <x v="3"/>
    <x v="17"/>
    <x v="1"/>
    <n v="754668"/>
    <x v="4"/>
    <x v="0"/>
  </r>
  <r>
    <x v="3"/>
    <x v="3"/>
    <x v="3"/>
    <x v="0"/>
    <x v="0"/>
    <x v="3"/>
    <x v="28"/>
    <x v="1"/>
    <n v="410281"/>
    <x v="4"/>
    <x v="0"/>
  </r>
  <r>
    <x v="3"/>
    <x v="3"/>
    <x v="3"/>
    <x v="0"/>
    <x v="0"/>
    <x v="3"/>
    <x v="1"/>
    <x v="1"/>
    <n v="392222"/>
    <x v="4"/>
    <x v="0"/>
  </r>
  <r>
    <x v="3"/>
    <x v="3"/>
    <x v="3"/>
    <x v="0"/>
    <x v="0"/>
    <x v="3"/>
    <x v="3"/>
    <x v="1"/>
    <n v="11014091"/>
    <x v="4"/>
    <x v="0"/>
  </r>
  <r>
    <x v="3"/>
    <x v="3"/>
    <x v="3"/>
    <x v="0"/>
    <x v="0"/>
    <x v="3"/>
    <x v="35"/>
    <x v="1"/>
    <n v="3837125"/>
    <x v="4"/>
    <x v="0"/>
  </r>
  <r>
    <x v="3"/>
    <x v="3"/>
    <x v="3"/>
    <x v="0"/>
    <x v="0"/>
    <x v="3"/>
    <x v="46"/>
    <x v="1"/>
    <n v="754086"/>
    <x v="4"/>
    <x v="0"/>
  </r>
  <r>
    <x v="3"/>
    <x v="3"/>
    <x v="3"/>
    <x v="0"/>
    <x v="0"/>
    <x v="3"/>
    <x v="15"/>
    <x v="1"/>
    <n v="3124464"/>
    <x v="4"/>
    <x v="0"/>
  </r>
  <r>
    <x v="3"/>
    <x v="3"/>
    <x v="3"/>
    <x v="0"/>
    <x v="0"/>
    <x v="3"/>
    <x v="2"/>
    <x v="1"/>
    <n v="162988"/>
    <x v="4"/>
    <x v="0"/>
  </r>
  <r>
    <x v="3"/>
    <x v="3"/>
    <x v="3"/>
    <x v="0"/>
    <x v="0"/>
    <x v="3"/>
    <x v="45"/>
    <x v="1"/>
    <n v="139168"/>
    <x v="4"/>
    <x v="0"/>
  </r>
  <r>
    <x v="3"/>
    <x v="3"/>
    <x v="3"/>
    <x v="0"/>
    <x v="0"/>
    <x v="3"/>
    <x v="6"/>
    <x v="1"/>
    <n v="231036"/>
    <x v="4"/>
    <x v="0"/>
  </r>
  <r>
    <x v="3"/>
    <x v="3"/>
    <x v="3"/>
    <x v="0"/>
    <x v="0"/>
    <x v="3"/>
    <x v="22"/>
    <x v="1"/>
    <n v="1119903"/>
    <x v="4"/>
    <x v="0"/>
  </r>
  <r>
    <x v="3"/>
    <x v="3"/>
    <x v="3"/>
    <x v="0"/>
    <x v="0"/>
    <x v="3"/>
    <x v="0"/>
    <x v="1"/>
    <n v="10259423"/>
    <x v="4"/>
    <x v="0"/>
  </r>
  <r>
    <x v="3"/>
    <x v="3"/>
    <x v="3"/>
    <x v="0"/>
    <x v="0"/>
    <x v="3"/>
    <x v="27"/>
    <x v="1"/>
    <n v="88150"/>
    <x v="4"/>
    <x v="0"/>
  </r>
  <r>
    <x v="3"/>
    <x v="3"/>
    <x v="3"/>
    <x v="0"/>
    <x v="0"/>
    <x v="3"/>
    <x v="33"/>
    <x v="1"/>
    <n v="754668"/>
    <x v="4"/>
    <x v="0"/>
  </r>
  <r>
    <x v="3"/>
    <x v="3"/>
    <x v="3"/>
    <x v="0"/>
    <x v="0"/>
    <x v="3"/>
    <x v="45"/>
    <x v="2"/>
    <n v="139168"/>
    <x v="4"/>
    <x v="0"/>
  </r>
  <r>
    <x v="3"/>
    <x v="3"/>
    <x v="3"/>
    <x v="0"/>
    <x v="0"/>
    <x v="3"/>
    <x v="6"/>
    <x v="2"/>
    <n v="231036"/>
    <x v="4"/>
    <x v="0"/>
  </r>
  <r>
    <x v="3"/>
    <x v="3"/>
    <x v="3"/>
    <x v="0"/>
    <x v="0"/>
    <x v="3"/>
    <x v="22"/>
    <x v="2"/>
    <n v="1119903"/>
    <x v="4"/>
    <x v="0"/>
  </r>
  <r>
    <x v="3"/>
    <x v="3"/>
    <x v="3"/>
    <x v="0"/>
    <x v="0"/>
    <x v="3"/>
    <x v="0"/>
    <x v="2"/>
    <n v="10259423"/>
    <x v="4"/>
    <x v="0"/>
  </r>
  <r>
    <x v="3"/>
    <x v="3"/>
    <x v="3"/>
    <x v="0"/>
    <x v="0"/>
    <x v="3"/>
    <x v="27"/>
    <x v="2"/>
    <n v="88150"/>
    <x v="4"/>
    <x v="0"/>
  </r>
  <r>
    <x v="3"/>
    <x v="3"/>
    <x v="3"/>
    <x v="0"/>
    <x v="0"/>
    <x v="3"/>
    <x v="33"/>
    <x v="2"/>
    <n v="754668"/>
    <x v="4"/>
    <x v="0"/>
  </r>
  <r>
    <x v="3"/>
    <x v="3"/>
    <x v="3"/>
    <x v="0"/>
    <x v="0"/>
    <x v="3"/>
    <x v="17"/>
    <x v="2"/>
    <n v="754668"/>
    <x v="4"/>
    <x v="0"/>
  </r>
  <r>
    <x v="3"/>
    <x v="3"/>
    <x v="3"/>
    <x v="0"/>
    <x v="0"/>
    <x v="3"/>
    <x v="28"/>
    <x v="2"/>
    <n v="410281"/>
    <x v="4"/>
    <x v="0"/>
  </r>
  <r>
    <x v="3"/>
    <x v="3"/>
    <x v="3"/>
    <x v="0"/>
    <x v="0"/>
    <x v="3"/>
    <x v="1"/>
    <x v="2"/>
    <n v="392222"/>
    <x v="4"/>
    <x v="0"/>
  </r>
  <r>
    <x v="3"/>
    <x v="3"/>
    <x v="3"/>
    <x v="0"/>
    <x v="0"/>
    <x v="3"/>
    <x v="3"/>
    <x v="2"/>
    <n v="11014091"/>
    <x v="4"/>
    <x v="0"/>
  </r>
  <r>
    <x v="3"/>
    <x v="3"/>
    <x v="3"/>
    <x v="0"/>
    <x v="0"/>
    <x v="3"/>
    <x v="35"/>
    <x v="2"/>
    <n v="3837125"/>
    <x v="4"/>
    <x v="0"/>
  </r>
  <r>
    <x v="3"/>
    <x v="3"/>
    <x v="3"/>
    <x v="0"/>
    <x v="0"/>
    <x v="3"/>
    <x v="46"/>
    <x v="2"/>
    <n v="754086"/>
    <x v="4"/>
    <x v="0"/>
  </r>
  <r>
    <x v="3"/>
    <x v="3"/>
    <x v="3"/>
    <x v="0"/>
    <x v="0"/>
    <x v="3"/>
    <x v="15"/>
    <x v="2"/>
    <n v="3124464"/>
    <x v="4"/>
    <x v="0"/>
  </r>
  <r>
    <x v="3"/>
    <x v="3"/>
    <x v="3"/>
    <x v="0"/>
    <x v="0"/>
    <x v="3"/>
    <x v="2"/>
    <x v="2"/>
    <n v="162988"/>
    <x v="4"/>
    <x v="0"/>
  </r>
  <r>
    <x v="3"/>
    <x v="3"/>
    <x v="3"/>
    <x v="0"/>
    <x v="0"/>
    <x v="3"/>
    <x v="0"/>
    <x v="3"/>
    <n v="2331014"/>
    <x v="4"/>
    <x v="0"/>
  </r>
  <r>
    <x v="3"/>
    <x v="3"/>
    <x v="3"/>
    <x v="0"/>
    <x v="0"/>
    <x v="3"/>
    <x v="0"/>
    <x v="4"/>
    <n v="17855538"/>
    <x v="4"/>
    <x v="0"/>
  </r>
  <r>
    <x v="3"/>
    <x v="3"/>
    <x v="3"/>
    <x v="0"/>
    <x v="0"/>
    <x v="3"/>
    <x v="1"/>
    <x v="5"/>
    <n v="1535169"/>
    <x v="4"/>
    <x v="0"/>
  </r>
  <r>
    <x v="3"/>
    <x v="3"/>
    <x v="3"/>
    <x v="0"/>
    <x v="0"/>
    <x v="3"/>
    <x v="3"/>
    <x v="5"/>
    <n v="20186552"/>
    <x v="4"/>
    <x v="0"/>
  </r>
  <r>
    <x v="3"/>
    <x v="3"/>
    <x v="3"/>
    <x v="0"/>
    <x v="0"/>
    <x v="3"/>
    <x v="35"/>
    <x v="5"/>
    <n v="7102154"/>
    <x v="4"/>
    <x v="0"/>
  </r>
  <r>
    <x v="3"/>
    <x v="3"/>
    <x v="3"/>
    <x v="0"/>
    <x v="0"/>
    <x v="3"/>
    <x v="46"/>
    <x v="5"/>
    <n v="2966820"/>
    <x v="4"/>
    <x v="0"/>
  </r>
  <r>
    <x v="3"/>
    <x v="3"/>
    <x v="3"/>
    <x v="0"/>
    <x v="0"/>
    <x v="3"/>
    <x v="15"/>
    <x v="5"/>
    <n v="495565"/>
    <x v="4"/>
    <x v="0"/>
  </r>
  <r>
    <x v="3"/>
    <x v="3"/>
    <x v="3"/>
    <x v="0"/>
    <x v="0"/>
    <x v="3"/>
    <x v="2"/>
    <x v="5"/>
    <n v="371504"/>
    <x v="4"/>
    <x v="0"/>
  </r>
  <r>
    <x v="3"/>
    <x v="3"/>
    <x v="3"/>
    <x v="0"/>
    <x v="0"/>
    <x v="3"/>
    <x v="45"/>
    <x v="5"/>
    <n v="543580"/>
    <x v="4"/>
    <x v="0"/>
  </r>
  <r>
    <x v="3"/>
    <x v="3"/>
    <x v="3"/>
    <x v="0"/>
    <x v="0"/>
    <x v="3"/>
    <x v="6"/>
    <x v="5"/>
    <n v="594240"/>
    <x v="4"/>
    <x v="0"/>
  </r>
  <r>
    <x v="3"/>
    <x v="3"/>
    <x v="3"/>
    <x v="0"/>
    <x v="0"/>
    <x v="3"/>
    <x v="0"/>
    <x v="5"/>
    <n v="20186552"/>
    <x v="4"/>
    <x v="0"/>
  </r>
  <r>
    <x v="3"/>
    <x v="3"/>
    <x v="3"/>
    <x v="0"/>
    <x v="0"/>
    <x v="3"/>
    <x v="22"/>
    <x v="5"/>
    <n v="2882696"/>
    <x v="4"/>
    <x v="0"/>
  </r>
  <r>
    <x v="3"/>
    <x v="3"/>
    <x v="3"/>
    <x v="0"/>
    <x v="0"/>
    <x v="3"/>
    <x v="27"/>
    <x v="5"/>
    <n v="81720"/>
    <x v="4"/>
    <x v="0"/>
  </r>
  <r>
    <x v="3"/>
    <x v="3"/>
    <x v="3"/>
    <x v="0"/>
    <x v="0"/>
    <x v="3"/>
    <x v="17"/>
    <x v="5"/>
    <n v="103931"/>
    <x v="4"/>
    <x v="0"/>
  </r>
  <r>
    <x v="3"/>
    <x v="3"/>
    <x v="3"/>
    <x v="0"/>
    <x v="0"/>
    <x v="3"/>
    <x v="28"/>
    <x v="5"/>
    <n v="3509173"/>
    <x v="4"/>
    <x v="0"/>
  </r>
  <r>
    <x v="3"/>
    <x v="3"/>
    <x v="3"/>
    <x v="0"/>
    <x v="0"/>
    <x v="3"/>
    <x v="6"/>
    <x v="6"/>
    <n v="0.38879200000000003"/>
    <x v="4"/>
    <x v="0"/>
  </r>
  <r>
    <x v="3"/>
    <x v="3"/>
    <x v="3"/>
    <x v="0"/>
    <x v="0"/>
    <x v="3"/>
    <x v="22"/>
    <x v="6"/>
    <n v="0.388492"/>
    <x v="4"/>
    <x v="0"/>
  </r>
  <r>
    <x v="3"/>
    <x v="3"/>
    <x v="3"/>
    <x v="0"/>
    <x v="0"/>
    <x v="3"/>
    <x v="27"/>
    <x v="6"/>
    <n v="1.0786830000000001"/>
    <x v="4"/>
    <x v="0"/>
  </r>
  <r>
    <x v="3"/>
    <x v="3"/>
    <x v="3"/>
    <x v="0"/>
    <x v="0"/>
    <x v="3"/>
    <x v="17"/>
    <x v="6"/>
    <n v="7.2612410000000001"/>
    <x v="4"/>
    <x v="0"/>
  </r>
  <r>
    <x v="3"/>
    <x v="3"/>
    <x v="3"/>
    <x v="0"/>
    <x v="0"/>
    <x v="3"/>
    <x v="28"/>
    <x v="6"/>
    <n v="0.11691699999999999"/>
    <x v="4"/>
    <x v="0"/>
  </r>
  <r>
    <x v="3"/>
    <x v="3"/>
    <x v="3"/>
    <x v="0"/>
    <x v="0"/>
    <x v="3"/>
    <x v="1"/>
    <x v="6"/>
    <n v="0.25549100000000002"/>
    <x v="4"/>
    <x v="0"/>
  </r>
  <r>
    <x v="3"/>
    <x v="3"/>
    <x v="3"/>
    <x v="0"/>
    <x v="0"/>
    <x v="3"/>
    <x v="35"/>
    <x v="6"/>
    <n v="0.54027599999999998"/>
    <x v="4"/>
    <x v="0"/>
  </r>
  <r>
    <x v="3"/>
    <x v="3"/>
    <x v="3"/>
    <x v="0"/>
    <x v="0"/>
    <x v="3"/>
    <x v="46"/>
    <x v="6"/>
    <n v="0.25417299999999998"/>
    <x v="4"/>
    <x v="0"/>
  </r>
  <r>
    <x v="3"/>
    <x v="3"/>
    <x v="3"/>
    <x v="0"/>
    <x v="0"/>
    <x v="3"/>
    <x v="2"/>
    <x v="6"/>
    <n v="0.43872499999999998"/>
    <x v="4"/>
    <x v="0"/>
  </r>
  <r>
    <x v="3"/>
    <x v="3"/>
    <x v="3"/>
    <x v="0"/>
    <x v="0"/>
    <x v="3"/>
    <x v="45"/>
    <x v="6"/>
    <n v="0.256021"/>
    <x v="4"/>
    <x v="0"/>
  </r>
  <r>
    <x v="3"/>
    <x v="3"/>
    <x v="3"/>
    <x v="0"/>
    <x v="0"/>
    <x v="1"/>
    <x v="15"/>
    <x v="0"/>
    <n v="3124464"/>
    <x v="4"/>
    <x v="0"/>
  </r>
  <r>
    <x v="3"/>
    <x v="3"/>
    <x v="3"/>
    <x v="0"/>
    <x v="0"/>
    <x v="1"/>
    <x v="45"/>
    <x v="0"/>
    <n v="139168"/>
    <x v="4"/>
    <x v="0"/>
  </r>
  <r>
    <x v="3"/>
    <x v="3"/>
    <x v="3"/>
    <x v="0"/>
    <x v="0"/>
    <x v="1"/>
    <x v="28"/>
    <x v="0"/>
    <n v="410281"/>
    <x v="4"/>
    <x v="0"/>
  </r>
  <r>
    <x v="3"/>
    <x v="3"/>
    <x v="3"/>
    <x v="0"/>
    <x v="0"/>
    <x v="1"/>
    <x v="2"/>
    <x v="0"/>
    <n v="162988"/>
    <x v="4"/>
    <x v="0"/>
  </r>
  <r>
    <x v="3"/>
    <x v="3"/>
    <x v="3"/>
    <x v="0"/>
    <x v="0"/>
    <x v="1"/>
    <x v="33"/>
    <x v="0"/>
    <n v="754668"/>
    <x v="4"/>
    <x v="0"/>
  </r>
  <r>
    <x v="3"/>
    <x v="3"/>
    <x v="3"/>
    <x v="0"/>
    <x v="0"/>
    <x v="1"/>
    <x v="46"/>
    <x v="0"/>
    <n v="754086"/>
    <x v="4"/>
    <x v="0"/>
  </r>
  <r>
    <x v="3"/>
    <x v="3"/>
    <x v="3"/>
    <x v="0"/>
    <x v="0"/>
    <x v="1"/>
    <x v="27"/>
    <x v="0"/>
    <n v="88150"/>
    <x v="4"/>
    <x v="0"/>
  </r>
  <r>
    <x v="3"/>
    <x v="3"/>
    <x v="3"/>
    <x v="0"/>
    <x v="0"/>
    <x v="1"/>
    <x v="3"/>
    <x v="0"/>
    <n v="11014091"/>
    <x v="4"/>
    <x v="0"/>
  </r>
  <r>
    <x v="3"/>
    <x v="3"/>
    <x v="3"/>
    <x v="0"/>
    <x v="0"/>
    <x v="1"/>
    <x v="22"/>
    <x v="0"/>
    <n v="1119903"/>
    <x v="4"/>
    <x v="0"/>
  </r>
  <r>
    <x v="3"/>
    <x v="3"/>
    <x v="3"/>
    <x v="0"/>
    <x v="0"/>
    <x v="1"/>
    <x v="1"/>
    <x v="0"/>
    <n v="392222"/>
    <x v="4"/>
    <x v="0"/>
  </r>
  <r>
    <x v="3"/>
    <x v="3"/>
    <x v="3"/>
    <x v="0"/>
    <x v="0"/>
    <x v="1"/>
    <x v="35"/>
    <x v="0"/>
    <n v="3837125"/>
    <x v="4"/>
    <x v="0"/>
  </r>
  <r>
    <x v="3"/>
    <x v="3"/>
    <x v="3"/>
    <x v="0"/>
    <x v="0"/>
    <x v="1"/>
    <x v="6"/>
    <x v="0"/>
    <n v="231036"/>
    <x v="4"/>
    <x v="0"/>
  </r>
  <r>
    <x v="3"/>
    <x v="3"/>
    <x v="3"/>
    <x v="0"/>
    <x v="0"/>
    <x v="1"/>
    <x v="22"/>
    <x v="1"/>
    <n v="1119903"/>
    <x v="4"/>
    <x v="0"/>
  </r>
  <r>
    <x v="3"/>
    <x v="3"/>
    <x v="3"/>
    <x v="0"/>
    <x v="0"/>
    <x v="1"/>
    <x v="1"/>
    <x v="1"/>
    <n v="392222"/>
    <x v="4"/>
    <x v="0"/>
  </r>
  <r>
    <x v="3"/>
    <x v="3"/>
    <x v="3"/>
    <x v="0"/>
    <x v="0"/>
    <x v="1"/>
    <x v="35"/>
    <x v="1"/>
    <n v="3837125"/>
    <x v="4"/>
    <x v="0"/>
  </r>
  <r>
    <x v="3"/>
    <x v="3"/>
    <x v="3"/>
    <x v="0"/>
    <x v="0"/>
    <x v="1"/>
    <x v="6"/>
    <x v="1"/>
    <n v="231036"/>
    <x v="4"/>
    <x v="0"/>
  </r>
  <r>
    <x v="3"/>
    <x v="3"/>
    <x v="3"/>
    <x v="0"/>
    <x v="0"/>
    <x v="1"/>
    <x v="17"/>
    <x v="1"/>
    <n v="754668"/>
    <x v="4"/>
    <x v="0"/>
  </r>
  <r>
    <x v="3"/>
    <x v="3"/>
    <x v="3"/>
    <x v="0"/>
    <x v="0"/>
    <x v="1"/>
    <x v="15"/>
    <x v="1"/>
    <n v="3124464"/>
    <x v="4"/>
    <x v="0"/>
  </r>
  <r>
    <x v="3"/>
    <x v="3"/>
    <x v="3"/>
    <x v="0"/>
    <x v="0"/>
    <x v="1"/>
    <x v="45"/>
    <x v="1"/>
    <n v="139168"/>
    <x v="4"/>
    <x v="0"/>
  </r>
  <r>
    <x v="3"/>
    <x v="3"/>
    <x v="3"/>
    <x v="0"/>
    <x v="0"/>
    <x v="1"/>
    <x v="28"/>
    <x v="1"/>
    <n v="410281"/>
    <x v="4"/>
    <x v="0"/>
  </r>
  <r>
    <x v="3"/>
    <x v="3"/>
    <x v="3"/>
    <x v="0"/>
    <x v="0"/>
    <x v="1"/>
    <x v="0"/>
    <x v="1"/>
    <n v="10259423"/>
    <x v="4"/>
    <x v="0"/>
  </r>
  <r>
    <x v="3"/>
    <x v="3"/>
    <x v="3"/>
    <x v="0"/>
    <x v="0"/>
    <x v="1"/>
    <x v="2"/>
    <x v="1"/>
    <n v="162988"/>
    <x v="4"/>
    <x v="0"/>
  </r>
  <r>
    <x v="3"/>
    <x v="3"/>
    <x v="3"/>
    <x v="0"/>
    <x v="0"/>
    <x v="1"/>
    <x v="33"/>
    <x v="1"/>
    <n v="754668"/>
    <x v="4"/>
    <x v="0"/>
  </r>
  <r>
    <x v="3"/>
    <x v="3"/>
    <x v="3"/>
    <x v="0"/>
    <x v="0"/>
    <x v="1"/>
    <x v="46"/>
    <x v="1"/>
    <n v="754086"/>
    <x v="4"/>
    <x v="0"/>
  </r>
  <r>
    <x v="3"/>
    <x v="3"/>
    <x v="3"/>
    <x v="0"/>
    <x v="0"/>
    <x v="1"/>
    <x v="27"/>
    <x v="1"/>
    <n v="88150"/>
    <x v="4"/>
    <x v="0"/>
  </r>
  <r>
    <x v="3"/>
    <x v="3"/>
    <x v="3"/>
    <x v="0"/>
    <x v="0"/>
    <x v="1"/>
    <x v="3"/>
    <x v="1"/>
    <n v="11014091"/>
    <x v="4"/>
    <x v="0"/>
  </r>
  <r>
    <x v="3"/>
    <x v="3"/>
    <x v="3"/>
    <x v="0"/>
    <x v="0"/>
    <x v="1"/>
    <x v="0"/>
    <x v="2"/>
    <n v="10259423"/>
    <x v="4"/>
    <x v="0"/>
  </r>
  <r>
    <x v="3"/>
    <x v="3"/>
    <x v="3"/>
    <x v="0"/>
    <x v="0"/>
    <x v="1"/>
    <x v="28"/>
    <x v="2"/>
    <n v="410281"/>
    <x v="4"/>
    <x v="0"/>
  </r>
  <r>
    <x v="3"/>
    <x v="3"/>
    <x v="3"/>
    <x v="0"/>
    <x v="0"/>
    <x v="1"/>
    <x v="2"/>
    <x v="2"/>
    <n v="162988"/>
    <x v="4"/>
    <x v="0"/>
  </r>
  <r>
    <x v="3"/>
    <x v="3"/>
    <x v="3"/>
    <x v="0"/>
    <x v="0"/>
    <x v="1"/>
    <x v="33"/>
    <x v="2"/>
    <n v="754668"/>
    <x v="4"/>
    <x v="0"/>
  </r>
  <r>
    <x v="3"/>
    <x v="3"/>
    <x v="3"/>
    <x v="0"/>
    <x v="0"/>
    <x v="1"/>
    <x v="46"/>
    <x v="2"/>
    <n v="754086"/>
    <x v="4"/>
    <x v="0"/>
  </r>
  <r>
    <x v="3"/>
    <x v="3"/>
    <x v="3"/>
    <x v="0"/>
    <x v="0"/>
    <x v="1"/>
    <x v="27"/>
    <x v="2"/>
    <n v="88150"/>
    <x v="4"/>
    <x v="0"/>
  </r>
  <r>
    <x v="3"/>
    <x v="3"/>
    <x v="3"/>
    <x v="0"/>
    <x v="0"/>
    <x v="1"/>
    <x v="3"/>
    <x v="2"/>
    <n v="11014091"/>
    <x v="4"/>
    <x v="0"/>
  </r>
  <r>
    <x v="3"/>
    <x v="3"/>
    <x v="3"/>
    <x v="0"/>
    <x v="0"/>
    <x v="1"/>
    <x v="22"/>
    <x v="2"/>
    <n v="1119903"/>
    <x v="4"/>
    <x v="0"/>
  </r>
  <r>
    <x v="3"/>
    <x v="3"/>
    <x v="3"/>
    <x v="0"/>
    <x v="0"/>
    <x v="1"/>
    <x v="1"/>
    <x v="2"/>
    <n v="392222"/>
    <x v="4"/>
    <x v="0"/>
  </r>
  <r>
    <x v="3"/>
    <x v="3"/>
    <x v="3"/>
    <x v="0"/>
    <x v="0"/>
    <x v="1"/>
    <x v="35"/>
    <x v="2"/>
    <n v="3837125"/>
    <x v="4"/>
    <x v="0"/>
  </r>
  <r>
    <x v="3"/>
    <x v="3"/>
    <x v="3"/>
    <x v="0"/>
    <x v="0"/>
    <x v="1"/>
    <x v="6"/>
    <x v="2"/>
    <n v="231036"/>
    <x v="4"/>
    <x v="0"/>
  </r>
  <r>
    <x v="3"/>
    <x v="3"/>
    <x v="3"/>
    <x v="0"/>
    <x v="0"/>
    <x v="1"/>
    <x v="17"/>
    <x v="2"/>
    <n v="754668"/>
    <x v="4"/>
    <x v="0"/>
  </r>
  <r>
    <x v="3"/>
    <x v="3"/>
    <x v="3"/>
    <x v="0"/>
    <x v="0"/>
    <x v="1"/>
    <x v="15"/>
    <x v="2"/>
    <n v="3124464"/>
    <x v="4"/>
    <x v="0"/>
  </r>
  <r>
    <x v="3"/>
    <x v="3"/>
    <x v="3"/>
    <x v="0"/>
    <x v="0"/>
    <x v="1"/>
    <x v="45"/>
    <x v="2"/>
    <n v="139168"/>
    <x v="4"/>
    <x v="0"/>
  </r>
  <r>
    <x v="3"/>
    <x v="3"/>
    <x v="3"/>
    <x v="0"/>
    <x v="0"/>
    <x v="1"/>
    <x v="0"/>
    <x v="3"/>
    <n v="2331014"/>
    <x v="4"/>
    <x v="0"/>
  </r>
  <r>
    <x v="3"/>
    <x v="3"/>
    <x v="3"/>
    <x v="0"/>
    <x v="0"/>
    <x v="1"/>
    <x v="0"/>
    <x v="4"/>
    <n v="17855538"/>
    <x v="4"/>
    <x v="0"/>
  </r>
  <r>
    <x v="3"/>
    <x v="3"/>
    <x v="3"/>
    <x v="0"/>
    <x v="0"/>
    <x v="1"/>
    <x v="1"/>
    <x v="5"/>
    <n v="1535169"/>
    <x v="4"/>
    <x v="0"/>
  </r>
  <r>
    <x v="3"/>
    <x v="3"/>
    <x v="3"/>
    <x v="0"/>
    <x v="0"/>
    <x v="1"/>
    <x v="35"/>
    <x v="5"/>
    <n v="7102154"/>
    <x v="4"/>
    <x v="0"/>
  </r>
  <r>
    <x v="3"/>
    <x v="3"/>
    <x v="3"/>
    <x v="0"/>
    <x v="0"/>
    <x v="1"/>
    <x v="6"/>
    <x v="5"/>
    <n v="594240"/>
    <x v="4"/>
    <x v="0"/>
  </r>
  <r>
    <x v="3"/>
    <x v="3"/>
    <x v="3"/>
    <x v="0"/>
    <x v="0"/>
    <x v="1"/>
    <x v="17"/>
    <x v="5"/>
    <n v="103931"/>
    <x v="4"/>
    <x v="0"/>
  </r>
  <r>
    <x v="3"/>
    <x v="3"/>
    <x v="3"/>
    <x v="0"/>
    <x v="0"/>
    <x v="1"/>
    <x v="0"/>
    <x v="5"/>
    <n v="20186552"/>
    <x v="4"/>
    <x v="0"/>
  </r>
  <r>
    <x v="3"/>
    <x v="3"/>
    <x v="3"/>
    <x v="0"/>
    <x v="0"/>
    <x v="1"/>
    <x v="15"/>
    <x v="5"/>
    <n v="495565"/>
    <x v="4"/>
    <x v="0"/>
  </r>
  <r>
    <x v="3"/>
    <x v="3"/>
    <x v="3"/>
    <x v="0"/>
    <x v="0"/>
    <x v="1"/>
    <x v="45"/>
    <x v="5"/>
    <n v="543580"/>
    <x v="4"/>
    <x v="0"/>
  </r>
  <r>
    <x v="3"/>
    <x v="3"/>
    <x v="3"/>
    <x v="0"/>
    <x v="0"/>
    <x v="1"/>
    <x v="28"/>
    <x v="5"/>
    <n v="3509173"/>
    <x v="4"/>
    <x v="0"/>
  </r>
  <r>
    <x v="3"/>
    <x v="3"/>
    <x v="3"/>
    <x v="0"/>
    <x v="0"/>
    <x v="1"/>
    <x v="2"/>
    <x v="5"/>
    <n v="371504"/>
    <x v="4"/>
    <x v="0"/>
  </r>
  <r>
    <x v="3"/>
    <x v="3"/>
    <x v="3"/>
    <x v="0"/>
    <x v="0"/>
    <x v="1"/>
    <x v="46"/>
    <x v="5"/>
    <n v="2966820"/>
    <x v="4"/>
    <x v="0"/>
  </r>
  <r>
    <x v="3"/>
    <x v="3"/>
    <x v="3"/>
    <x v="0"/>
    <x v="0"/>
    <x v="1"/>
    <x v="27"/>
    <x v="5"/>
    <n v="81720"/>
    <x v="4"/>
    <x v="0"/>
  </r>
  <r>
    <x v="3"/>
    <x v="3"/>
    <x v="3"/>
    <x v="0"/>
    <x v="0"/>
    <x v="1"/>
    <x v="3"/>
    <x v="5"/>
    <n v="20186552"/>
    <x v="4"/>
    <x v="0"/>
  </r>
  <r>
    <x v="3"/>
    <x v="3"/>
    <x v="3"/>
    <x v="0"/>
    <x v="0"/>
    <x v="1"/>
    <x v="22"/>
    <x v="5"/>
    <n v="2882696"/>
    <x v="4"/>
    <x v="0"/>
  </r>
  <r>
    <x v="3"/>
    <x v="3"/>
    <x v="3"/>
    <x v="0"/>
    <x v="0"/>
    <x v="1"/>
    <x v="2"/>
    <x v="6"/>
    <n v="0.43872499999999998"/>
    <x v="4"/>
    <x v="0"/>
  </r>
  <r>
    <x v="3"/>
    <x v="3"/>
    <x v="3"/>
    <x v="0"/>
    <x v="0"/>
    <x v="1"/>
    <x v="46"/>
    <x v="6"/>
    <n v="0.25417299999999998"/>
    <x v="4"/>
    <x v="0"/>
  </r>
  <r>
    <x v="3"/>
    <x v="3"/>
    <x v="3"/>
    <x v="0"/>
    <x v="0"/>
    <x v="1"/>
    <x v="27"/>
    <x v="6"/>
    <n v="1.0786830000000001"/>
    <x v="4"/>
    <x v="0"/>
  </r>
  <r>
    <x v="3"/>
    <x v="3"/>
    <x v="3"/>
    <x v="0"/>
    <x v="0"/>
    <x v="1"/>
    <x v="22"/>
    <x v="6"/>
    <n v="0.388492"/>
    <x v="4"/>
    <x v="0"/>
  </r>
  <r>
    <x v="3"/>
    <x v="3"/>
    <x v="3"/>
    <x v="0"/>
    <x v="0"/>
    <x v="1"/>
    <x v="1"/>
    <x v="6"/>
    <n v="0.25549100000000002"/>
    <x v="4"/>
    <x v="0"/>
  </r>
  <r>
    <x v="3"/>
    <x v="3"/>
    <x v="3"/>
    <x v="0"/>
    <x v="0"/>
    <x v="1"/>
    <x v="35"/>
    <x v="6"/>
    <n v="0.54027599999999998"/>
    <x v="4"/>
    <x v="0"/>
  </r>
  <r>
    <x v="3"/>
    <x v="3"/>
    <x v="3"/>
    <x v="0"/>
    <x v="0"/>
    <x v="1"/>
    <x v="6"/>
    <x v="6"/>
    <n v="0.38879200000000003"/>
    <x v="4"/>
    <x v="0"/>
  </r>
  <r>
    <x v="3"/>
    <x v="3"/>
    <x v="3"/>
    <x v="0"/>
    <x v="0"/>
    <x v="1"/>
    <x v="17"/>
    <x v="6"/>
    <n v="7.2612410000000001"/>
    <x v="4"/>
    <x v="0"/>
  </r>
  <r>
    <x v="3"/>
    <x v="3"/>
    <x v="3"/>
    <x v="0"/>
    <x v="0"/>
    <x v="1"/>
    <x v="45"/>
    <x v="6"/>
    <n v="0.256021"/>
    <x v="4"/>
    <x v="0"/>
  </r>
  <r>
    <x v="3"/>
    <x v="3"/>
    <x v="3"/>
    <x v="0"/>
    <x v="0"/>
    <x v="1"/>
    <x v="28"/>
    <x v="6"/>
    <n v="0.11691699999999999"/>
    <x v="4"/>
    <x v="0"/>
  </r>
  <r>
    <x v="3"/>
    <x v="3"/>
    <x v="3"/>
    <x v="0"/>
    <x v="0"/>
    <x v="1"/>
    <x v="6"/>
    <x v="7"/>
    <n v="0.38879200000000003"/>
    <x v="4"/>
    <x v="0"/>
  </r>
  <r>
    <x v="3"/>
    <x v="3"/>
    <x v="3"/>
    <x v="0"/>
    <x v="0"/>
    <x v="1"/>
    <x v="17"/>
    <x v="7"/>
    <n v="7.2612410000000001"/>
    <x v="4"/>
    <x v="0"/>
  </r>
  <r>
    <x v="3"/>
    <x v="3"/>
    <x v="3"/>
    <x v="0"/>
    <x v="0"/>
    <x v="1"/>
    <x v="45"/>
    <x v="7"/>
    <n v="0.256021"/>
    <x v="4"/>
    <x v="0"/>
  </r>
  <r>
    <x v="3"/>
    <x v="3"/>
    <x v="3"/>
    <x v="0"/>
    <x v="0"/>
    <x v="1"/>
    <x v="28"/>
    <x v="7"/>
    <n v="0.11691699999999999"/>
    <x v="4"/>
    <x v="0"/>
  </r>
  <r>
    <x v="3"/>
    <x v="3"/>
    <x v="3"/>
    <x v="0"/>
    <x v="0"/>
    <x v="1"/>
    <x v="2"/>
    <x v="7"/>
    <n v="0.43872499999999998"/>
    <x v="4"/>
    <x v="0"/>
  </r>
  <r>
    <x v="3"/>
    <x v="3"/>
    <x v="3"/>
    <x v="0"/>
    <x v="0"/>
    <x v="1"/>
    <x v="46"/>
    <x v="7"/>
    <n v="0.25417299999999998"/>
    <x v="4"/>
    <x v="0"/>
  </r>
  <r>
    <x v="3"/>
    <x v="3"/>
    <x v="3"/>
    <x v="0"/>
    <x v="0"/>
    <x v="1"/>
    <x v="27"/>
    <x v="7"/>
    <n v="1.0786830000000001"/>
    <x v="4"/>
    <x v="0"/>
  </r>
  <r>
    <x v="3"/>
    <x v="3"/>
    <x v="3"/>
    <x v="0"/>
    <x v="0"/>
    <x v="1"/>
    <x v="22"/>
    <x v="7"/>
    <n v="0.388492"/>
    <x v="4"/>
    <x v="0"/>
  </r>
  <r>
    <x v="3"/>
    <x v="3"/>
    <x v="3"/>
    <x v="0"/>
    <x v="0"/>
    <x v="1"/>
    <x v="1"/>
    <x v="7"/>
    <n v="0.25549100000000002"/>
    <x v="4"/>
    <x v="0"/>
  </r>
  <r>
    <x v="3"/>
    <x v="3"/>
    <x v="3"/>
    <x v="0"/>
    <x v="0"/>
    <x v="1"/>
    <x v="35"/>
    <x v="7"/>
    <n v="0.54027599999999998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B08238-CD4C-4277-AB99-22414BAECA8D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5:G12" firstHeaderRow="1" firstDataRow="3" firstDataCol="4" rowPageCount="2" colPageCount="1"/>
  <pivotFields count="11">
    <pivotField axis="axisRow" compact="0" outline="0" showAll="0" defaultSubtotal="0">
      <items count="8">
        <item m="1" x="4"/>
        <item m="1" x="6"/>
        <item m="1" x="7"/>
        <item m="1" x="5"/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Row" compact="0" numFmtId="14" outline="0" showAll="0" defaultSubtotal="0">
      <items count="4">
        <item x="1"/>
        <item x="3"/>
        <item x="0"/>
        <item x="2"/>
      </items>
    </pivotField>
    <pivotField compact="0" outline="0" showAll="0" defaultSubtotal="0"/>
    <pivotField axis="axisPage" compact="0" outline="0" showAll="0" defaultSubtotal="0">
      <items count="1">
        <item x="0"/>
      </items>
    </pivotField>
    <pivotField axis="axisCol" compact="0" outline="0" showAll="0" defaultSubtotal="0">
      <items count="5">
        <item x="0"/>
        <item h="1" x="3"/>
        <item h="1" x="4"/>
        <item h="1" x="1"/>
        <item h="1" x="2"/>
      </items>
    </pivotField>
    <pivotField axis="axisPage" compact="0" outline="0" multipleItemSelectionAllowed="1" showAll="0" defaultSubtotal="0">
      <items count="47">
        <item x="15"/>
        <item x="20"/>
        <item x="23"/>
        <item x="36"/>
        <item x="40"/>
        <item x="10"/>
        <item x="19"/>
        <item x="21"/>
        <item x="34"/>
        <item x="39"/>
        <item x="4"/>
        <item x="24"/>
        <item x="5"/>
        <item x="25"/>
        <item x="1"/>
        <item x="46"/>
        <item x="45"/>
        <item x="22"/>
        <item x="42"/>
        <item x="2"/>
        <item x="6"/>
        <item x="26"/>
        <item x="7"/>
        <item x="27"/>
        <item x="8"/>
        <item x="28"/>
        <item x="9"/>
        <item x="29"/>
        <item x="41"/>
        <item h="1" x="43"/>
        <item h="1" x="44"/>
        <item h="1" x="11"/>
        <item h="1" x="30"/>
        <item h="1" x="12"/>
        <item h="1" x="16"/>
        <item h="1" x="31"/>
        <item h="1" x="13"/>
        <item h="1" x="14"/>
        <item h="1" x="32"/>
        <item h="1" x="35"/>
        <item h="1" x="17"/>
        <item h="1" x="18"/>
        <item h="1" x="37"/>
        <item h="1" x="38"/>
        <item h="1" x="3"/>
        <item h="1" x="33"/>
        <item h="1" x="0"/>
      </items>
    </pivotField>
    <pivotField axis="axisCol" compact="0" outline="0" showAll="0" defaultSubtotal="0">
      <items count="9">
        <item h="1" x="0"/>
        <item x="1"/>
        <item x="8"/>
        <item x="2"/>
        <item x="3"/>
        <item h="1" x="4"/>
        <item h="1" x="5"/>
        <item h="1" x="6"/>
        <item h="1" x="7"/>
      </items>
    </pivotField>
    <pivotField dataField="1" compact="0" outline="0" showAll="0" defaultSubtotal="0"/>
    <pivotField axis="axisRow" compact="0" outline="0" showAll="0" defaultSubtotal="0">
      <items count="5">
        <item x="1"/>
        <item x="4"/>
        <item x="2"/>
        <item x="0"/>
        <item x="3"/>
      </items>
    </pivotField>
    <pivotField compact="0" outline="0" showAll="0" defaultSubtotal="0"/>
  </pivotFields>
  <rowFields count="4">
    <field x="0"/>
    <field x="1"/>
    <field x="2"/>
    <field x="9"/>
  </rowFields>
  <rowItems count="5">
    <i>
      <x v="4"/>
      <x/>
      <x/>
      <x/>
    </i>
    <i r="2">
      <x v="2"/>
      <x v="3"/>
    </i>
    <i>
      <x v="5"/>
      <x v="1"/>
      <x v="2"/>
      <x v="2"/>
    </i>
    <i>
      <x v="6"/>
      <x v="3"/>
      <x v="3"/>
      <x v="4"/>
    </i>
    <i>
      <x v="7"/>
      <x v="2"/>
      <x v="1"/>
      <x v="1"/>
    </i>
  </rowItems>
  <colFields count="2">
    <field x="5"/>
    <field x="7"/>
  </colFields>
  <colItems count="3">
    <i>
      <x/>
      <x v="1"/>
    </i>
    <i r="1">
      <x v="3"/>
    </i>
    <i r="1">
      <x v="4"/>
    </i>
  </colItems>
  <pageFields count="2">
    <pageField fld="4" hier="-1"/>
    <pageField fld="6" hier="-1"/>
  </pageFields>
  <dataFields count="1">
    <dataField name="Sum of Value" fld="8" baseField="9" baseItem="0" numFmtId="3"/>
  </dataFields>
  <formats count="1">
    <format dxfId="2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E724-69A3-4D28-A4EF-0EC5A595EA29}">
  <sheetPr codeName="Sheet3"/>
  <dimension ref="A1:I23"/>
  <sheetViews>
    <sheetView tabSelected="1" zoomScale="90" zoomScaleNormal="90" workbookViewId="0">
      <selection activeCell="A3" sqref="A3"/>
    </sheetView>
  </sheetViews>
  <sheetFormatPr defaultRowHeight="15" x14ac:dyDescent="0.2"/>
  <cols>
    <col min="1" max="1" width="13.19921875" customWidth="1"/>
    <col min="2" max="2" width="17.19921875" customWidth="1"/>
    <col min="3" max="3" width="21.19921875" customWidth="1"/>
    <col min="4" max="4" width="18.09765625" customWidth="1"/>
    <col min="5" max="5" width="16.19921875" customWidth="1"/>
    <col min="6" max="6" width="16" customWidth="1"/>
    <col min="7" max="7" width="17.3984375" customWidth="1"/>
    <col min="8" max="8" width="18.69921875" customWidth="1"/>
    <col min="9" max="9" width="20.19921875" customWidth="1"/>
  </cols>
  <sheetData>
    <row r="1" spans="1:9" ht="18" x14ac:dyDescent="0.25">
      <c r="A1" s="9" t="s">
        <v>0</v>
      </c>
    </row>
    <row r="2" spans="1:9" x14ac:dyDescent="0.2">
      <c r="A2" s="8"/>
    </row>
    <row r="3" spans="1:9" ht="15.75" thickBot="1" x14ac:dyDescent="0.25">
      <c r="A3" s="3" t="s">
        <v>1</v>
      </c>
    </row>
    <row r="4" spans="1:9" ht="15.75" thickBot="1" x14ac:dyDescent="0.25">
      <c r="A4" s="3"/>
    </row>
    <row r="5" spans="1:9" ht="60.75" thickBot="1" x14ac:dyDescent="0.25">
      <c r="A5" s="52" t="s">
        <v>2</v>
      </c>
      <c r="B5" s="53" t="s">
        <v>3</v>
      </c>
      <c r="C5" s="53" t="s">
        <v>4</v>
      </c>
      <c r="D5" s="54" t="s">
        <v>5</v>
      </c>
      <c r="E5" s="55" t="s">
        <v>6</v>
      </c>
      <c r="F5" s="56" t="s">
        <v>7</v>
      </c>
      <c r="G5" s="57" t="s">
        <v>8</v>
      </c>
      <c r="H5" s="58" t="s">
        <v>9</v>
      </c>
      <c r="I5" s="59" t="s">
        <v>10</v>
      </c>
    </row>
    <row r="6" spans="1:9" x14ac:dyDescent="0.2">
      <c r="A6" s="41" t="s">
        <v>11</v>
      </c>
      <c r="B6" s="42">
        <f>SUMIF('2024 FFS IP UPL Test'!L:L,A6,'2024 FFS IP UPL Test'!AN:AN)</f>
        <v>1268263567.5400002</v>
      </c>
      <c r="C6" s="50">
        <f>SUMIF('2024 FFS OP UPL Test'!L:L,A6,'2024 FFS OP UPL Test'!AO:AO)</f>
        <v>32481309.070000011</v>
      </c>
      <c r="D6" s="43">
        <f>B6+C6</f>
        <v>1300744876.6100001</v>
      </c>
      <c r="E6" s="7">
        <f>SUMIFS('2024 FFS IP UPL Test'!AN:AN,'2024 FFS IP UPL Test'!L:L,A6,'2024 FFS IP UPL Test'!AN:AN,"&gt;0")</f>
        <v>1270543477.1599998</v>
      </c>
      <c r="F6" s="51">
        <f>SUMIFS('2024 FFS OP UPL Test'!AO:AO,'2024 FFS OP UPL Test'!L:L,A6,'2024 FFS OP UPL Test'!AO:AO,"&gt;0")</f>
        <v>32872257.57</v>
      </c>
      <c r="G6" s="4">
        <f>E6+F6</f>
        <v>1303415734.7299998</v>
      </c>
      <c r="H6" s="48">
        <f>B6/E6</f>
        <v>0.99820556347658729</v>
      </c>
      <c r="I6" s="44">
        <f>C6/F6</f>
        <v>0.98810703830829139</v>
      </c>
    </row>
    <row r="7" spans="1:9" ht="15.75" thickBot="1" x14ac:dyDescent="0.25">
      <c r="A7" s="41" t="s">
        <v>12</v>
      </c>
      <c r="B7" s="42">
        <f>SUMIF('2024 FFS IP UPL Test'!L:L,A7,'2024 FFS IP UPL Test'!AN:AN)</f>
        <v>699725604.51999974</v>
      </c>
      <c r="C7" s="50">
        <f>SUMIF('2024 FFS OP UPL Test'!L:L,A7,'2024 FFS OP UPL Test'!AO:AO)</f>
        <v>68200306.720000044</v>
      </c>
      <c r="D7" s="43">
        <f>B7+C7</f>
        <v>767925911.23999977</v>
      </c>
      <c r="E7" s="7">
        <f>SUMIFS('2024 FFS IP UPL Test'!AN:AN,'2024 FFS IP UPL Test'!L:L,A7,'2024 FFS IP UPL Test'!AN:AN,"&gt;0")</f>
        <v>717905480.99999988</v>
      </c>
      <c r="F7" s="51">
        <f>SUMIFS('2024 FFS OP UPL Test'!AO:AO,'2024 FFS OP UPL Test'!L:L,A7,'2024 FFS OP UPL Test'!AO:AO,"&gt;0")</f>
        <v>68612029.970000044</v>
      </c>
      <c r="G7" s="4">
        <f>E7+F7</f>
        <v>786517510.96999991</v>
      </c>
      <c r="H7" s="48">
        <f>B7/E7</f>
        <v>0.974676504134393</v>
      </c>
      <c r="I7" s="44">
        <f>C7/F7</f>
        <v>0.99399925566726388</v>
      </c>
    </row>
    <row r="8" spans="1:9" ht="15.75" thickBot="1" x14ac:dyDescent="0.25">
      <c r="A8" s="45" t="s">
        <v>13</v>
      </c>
      <c r="B8" s="46">
        <f>SUM(B6:B7)</f>
        <v>1967989172.0599999</v>
      </c>
      <c r="C8" s="46">
        <f t="shared" ref="C8:G8" si="0">SUM(C6:C7)</f>
        <v>100681615.79000005</v>
      </c>
      <c r="D8" s="46">
        <f t="shared" si="0"/>
        <v>2068670787.8499999</v>
      </c>
      <c r="E8" s="46">
        <f t="shared" si="0"/>
        <v>1988448958.1599998</v>
      </c>
      <c r="F8" s="46">
        <f t="shared" si="0"/>
        <v>101484287.54000005</v>
      </c>
      <c r="G8" s="46">
        <f t="shared" si="0"/>
        <v>2089933245.6999998</v>
      </c>
      <c r="H8" s="49"/>
      <c r="I8" s="47"/>
    </row>
    <row r="9" spans="1:9" x14ac:dyDescent="0.2">
      <c r="C9" s="2"/>
      <c r="D9" s="2"/>
    </row>
    <row r="10" spans="1:9" x14ac:dyDescent="0.2">
      <c r="A10" s="3" t="s">
        <v>14</v>
      </c>
    </row>
    <row r="11" spans="1:9" ht="15.75" thickBot="1" x14ac:dyDescent="0.25">
      <c r="A11" s="3"/>
    </row>
    <row r="12" spans="1:9" ht="15.75" thickBot="1" x14ac:dyDescent="0.25">
      <c r="A12" s="60"/>
      <c r="B12" s="76" t="s">
        <v>15</v>
      </c>
      <c r="C12" s="76" t="s">
        <v>16</v>
      </c>
    </row>
    <row r="13" spans="1:9" ht="141.94999999999999" customHeight="1" x14ac:dyDescent="0.2">
      <c r="A13" s="61" t="s">
        <v>17</v>
      </c>
      <c r="B13" s="77">
        <v>0.60150000000000003</v>
      </c>
      <c r="C13" s="77">
        <v>0.60150000000000003</v>
      </c>
    </row>
    <row r="14" spans="1:9" ht="15.75" thickBot="1" x14ac:dyDescent="0.25">
      <c r="A14" s="41" t="s">
        <v>18</v>
      </c>
      <c r="B14" s="78">
        <f>B15-B13</f>
        <v>0.39849999999999997</v>
      </c>
      <c r="C14" s="78">
        <f>C15-C13</f>
        <v>0.39849999999999997</v>
      </c>
    </row>
    <row r="15" spans="1:9" ht="15.75" thickBot="1" x14ac:dyDescent="0.25">
      <c r="A15" s="62" t="s">
        <v>13</v>
      </c>
      <c r="B15" s="79">
        <v>1</v>
      </c>
      <c r="C15" s="79">
        <v>1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1EEC-F04E-4657-9C98-4DF5E4646B63}">
  <sheetPr codeName="Sheet4"/>
  <dimension ref="A1:R268"/>
  <sheetViews>
    <sheetView zoomScale="81" workbookViewId="0">
      <pane ySplit="6" topLeftCell="A7" activePane="bottomLeft" state="frozen"/>
      <selection activeCell="O1" sqref="O1"/>
      <selection pane="bottomLeft" activeCell="A2" sqref="A2"/>
    </sheetView>
  </sheetViews>
  <sheetFormatPr defaultRowHeight="15" x14ac:dyDescent="0.2"/>
  <cols>
    <col min="1" max="1" width="11.09765625" customWidth="1"/>
    <col min="2" max="2" width="12.19921875" customWidth="1"/>
    <col min="3" max="3" width="30.3984375" style="5" customWidth="1"/>
    <col min="4" max="4" width="15" style="5" customWidth="1"/>
    <col min="5" max="5" width="16" bestFit="1" customWidth="1"/>
    <col min="6" max="7" width="15.19921875" customWidth="1"/>
    <col min="8" max="8" width="15.19921875" bestFit="1" customWidth="1"/>
    <col min="9" max="9" width="15.19921875" customWidth="1"/>
    <col min="10" max="10" width="16.19921875" bestFit="1" customWidth="1"/>
    <col min="11" max="11" width="16.3984375" customWidth="1"/>
    <col min="12" max="12" width="13.3984375" customWidth="1"/>
    <col min="13" max="13" width="16.19921875" bestFit="1" customWidth="1"/>
    <col min="14" max="14" width="14.69921875" bestFit="1" customWidth="1"/>
    <col min="15" max="15" width="14.69921875" customWidth="1"/>
    <col min="16" max="17" width="16.19921875" customWidth="1"/>
    <col min="18" max="18" width="15.19921875" bestFit="1" customWidth="1"/>
    <col min="19" max="19" width="13.59765625" bestFit="1" customWidth="1"/>
    <col min="20" max="20" width="14.59765625" bestFit="1" customWidth="1"/>
  </cols>
  <sheetData>
    <row r="1" spans="1:18" ht="18" x14ac:dyDescent="0.25">
      <c r="A1" s="9" t="s">
        <v>26</v>
      </c>
    </row>
    <row r="2" spans="1:18" ht="110.45" customHeight="1" thickBot="1" x14ac:dyDescent="0.25">
      <c r="A2" s="94"/>
      <c r="B2" s="94"/>
      <c r="C2" s="94"/>
      <c r="D2" s="94"/>
      <c r="E2" s="94"/>
    </row>
    <row r="3" spans="1:18" x14ac:dyDescent="0.2">
      <c r="A3" s="89" t="s">
        <v>11</v>
      </c>
      <c r="B3" s="90"/>
      <c r="C3" s="91"/>
      <c r="D3" s="91">
        <f>COUNTIF($D$7:$D$361,$A3)</f>
        <v>33</v>
      </c>
      <c r="E3" s="92">
        <f t="shared" ref="E3:H4" si="0">SUMIF($D:$D,$A3,E:E)</f>
        <v>1269239038.4300003</v>
      </c>
      <c r="F3" s="92">
        <f t="shared" si="0"/>
        <v>1268019939.2014835</v>
      </c>
      <c r="G3" s="92">
        <f t="shared" si="0"/>
        <v>306040599.14999998</v>
      </c>
      <c r="H3" s="92">
        <f t="shared" si="0"/>
        <v>1339519513.8100004</v>
      </c>
      <c r="I3" s="92"/>
      <c r="J3" s="92">
        <f t="shared" ref="J3:R4" si="1">SUMIF($D:$D,$A3,J:J)</f>
        <v>637037188.03811014</v>
      </c>
      <c r="K3" s="92">
        <f t="shared" si="1"/>
        <v>32635203.540000007</v>
      </c>
      <c r="L3" s="92">
        <f t="shared" si="1"/>
        <v>32380419.803965539</v>
      </c>
      <c r="M3" s="92">
        <f t="shared" si="1"/>
        <v>669417607.8499999</v>
      </c>
      <c r="N3" s="92">
        <f t="shared" si="1"/>
        <v>135370135.63</v>
      </c>
      <c r="O3" s="92">
        <f t="shared" si="1"/>
        <v>135385096.59999999</v>
      </c>
      <c r="P3" s="92">
        <f t="shared" si="1"/>
        <v>339736754.31000006</v>
      </c>
      <c r="Q3" s="92">
        <f t="shared" si="1"/>
        <v>329680853.53999996</v>
      </c>
      <c r="R3" s="93">
        <f t="shared" si="1"/>
        <v>131377820.13</v>
      </c>
    </row>
    <row r="4" spans="1:18" ht="15.75" thickBot="1" x14ac:dyDescent="0.25">
      <c r="A4" s="84" t="s">
        <v>12</v>
      </c>
      <c r="B4" s="85"/>
      <c r="C4" s="86"/>
      <c r="D4" s="86">
        <f>COUNTIF($D$7:$D$361,$A4)</f>
        <v>229</v>
      </c>
      <c r="E4" s="87">
        <f t="shared" si="0"/>
        <v>699908529.24000025</v>
      </c>
      <c r="F4" s="87">
        <f t="shared" si="0"/>
        <v>699352577.58566999</v>
      </c>
      <c r="G4" s="87">
        <f t="shared" si="0"/>
        <v>758447246.04000044</v>
      </c>
      <c r="H4" s="87">
        <f t="shared" si="0"/>
        <v>6744698531.4899988</v>
      </c>
      <c r="I4" s="87"/>
      <c r="J4" s="87">
        <f t="shared" si="1"/>
        <v>699352577.58566999</v>
      </c>
      <c r="K4" s="87">
        <f t="shared" si="1"/>
        <v>67500950.930000037</v>
      </c>
      <c r="L4" s="87">
        <f t="shared" si="1"/>
        <v>67443796.251494899</v>
      </c>
      <c r="M4" s="87">
        <f t="shared" si="1"/>
        <v>766796373.79000008</v>
      </c>
      <c r="N4" s="87">
        <f t="shared" si="1"/>
        <v>155633237.43000013</v>
      </c>
      <c r="O4" s="87">
        <f t="shared" si="1"/>
        <v>155630943.76000014</v>
      </c>
      <c r="P4" s="87">
        <f t="shared" si="1"/>
        <v>390541891.52000022</v>
      </c>
      <c r="Q4" s="87">
        <f t="shared" si="1"/>
        <v>376254482.26999992</v>
      </c>
      <c r="R4" s="88">
        <f t="shared" si="1"/>
        <v>149937411.17000005</v>
      </c>
    </row>
    <row r="5" spans="1:18" s="8" customFormat="1" ht="15.75" thickBot="1" x14ac:dyDescent="0.25">
      <c r="A5" s="82" t="s">
        <v>13</v>
      </c>
      <c r="B5" s="12"/>
      <c r="C5" s="13"/>
      <c r="D5" s="14">
        <f>SUM(D4:D4)</f>
        <v>229</v>
      </c>
      <c r="E5" s="15">
        <f>SUM(E3:E4)</f>
        <v>1969147567.6700006</v>
      </c>
      <c r="F5" s="15">
        <f t="shared" ref="F5:R5" si="2">SUM(F3:F4)</f>
        <v>1967372516.7871535</v>
      </c>
      <c r="G5" s="15">
        <f t="shared" si="2"/>
        <v>1064487845.1900004</v>
      </c>
      <c r="H5" s="15">
        <f t="shared" si="2"/>
        <v>8084218045.2999992</v>
      </c>
      <c r="I5" s="15"/>
      <c r="J5" s="15">
        <f t="shared" si="2"/>
        <v>1336389765.6237803</v>
      </c>
      <c r="K5" s="15">
        <f t="shared" si="2"/>
        <v>100136154.47000004</v>
      </c>
      <c r="L5" s="15">
        <f t="shared" si="2"/>
        <v>99824216.055460438</v>
      </c>
      <c r="M5" s="15">
        <f t="shared" si="2"/>
        <v>1436213981.6399999</v>
      </c>
      <c r="N5" s="15">
        <f t="shared" ref="N5" si="3">SUM(N3:N4)</f>
        <v>291003373.06000012</v>
      </c>
      <c r="O5" s="15">
        <f t="shared" si="2"/>
        <v>291016040.36000013</v>
      </c>
      <c r="P5" s="15">
        <f>SUM(P3:P4)</f>
        <v>730278645.83000028</v>
      </c>
      <c r="Q5" s="15">
        <f>SUM(Q3:Q4)</f>
        <v>705935335.80999994</v>
      </c>
      <c r="R5" s="134">
        <f t="shared" si="2"/>
        <v>281315231.30000007</v>
      </c>
    </row>
    <row r="6" spans="1:18" ht="90" x14ac:dyDescent="0.2">
      <c r="A6" s="10" t="s">
        <v>27</v>
      </c>
      <c r="B6" s="10" t="s">
        <v>28</v>
      </c>
      <c r="C6" s="10" t="s">
        <v>29</v>
      </c>
      <c r="D6" s="11" t="s">
        <v>30</v>
      </c>
      <c r="E6" s="81" t="s">
        <v>31</v>
      </c>
      <c r="F6" s="81" t="s">
        <v>32</v>
      </c>
      <c r="G6" s="81" t="s">
        <v>33</v>
      </c>
      <c r="H6" s="81" t="s">
        <v>34</v>
      </c>
      <c r="I6" s="81" t="s">
        <v>35</v>
      </c>
      <c r="J6" s="81" t="s">
        <v>36</v>
      </c>
      <c r="K6" s="10" t="s">
        <v>37</v>
      </c>
      <c r="L6" s="10" t="s">
        <v>38</v>
      </c>
      <c r="M6" s="133" t="s">
        <v>39</v>
      </c>
      <c r="N6" s="11" t="s">
        <v>40</v>
      </c>
      <c r="O6" s="11" t="s">
        <v>41</v>
      </c>
      <c r="P6" s="11" t="s">
        <v>42</v>
      </c>
      <c r="Q6" s="133" t="s">
        <v>43</v>
      </c>
      <c r="R6" s="133" t="s">
        <v>44</v>
      </c>
    </row>
    <row r="7" spans="1:18" ht="30" x14ac:dyDescent="0.2">
      <c r="A7" t="s">
        <v>45</v>
      </c>
      <c r="B7" t="s">
        <v>46</v>
      </c>
      <c r="C7" s="5" t="s">
        <v>47</v>
      </c>
      <c r="D7" s="98" t="str">
        <f>IFERROR(INDEX('2024 FFS IP UPL Test'!L:L,MATCH(A:A,'2024 FFS IP UPL Test'!A:A,0)),INDEX('2024 FFS OP UPL Test'!L:L,MATCH(A:A,'2024 FFS OP UPL Test'!A:A,0)))</f>
        <v>NSGO</v>
      </c>
      <c r="E7" s="2">
        <f>IFERROR(INDEX('2024 FFS IP UPL Test'!AN:AN,MATCH(A7,'2024 FFS IP UPL Test'!A:A,0)),0)</f>
        <v>33859.68</v>
      </c>
      <c r="F7" s="6">
        <f t="shared" ref="F7:F70" si="4">MAX(E7,0)*IF(D7="NSGO",NSGO_IP_PCT,Private_IP_PCT)</f>
        <v>33798.92095353693</v>
      </c>
      <c r="G7" s="6">
        <f>IFERROR(INDEX('2024 FFS IP UPL Test'!AE:AE,MATCH(A7,'2024 FFS IP UPL Test'!A:A,0)),0)</f>
        <v>51274.01</v>
      </c>
      <c r="H7" s="2">
        <f>IFERROR(INDEX('2024 FFS IP UPL Test'!V:V,MATCH(A7,'2024 FFS IP UPL Test'!A:A,0)),0)</f>
        <v>152024.44</v>
      </c>
      <c r="I7" s="40" t="str">
        <f>IFERROR(INDEX('Nominal Fee Test'!I:I,MATCH(A7,'Nominal Fee Test'!J:J,0)),"Not Required")</f>
        <v>Not Required</v>
      </c>
      <c r="J7" s="2">
        <f t="shared" ref="J7:J70" si="5">IF(AND(F7+G7&gt;H7,I7="N"),IF(H7-G7&lt;0,0,H7-G7),F7)</f>
        <v>33798.92095353693</v>
      </c>
      <c r="K7" s="2">
        <f>IFERROR(INDEX('2024 FFS OP UPL Test'!AO:AO,MATCH(A7,'2024 FFS OP UPL Test'!A:A,0)),0)</f>
        <v>-40763.75</v>
      </c>
      <c r="L7" s="83">
        <f t="shared" ref="L7:L70" si="6">MAX(K7,0)*IF(D7="NSGO",NSGO_OP_PCT,Private_OP_PCT)</f>
        <v>0</v>
      </c>
      <c r="M7" s="83">
        <f t="shared" ref="M7:M70" si="7">ROUND(J7+L7,2)</f>
        <v>33798.92</v>
      </c>
      <c r="N7" s="83">
        <v>7244.16</v>
      </c>
      <c r="O7" s="83">
        <v>7244.16</v>
      </c>
      <c r="P7" s="83">
        <v>18178.57</v>
      </c>
      <c r="Q7" s="83">
        <f t="shared" ref="Q7:Q70" si="8">M7-P7</f>
        <v>15620.349999999999</v>
      </c>
      <c r="R7" s="83">
        <f t="shared" ref="R7:R70" si="9">ROUND(Q7*(1-SECOND_FMAP),2)</f>
        <v>6224.71</v>
      </c>
    </row>
    <row r="8" spans="1:18" ht="45" x14ac:dyDescent="0.2">
      <c r="A8" t="s">
        <v>48</v>
      </c>
      <c r="B8" t="s">
        <v>49</v>
      </c>
      <c r="C8" s="5" t="s">
        <v>50</v>
      </c>
      <c r="D8" s="98" t="str">
        <f>IFERROR(INDEX('2024 FFS IP UPL Test'!L:L,MATCH(A:A,'2024 FFS IP UPL Test'!A:A,0)),INDEX('2024 FFS OP UPL Test'!L:L,MATCH(A:A,'2024 FFS OP UPL Test'!A:A,0)))</f>
        <v>Private</v>
      </c>
      <c r="E8" s="2">
        <f>IFERROR(INDEX('2024 FFS IP UPL Test'!AN:AN,MATCH(A8,'2024 FFS IP UPL Test'!A:A,0)),0)</f>
        <v>-54771.14</v>
      </c>
      <c r="F8" s="6">
        <f t="shared" si="4"/>
        <v>0</v>
      </c>
      <c r="G8" s="6">
        <f>IFERROR(INDEX('2024 FFS IP UPL Test'!AE:AE,MATCH(A8,'2024 FFS IP UPL Test'!A:A,0)),0)</f>
        <v>331927.74</v>
      </c>
      <c r="H8" s="2">
        <f>IFERROR(INDEX('2024 FFS IP UPL Test'!V:V,MATCH(A8,'2024 FFS IP UPL Test'!A:A,0)),0)</f>
        <v>910650.91</v>
      </c>
      <c r="I8" s="40" t="str">
        <f>IFERROR(INDEX('Nominal Fee Test'!I:I,MATCH(A8,'Nominal Fee Test'!J:J,0)),"Not Required")</f>
        <v>Not Required</v>
      </c>
      <c r="J8" s="2">
        <f t="shared" si="5"/>
        <v>0</v>
      </c>
      <c r="K8" s="2">
        <f>IFERROR(INDEX('2024 FFS OP UPL Test'!AO:AO,MATCH(A8,'2024 FFS OP UPL Test'!A:A,0)),0)</f>
        <v>11292.09</v>
      </c>
      <c r="L8" s="83">
        <f t="shared" si="6"/>
        <v>11224.329054927754</v>
      </c>
      <c r="M8" s="83">
        <f t="shared" si="7"/>
        <v>11224.33</v>
      </c>
      <c r="N8" s="83">
        <v>3304.41</v>
      </c>
      <c r="O8" s="83">
        <v>3306.07</v>
      </c>
      <c r="P8" s="83">
        <v>8296.2900000000009</v>
      </c>
      <c r="Q8" s="83">
        <f t="shared" si="8"/>
        <v>2928.0399999999991</v>
      </c>
      <c r="R8" s="83">
        <f t="shared" si="9"/>
        <v>1166.82</v>
      </c>
    </row>
    <row r="9" spans="1:18" x14ac:dyDescent="0.2">
      <c r="A9" t="s">
        <v>51</v>
      </c>
      <c r="B9" t="s">
        <v>52</v>
      </c>
      <c r="C9" s="5" t="s">
        <v>53</v>
      </c>
      <c r="D9" s="98" t="str">
        <f>IFERROR(INDEX('2024 FFS IP UPL Test'!L:L,MATCH(A:A,'2024 FFS IP UPL Test'!A:A,0)),INDEX('2024 FFS OP UPL Test'!L:L,MATCH(A:A,'2024 FFS OP UPL Test'!A:A,0)))</f>
        <v>Private</v>
      </c>
      <c r="E9" s="2">
        <f>IFERROR(INDEX('2024 FFS IP UPL Test'!AN:AN,MATCH(A9,'2024 FFS IP UPL Test'!A:A,0)),0)</f>
        <v>19830150.41</v>
      </c>
      <c r="F9" s="6">
        <f t="shared" si="4"/>
        <v>19327981.678078</v>
      </c>
      <c r="G9" s="6">
        <f>IFERROR(INDEX('2024 FFS IP UPL Test'!AE:AE,MATCH(A9,'2024 FFS IP UPL Test'!A:A,0)),0)</f>
        <v>9951376.4900000002</v>
      </c>
      <c r="H9" s="2">
        <f>IFERROR(INDEX('2024 FFS IP UPL Test'!V:V,MATCH(A9,'2024 FFS IP UPL Test'!A:A,0)),0)</f>
        <v>88957172.219999999</v>
      </c>
      <c r="I9" s="40" t="str">
        <f>IFERROR(INDEX('Nominal Fee Test'!I:I,MATCH(A9,'Nominal Fee Test'!J:J,0)),"Not Required")</f>
        <v>Not Required</v>
      </c>
      <c r="J9" s="2">
        <f t="shared" si="5"/>
        <v>19327981.678078</v>
      </c>
      <c r="K9" s="2">
        <f>IFERROR(INDEX('2024 FFS OP UPL Test'!AO:AO,MATCH(A9,'2024 FFS OP UPL Test'!A:A,0)),0)</f>
        <v>214438.25</v>
      </c>
      <c r="L9" s="83">
        <f t="shared" si="6"/>
        <v>213151.46088659065</v>
      </c>
      <c r="M9" s="83">
        <f t="shared" si="7"/>
        <v>19541133.140000001</v>
      </c>
      <c r="N9" s="83">
        <v>4030123.18</v>
      </c>
      <c r="O9" s="83">
        <v>4030123.18</v>
      </c>
      <c r="P9" s="83">
        <v>10113232.57</v>
      </c>
      <c r="Q9" s="83">
        <f t="shared" si="8"/>
        <v>9427900.5700000003</v>
      </c>
      <c r="R9" s="83">
        <f t="shared" si="9"/>
        <v>3757018.38</v>
      </c>
    </row>
    <row r="10" spans="1:18" x14ac:dyDescent="0.2">
      <c r="A10" t="s">
        <v>54</v>
      </c>
      <c r="B10" t="s">
        <v>55</v>
      </c>
      <c r="C10" s="5" t="s">
        <v>56</v>
      </c>
      <c r="D10" s="98" t="str">
        <f>IFERROR(INDEX('2024 FFS IP UPL Test'!L:L,MATCH(A:A,'2024 FFS IP UPL Test'!A:A,0)),INDEX('2024 FFS OP UPL Test'!L:L,MATCH(A:A,'2024 FFS OP UPL Test'!A:A,0)))</f>
        <v>Private</v>
      </c>
      <c r="E10" s="2">
        <f>IFERROR(INDEX('2024 FFS IP UPL Test'!AN:AN,MATCH(A10,'2024 FFS IP UPL Test'!A:A,0)),0)</f>
        <v>459726.29</v>
      </c>
      <c r="F10" s="6">
        <f t="shared" si="4"/>
        <v>448084.41319587413</v>
      </c>
      <c r="G10" s="6">
        <f>IFERROR(INDEX('2024 FFS IP UPL Test'!AE:AE,MATCH(A10,'2024 FFS IP UPL Test'!A:A,0)),0)</f>
        <v>840784.79</v>
      </c>
      <c r="H10" s="2">
        <f>IFERROR(INDEX('2024 FFS IP UPL Test'!V:V,MATCH(A10,'2024 FFS IP UPL Test'!A:A,0)),0)</f>
        <v>8189616.3600000003</v>
      </c>
      <c r="I10" s="40" t="str">
        <f>IFERROR(INDEX('Nominal Fee Test'!I:I,MATCH(A10,'Nominal Fee Test'!J:J,0)),"Not Required")</f>
        <v>Not Required</v>
      </c>
      <c r="J10" s="2">
        <f t="shared" si="5"/>
        <v>448084.41319587413</v>
      </c>
      <c r="K10" s="2">
        <f>IFERROR(INDEX('2024 FFS OP UPL Test'!AO:AO,MATCH(A10,'2024 FFS OP UPL Test'!A:A,0)),0)</f>
        <v>84877.81</v>
      </c>
      <c r="L10" s="83">
        <f t="shared" si="6"/>
        <v>84368.47996266745</v>
      </c>
      <c r="M10" s="83">
        <f t="shared" si="7"/>
        <v>532452.89</v>
      </c>
      <c r="N10" s="83">
        <v>109543.59</v>
      </c>
      <c r="O10" s="83">
        <v>109543.59</v>
      </c>
      <c r="P10" s="83">
        <v>274889.81</v>
      </c>
      <c r="Q10" s="83">
        <f t="shared" si="8"/>
        <v>257563.08000000002</v>
      </c>
      <c r="R10" s="83">
        <f t="shared" si="9"/>
        <v>102638.89</v>
      </c>
    </row>
    <row r="11" spans="1:18" ht="30" x14ac:dyDescent="0.2">
      <c r="A11" t="s">
        <v>57</v>
      </c>
      <c r="B11" t="s">
        <v>58</v>
      </c>
      <c r="C11" s="5" t="s">
        <v>59</v>
      </c>
      <c r="D11" s="98" t="str">
        <f>IFERROR(INDEX('2024 FFS IP UPL Test'!L:L,MATCH(A:A,'2024 FFS IP UPL Test'!A:A,0)),INDEX('2024 FFS OP UPL Test'!L:L,MATCH(A:A,'2024 FFS OP UPL Test'!A:A,0)))</f>
        <v>Private</v>
      </c>
      <c r="E11" s="2">
        <f>IFERROR(INDEX('2024 FFS IP UPL Test'!AN:AN,MATCH(A11,'2024 FFS IP UPL Test'!A:A,0)),0)</f>
        <v>1640093.42</v>
      </c>
      <c r="F11" s="6">
        <f t="shared" si="4"/>
        <v>1598560.5210594207</v>
      </c>
      <c r="G11" s="6">
        <f>IFERROR(INDEX('2024 FFS IP UPL Test'!AE:AE,MATCH(A11,'2024 FFS IP UPL Test'!A:A,0)),0)</f>
        <v>821983.49</v>
      </c>
      <c r="H11" s="2">
        <f>IFERROR(INDEX('2024 FFS IP UPL Test'!V:V,MATCH(A11,'2024 FFS IP UPL Test'!A:A,0)),0)</f>
        <v>13482705.810000001</v>
      </c>
      <c r="I11" s="40" t="str">
        <f>IFERROR(INDEX('Nominal Fee Test'!I:I,MATCH(A11,'Nominal Fee Test'!J:J,0)),"Not Required")</f>
        <v>Not Required</v>
      </c>
      <c r="J11" s="2">
        <f t="shared" si="5"/>
        <v>1598560.5210594207</v>
      </c>
      <c r="K11" s="2">
        <f>IFERROR(INDEX('2024 FFS OP UPL Test'!AO:AO,MATCH(A11,'2024 FFS OP UPL Test'!A:A,0)),0)</f>
        <v>100219.39</v>
      </c>
      <c r="L11" s="83">
        <f t="shared" si="6"/>
        <v>99617.999063427225</v>
      </c>
      <c r="M11" s="83">
        <f t="shared" si="7"/>
        <v>1698178.52</v>
      </c>
      <c r="N11" s="83">
        <v>350151.17</v>
      </c>
      <c r="O11" s="83">
        <v>350151.17</v>
      </c>
      <c r="P11" s="83">
        <v>878672.95</v>
      </c>
      <c r="Q11" s="83">
        <f t="shared" si="8"/>
        <v>819505.57000000007</v>
      </c>
      <c r="R11" s="83">
        <f t="shared" si="9"/>
        <v>326572.96999999997</v>
      </c>
    </row>
    <row r="12" spans="1:18" x14ac:dyDescent="0.2">
      <c r="A12" t="s">
        <v>60</v>
      </c>
      <c r="B12" t="s">
        <v>61</v>
      </c>
      <c r="C12" s="5" t="s">
        <v>62</v>
      </c>
      <c r="D12" s="98" t="str">
        <f>IFERROR(INDEX('2024 FFS IP UPL Test'!L:L,MATCH(A:A,'2024 FFS IP UPL Test'!A:A,0)),INDEX('2024 FFS OP UPL Test'!L:L,MATCH(A:A,'2024 FFS OP UPL Test'!A:A,0)))</f>
        <v>Private</v>
      </c>
      <c r="E12" s="2">
        <f>IFERROR(INDEX('2024 FFS IP UPL Test'!AN:AN,MATCH(A12,'2024 FFS IP UPL Test'!A:A,0)),0)</f>
        <v>-13381.93</v>
      </c>
      <c r="F12" s="6">
        <f t="shared" si="4"/>
        <v>0</v>
      </c>
      <c r="G12" s="6">
        <f>IFERROR(INDEX('2024 FFS IP UPL Test'!AE:AE,MATCH(A12,'2024 FFS IP UPL Test'!A:A,0)),0)</f>
        <v>32504.61</v>
      </c>
      <c r="H12" s="2">
        <f>IFERROR(INDEX('2024 FFS IP UPL Test'!V:V,MATCH(A12,'2024 FFS IP UPL Test'!A:A,0)),0)</f>
        <v>72497.52</v>
      </c>
      <c r="I12" s="40" t="str">
        <f>IFERROR(INDEX('Nominal Fee Test'!I:I,MATCH(A12,'Nominal Fee Test'!J:J,0)),"Not Required")</f>
        <v>Not Required</v>
      </c>
      <c r="J12" s="2">
        <f t="shared" si="5"/>
        <v>0</v>
      </c>
      <c r="K12" s="2">
        <f>IFERROR(INDEX('2024 FFS OP UPL Test'!AO:AO,MATCH(A12,'2024 FFS OP UPL Test'!A:A,0)),0)</f>
        <v>4332.08</v>
      </c>
      <c r="L12" s="83">
        <f t="shared" si="6"/>
        <v>4306.0842954910404</v>
      </c>
      <c r="M12" s="83">
        <f t="shared" si="7"/>
        <v>4306.08</v>
      </c>
      <c r="N12" s="83">
        <v>0</v>
      </c>
      <c r="O12" s="83">
        <v>0</v>
      </c>
      <c r="P12" s="83">
        <v>0</v>
      </c>
      <c r="Q12" s="83">
        <f t="shared" si="8"/>
        <v>4306.08</v>
      </c>
      <c r="R12" s="83">
        <f t="shared" si="9"/>
        <v>1715.97</v>
      </c>
    </row>
    <row r="13" spans="1:18" x14ac:dyDescent="0.2">
      <c r="A13" t="s">
        <v>63</v>
      </c>
      <c r="B13" t="s">
        <v>64</v>
      </c>
      <c r="C13" s="5" t="s">
        <v>65</v>
      </c>
      <c r="D13" s="98" t="str">
        <f>IFERROR(INDEX('2024 FFS IP UPL Test'!L:L,MATCH(A:A,'2024 FFS IP UPL Test'!A:A,0)),INDEX('2024 FFS OP UPL Test'!L:L,MATCH(A:A,'2024 FFS OP UPL Test'!A:A,0)))</f>
        <v>NSGO</v>
      </c>
      <c r="E13" s="2">
        <f>IFERROR(INDEX('2024 FFS IP UPL Test'!AN:AN,MATCH(A13,'2024 FFS IP UPL Test'!A:A,0)),0)</f>
        <v>-281851.68</v>
      </c>
      <c r="F13" s="6">
        <f t="shared" si="4"/>
        <v>0</v>
      </c>
      <c r="G13" s="6">
        <f>IFERROR(INDEX('2024 FFS IP UPL Test'!AE:AE,MATCH(A13,'2024 FFS IP UPL Test'!A:A,0)),0)</f>
        <v>479980.71</v>
      </c>
      <c r="H13" s="2">
        <f>IFERROR(INDEX('2024 FFS IP UPL Test'!V:V,MATCH(A13,'2024 FFS IP UPL Test'!A:A,0)),0)</f>
        <v>362956.78</v>
      </c>
      <c r="I13" s="40" t="str">
        <f>IFERROR(INDEX('Nominal Fee Test'!I:I,MATCH(A13,'Nominal Fee Test'!J:J,0)),"Not Required")</f>
        <v>Not Required</v>
      </c>
      <c r="J13" s="2">
        <f t="shared" si="5"/>
        <v>0</v>
      </c>
      <c r="K13" s="2">
        <f>IFERROR(INDEX('2024 FFS OP UPL Test'!AO:AO,MATCH(A13,'2024 FFS OP UPL Test'!A:A,0)),0)</f>
        <v>-16100.38</v>
      </c>
      <c r="L13" s="83">
        <f t="shared" si="6"/>
        <v>0</v>
      </c>
      <c r="M13" s="83">
        <f t="shared" si="7"/>
        <v>0</v>
      </c>
      <c r="N13" s="83">
        <v>0</v>
      </c>
      <c r="O13" s="83">
        <v>0</v>
      </c>
      <c r="P13" s="83">
        <v>0</v>
      </c>
      <c r="Q13" s="83">
        <f t="shared" si="8"/>
        <v>0</v>
      </c>
      <c r="R13" s="83">
        <f t="shared" si="9"/>
        <v>0</v>
      </c>
    </row>
    <row r="14" spans="1:18" x14ac:dyDescent="0.2">
      <c r="A14" t="s">
        <v>66</v>
      </c>
      <c r="B14" t="s">
        <v>67</v>
      </c>
      <c r="C14" s="5" t="s">
        <v>68</v>
      </c>
      <c r="D14" s="98" t="str">
        <f>IFERROR(INDEX('2024 FFS IP UPL Test'!L:L,MATCH(A:A,'2024 FFS IP UPL Test'!A:A,0)),INDEX('2024 FFS OP UPL Test'!L:L,MATCH(A:A,'2024 FFS OP UPL Test'!A:A,0)))</f>
        <v>Private</v>
      </c>
      <c r="E14" s="2">
        <f>IFERROR(INDEX('2024 FFS IP UPL Test'!AN:AN,MATCH(A14,'2024 FFS IP UPL Test'!A:A,0)),0)</f>
        <v>-77860.55</v>
      </c>
      <c r="F14" s="6">
        <f t="shared" si="4"/>
        <v>0</v>
      </c>
      <c r="G14" s="6">
        <f>IFERROR(INDEX('2024 FFS IP UPL Test'!AE:AE,MATCH(A14,'2024 FFS IP UPL Test'!A:A,0)),0)</f>
        <v>424066.46</v>
      </c>
      <c r="H14" s="2">
        <f>IFERROR(INDEX('2024 FFS IP UPL Test'!V:V,MATCH(A14,'2024 FFS IP UPL Test'!A:A,0)),0)</f>
        <v>1551171.21</v>
      </c>
      <c r="I14" s="40" t="str">
        <f>IFERROR(INDEX('Nominal Fee Test'!I:I,MATCH(A14,'Nominal Fee Test'!J:J,0)),"Not Required")</f>
        <v>Not Required</v>
      </c>
      <c r="J14" s="2">
        <f t="shared" si="5"/>
        <v>0</v>
      </c>
      <c r="K14" s="2">
        <f>IFERROR(INDEX('2024 FFS OP UPL Test'!AO:AO,MATCH(A14,'2024 FFS OP UPL Test'!A:A,0)),0)</f>
        <v>90027.8</v>
      </c>
      <c r="L14" s="83">
        <f t="shared" si="6"/>
        <v>89487.5661893613</v>
      </c>
      <c r="M14" s="83">
        <f t="shared" si="7"/>
        <v>89487.57</v>
      </c>
      <c r="N14" s="83">
        <v>17023.8</v>
      </c>
      <c r="O14" s="83">
        <v>17023.8</v>
      </c>
      <c r="P14" s="83">
        <v>42719.7</v>
      </c>
      <c r="Q14" s="83">
        <f t="shared" si="8"/>
        <v>46767.87000000001</v>
      </c>
      <c r="R14" s="83">
        <f t="shared" si="9"/>
        <v>18637</v>
      </c>
    </row>
    <row r="15" spans="1:18" x14ac:dyDescent="0.2">
      <c r="A15" t="s">
        <v>69</v>
      </c>
      <c r="B15" t="s">
        <v>70</v>
      </c>
      <c r="C15" s="5" t="s">
        <v>71</v>
      </c>
      <c r="D15" s="98" t="str">
        <f>IFERROR(INDEX('2024 FFS IP UPL Test'!L:L,MATCH(A:A,'2024 FFS IP UPL Test'!A:A,0)),INDEX('2024 FFS OP UPL Test'!L:L,MATCH(A:A,'2024 FFS OP UPL Test'!A:A,0)))</f>
        <v>Private</v>
      </c>
      <c r="E15" s="2">
        <f>IFERROR(INDEX('2024 FFS IP UPL Test'!AN:AN,MATCH(A15,'2024 FFS IP UPL Test'!A:A,0)),0)</f>
        <v>8578819.1699999999</v>
      </c>
      <c r="F15" s="6">
        <f t="shared" si="4"/>
        <v>8361573.4782167152</v>
      </c>
      <c r="G15" s="6">
        <f>IFERROR(INDEX('2024 FFS IP UPL Test'!AE:AE,MATCH(A15,'2024 FFS IP UPL Test'!A:A,0)),0)</f>
        <v>5229705.8499999996</v>
      </c>
      <c r="H15" s="2">
        <f>IFERROR(INDEX('2024 FFS IP UPL Test'!V:V,MATCH(A15,'2024 FFS IP UPL Test'!A:A,0)),0)</f>
        <v>75617573.079999998</v>
      </c>
      <c r="I15" s="40" t="str">
        <f>IFERROR(INDEX('Nominal Fee Test'!I:I,MATCH(A15,'Nominal Fee Test'!J:J,0)),"Not Required")</f>
        <v>Not Required</v>
      </c>
      <c r="J15" s="2">
        <f t="shared" si="5"/>
        <v>8361573.4782167152</v>
      </c>
      <c r="K15" s="2">
        <f>IFERROR(INDEX('2024 FFS OP UPL Test'!AO:AO,MATCH(A15,'2024 FFS OP UPL Test'!A:A,0)),0)</f>
        <v>1429402.2</v>
      </c>
      <c r="L15" s="83">
        <f t="shared" si="6"/>
        <v>1420824.7228491495</v>
      </c>
      <c r="M15" s="83">
        <f t="shared" si="7"/>
        <v>9782398.1999999993</v>
      </c>
      <c r="N15" s="83">
        <v>1893149.01</v>
      </c>
      <c r="O15" s="83">
        <v>1893149.01</v>
      </c>
      <c r="P15" s="83">
        <v>4750687.5999999996</v>
      </c>
      <c r="Q15" s="83">
        <f t="shared" si="8"/>
        <v>5031710.5999999996</v>
      </c>
      <c r="R15" s="83">
        <f t="shared" si="9"/>
        <v>2005136.67</v>
      </c>
    </row>
    <row r="16" spans="1:18" x14ac:dyDescent="0.2">
      <c r="A16" t="s">
        <v>72</v>
      </c>
      <c r="B16" t="s">
        <v>73</v>
      </c>
      <c r="C16" s="5" t="s">
        <v>74</v>
      </c>
      <c r="D16" s="98" t="str">
        <f>IFERROR(INDEX('2024 FFS IP UPL Test'!L:L,MATCH(A:A,'2024 FFS IP UPL Test'!A:A,0)),INDEX('2024 FFS OP UPL Test'!L:L,MATCH(A:A,'2024 FFS OP UPL Test'!A:A,0)))</f>
        <v>NSGO</v>
      </c>
      <c r="E16" s="2">
        <f>IFERROR(INDEX('2024 FFS IP UPL Test'!AN:AN,MATCH(A16,'2024 FFS IP UPL Test'!A:A,0)),0)</f>
        <v>2277440.0299999998</v>
      </c>
      <c r="F16" s="6">
        <f t="shared" si="4"/>
        <v>2273353.3084302857</v>
      </c>
      <c r="G16" s="6">
        <f>IFERROR(INDEX('2024 FFS IP UPL Test'!AE:AE,MATCH(A16,'2024 FFS IP UPL Test'!A:A,0)),0)</f>
        <v>4344397.83</v>
      </c>
      <c r="H16" s="2">
        <f>IFERROR(INDEX('2024 FFS IP UPL Test'!V:V,MATCH(A16,'2024 FFS IP UPL Test'!A:A,0)),0)</f>
        <v>22239589.800000001</v>
      </c>
      <c r="I16" s="40" t="str">
        <f>IFERROR(INDEX('Nominal Fee Test'!I:I,MATCH(A16,'Nominal Fee Test'!J:J,0)),"Not Required")</f>
        <v>Not Required</v>
      </c>
      <c r="J16" s="2">
        <f t="shared" si="5"/>
        <v>2273353.3084302857</v>
      </c>
      <c r="K16" s="2">
        <f>IFERROR(INDEX('2024 FFS OP UPL Test'!AO:AO,MATCH(A16,'2024 FFS OP UPL Test'!A:A,0)),0)</f>
        <v>213673.49</v>
      </c>
      <c r="L16" s="83">
        <f t="shared" si="6"/>
        <v>211132.2793688963</v>
      </c>
      <c r="M16" s="83">
        <f t="shared" si="7"/>
        <v>2484485.59</v>
      </c>
      <c r="N16" s="83">
        <v>552206.91</v>
      </c>
      <c r="O16" s="83">
        <v>552206.91</v>
      </c>
      <c r="P16" s="83">
        <v>1385713.7</v>
      </c>
      <c r="Q16" s="83">
        <f t="shared" si="8"/>
        <v>1098771.8899999999</v>
      </c>
      <c r="R16" s="83">
        <f t="shared" si="9"/>
        <v>437860.6</v>
      </c>
    </row>
    <row r="17" spans="1:18" x14ac:dyDescent="0.2">
      <c r="A17" t="s">
        <v>75</v>
      </c>
      <c r="B17" t="s">
        <v>76</v>
      </c>
      <c r="C17" s="5" t="s">
        <v>77</v>
      </c>
      <c r="D17" s="98" t="str">
        <f>IFERROR(INDEX('2024 FFS IP UPL Test'!L:L,MATCH(A:A,'2024 FFS IP UPL Test'!A:A,0)),INDEX('2024 FFS OP UPL Test'!L:L,MATCH(A:A,'2024 FFS OP UPL Test'!A:A,0)))</f>
        <v>NSGO</v>
      </c>
      <c r="E17" s="2">
        <f>IFERROR(INDEX('2024 FFS IP UPL Test'!AN:AN,MATCH(A17,'2024 FFS IP UPL Test'!A:A,0)),0)</f>
        <v>1255285.44</v>
      </c>
      <c r="F17" s="6">
        <f t="shared" si="4"/>
        <v>1253032.9099591558</v>
      </c>
      <c r="G17" s="6">
        <f>IFERROR(INDEX('2024 FFS IP UPL Test'!AE:AE,MATCH(A17,'2024 FFS IP UPL Test'!A:A,0)),0)</f>
        <v>1929896.57</v>
      </c>
      <c r="H17" s="2">
        <f>IFERROR(INDEX('2024 FFS IP UPL Test'!V:V,MATCH(A17,'2024 FFS IP UPL Test'!A:A,0)),0)</f>
        <v>13371880.82</v>
      </c>
      <c r="I17" s="40" t="str">
        <f>IFERROR(INDEX('Nominal Fee Test'!I:I,MATCH(A17,'Nominal Fee Test'!J:J,0)),"Not Required")</f>
        <v>Not Required</v>
      </c>
      <c r="J17" s="2">
        <f t="shared" si="5"/>
        <v>1253032.9099591558</v>
      </c>
      <c r="K17" s="2">
        <f>IFERROR(INDEX('2024 FFS OP UPL Test'!AO:AO,MATCH(A17,'2024 FFS OP UPL Test'!A:A,0)),0)</f>
        <v>430298.44</v>
      </c>
      <c r="L17" s="83">
        <f t="shared" si="6"/>
        <v>425180.91713707801</v>
      </c>
      <c r="M17" s="83">
        <f t="shared" si="7"/>
        <v>1678213.83</v>
      </c>
      <c r="N17" s="83">
        <v>325556.37</v>
      </c>
      <c r="O17" s="83">
        <v>325556.37</v>
      </c>
      <c r="P17" s="83">
        <v>816954.5</v>
      </c>
      <c r="Q17" s="83">
        <f t="shared" si="8"/>
        <v>861259.33000000007</v>
      </c>
      <c r="R17" s="83">
        <f t="shared" si="9"/>
        <v>343211.84</v>
      </c>
    </row>
    <row r="18" spans="1:18" x14ac:dyDescent="0.2">
      <c r="A18" t="s">
        <v>78</v>
      </c>
      <c r="B18" t="s">
        <v>79</v>
      </c>
      <c r="C18" s="5" t="s">
        <v>80</v>
      </c>
      <c r="D18" s="98" t="str">
        <f>IFERROR(INDEX('2024 FFS IP UPL Test'!L:L,MATCH(A:A,'2024 FFS IP UPL Test'!A:A,0)),INDEX('2024 FFS OP UPL Test'!L:L,MATCH(A:A,'2024 FFS OP UPL Test'!A:A,0)))</f>
        <v>Private</v>
      </c>
      <c r="E18" s="2">
        <f>IFERROR(INDEX('2024 FFS IP UPL Test'!AN:AN,MATCH(A18,'2024 FFS IP UPL Test'!A:A,0)),0)</f>
        <v>28617277.32</v>
      </c>
      <c r="F18" s="6">
        <f t="shared" si="4"/>
        <v>27892587.81610205</v>
      </c>
      <c r="G18" s="6">
        <f>IFERROR(INDEX('2024 FFS IP UPL Test'!AE:AE,MATCH(A18,'2024 FFS IP UPL Test'!A:A,0)),0)</f>
        <v>15266498.1</v>
      </c>
      <c r="H18" s="2">
        <f>IFERROR(INDEX('2024 FFS IP UPL Test'!V:V,MATCH(A18,'2024 FFS IP UPL Test'!A:A,0)),0)</f>
        <v>53516799.289999999</v>
      </c>
      <c r="I18" s="40" t="str">
        <f>IFERROR(INDEX('Nominal Fee Test'!I:I,MATCH(A18,'Nominal Fee Test'!J:J,0)),"Not Required")</f>
        <v>Not Required</v>
      </c>
      <c r="J18" s="2">
        <f t="shared" si="5"/>
        <v>27892587.81610205</v>
      </c>
      <c r="K18" s="2">
        <f>IFERROR(INDEX('2024 FFS OP UPL Test'!AO:AO,MATCH(A18,'2024 FFS OP UPL Test'!A:A,0)),0)</f>
        <v>619140.64</v>
      </c>
      <c r="L18" s="83">
        <f t="shared" si="6"/>
        <v>615425.33531335345</v>
      </c>
      <c r="M18" s="83">
        <f t="shared" si="7"/>
        <v>28508013.149999999</v>
      </c>
      <c r="N18" s="83">
        <v>5995388.0800000001</v>
      </c>
      <c r="O18" s="83">
        <v>5995388.0800000001</v>
      </c>
      <c r="P18" s="83">
        <v>15044888.529999999</v>
      </c>
      <c r="Q18" s="83">
        <f t="shared" si="8"/>
        <v>13463124.619999999</v>
      </c>
      <c r="R18" s="83">
        <f t="shared" si="9"/>
        <v>5365055.16</v>
      </c>
    </row>
    <row r="19" spans="1:18" x14ac:dyDescent="0.2">
      <c r="A19" t="s">
        <v>81</v>
      </c>
      <c r="B19" t="s">
        <v>82</v>
      </c>
      <c r="C19" s="5" t="s">
        <v>83</v>
      </c>
      <c r="D19" s="98" t="str">
        <f>IFERROR(INDEX('2024 FFS IP UPL Test'!L:L,MATCH(A:A,'2024 FFS IP UPL Test'!A:A,0)),INDEX('2024 FFS OP UPL Test'!L:L,MATCH(A:A,'2024 FFS OP UPL Test'!A:A,0)))</f>
        <v>NSGO</v>
      </c>
      <c r="E19" s="2">
        <f>IFERROR(INDEX('2024 FFS IP UPL Test'!AN:AN,MATCH(A19,'2024 FFS IP UPL Test'!A:A,0)),0)</f>
        <v>302353995.86000001</v>
      </c>
      <c r="F19" s="6">
        <f t="shared" si="4"/>
        <v>301811440.80682904</v>
      </c>
      <c r="G19" s="6">
        <f>IFERROR(INDEX('2024 FFS IP UPL Test'!AE:AE,MATCH(A19,'2024 FFS IP UPL Test'!A:A,0)),0)</f>
        <v>97570722.549999997</v>
      </c>
      <c r="H19" s="2">
        <f>IFERROR(INDEX('2024 FFS IP UPL Test'!V:V,MATCH(A19,'2024 FFS IP UPL Test'!A:A,0)),0)</f>
        <v>571316945.47000003</v>
      </c>
      <c r="I19" s="40" t="str">
        <f>IFERROR(INDEX('Nominal Fee Test'!I:I,MATCH(A19,'Nominal Fee Test'!J:J,0)),"Not Required")</f>
        <v>Not Required</v>
      </c>
      <c r="J19" s="2">
        <f t="shared" si="5"/>
        <v>301811440.80682904</v>
      </c>
      <c r="K19" s="2">
        <f>IFERROR(INDEX('2024 FFS OP UPL Test'!AO:AO,MATCH(A19,'2024 FFS OP UPL Test'!A:A,0)),0)</f>
        <v>8695860.5600000005</v>
      </c>
      <c r="L19" s="83">
        <f t="shared" si="6"/>
        <v>8592441.0234834813</v>
      </c>
      <c r="M19" s="83">
        <f t="shared" si="7"/>
        <v>310403881.82999998</v>
      </c>
      <c r="N19" s="83">
        <v>63450455.420000002</v>
      </c>
      <c r="O19" s="83">
        <v>63450455.420000002</v>
      </c>
      <c r="P19" s="83">
        <v>159223225.62</v>
      </c>
      <c r="Q19" s="83">
        <f t="shared" si="8"/>
        <v>151180656.20999998</v>
      </c>
      <c r="R19" s="83">
        <f t="shared" si="9"/>
        <v>60245491.5</v>
      </c>
    </row>
    <row r="20" spans="1:18" ht="30" x14ac:dyDescent="0.2">
      <c r="A20" t="s">
        <v>84</v>
      </c>
      <c r="B20" t="s">
        <v>85</v>
      </c>
      <c r="C20" s="5" t="s">
        <v>86</v>
      </c>
      <c r="D20" s="98" t="str">
        <f>IFERROR(INDEX('2024 FFS IP UPL Test'!L:L,MATCH(A:A,'2024 FFS IP UPL Test'!A:A,0)),INDEX('2024 FFS OP UPL Test'!L:L,MATCH(A:A,'2024 FFS OP UPL Test'!A:A,0)))</f>
        <v>Private</v>
      </c>
      <c r="E20" s="2">
        <f>IFERROR(INDEX('2024 FFS IP UPL Test'!AN:AN,MATCH(A20,'2024 FFS IP UPL Test'!A:A,0)),0)</f>
        <v>-731.26</v>
      </c>
      <c r="F20" s="6">
        <f t="shared" si="4"/>
        <v>0</v>
      </c>
      <c r="G20" s="6">
        <f>IFERROR(INDEX('2024 FFS IP UPL Test'!AE:AE,MATCH(A20,'2024 FFS IP UPL Test'!A:A,0)),0)</f>
        <v>8605.01</v>
      </c>
      <c r="H20" s="2">
        <f>IFERROR(INDEX('2024 FFS IP UPL Test'!V:V,MATCH(A20,'2024 FFS IP UPL Test'!A:A,0)),0)</f>
        <v>12723.3</v>
      </c>
      <c r="I20" s="40" t="str">
        <f>IFERROR(INDEX('Nominal Fee Test'!I:I,MATCH(A20,'Nominal Fee Test'!J:J,0)),"Not Required")</f>
        <v>Not Required</v>
      </c>
      <c r="J20" s="2">
        <f t="shared" si="5"/>
        <v>0</v>
      </c>
      <c r="K20" s="2">
        <f>IFERROR(INDEX('2024 FFS OP UPL Test'!AO:AO,MATCH(A20,'2024 FFS OP UPL Test'!A:A,0)),0)</f>
        <v>-17014.62</v>
      </c>
      <c r="L20" s="83">
        <f t="shared" si="6"/>
        <v>0</v>
      </c>
      <c r="M20" s="83">
        <f t="shared" si="7"/>
        <v>0</v>
      </c>
      <c r="N20" s="83">
        <v>0</v>
      </c>
      <c r="O20" s="83">
        <v>0</v>
      </c>
      <c r="P20" s="83">
        <v>0</v>
      </c>
      <c r="Q20" s="83">
        <f t="shared" si="8"/>
        <v>0</v>
      </c>
      <c r="R20" s="83">
        <f t="shared" si="9"/>
        <v>0</v>
      </c>
    </row>
    <row r="21" spans="1:18" x14ac:dyDescent="0.2">
      <c r="A21" t="s">
        <v>87</v>
      </c>
      <c r="B21" t="s">
        <v>88</v>
      </c>
      <c r="C21" s="5" t="s">
        <v>89</v>
      </c>
      <c r="D21" s="98" t="str">
        <f>IFERROR(INDEX('2024 FFS IP UPL Test'!L:L,MATCH(A:A,'2024 FFS IP UPL Test'!A:A,0)),INDEX('2024 FFS OP UPL Test'!L:L,MATCH(A:A,'2024 FFS OP UPL Test'!A:A,0)))</f>
        <v>Private</v>
      </c>
      <c r="E21" s="2">
        <f>IFERROR(INDEX('2024 FFS IP UPL Test'!AN:AN,MATCH(A21,'2024 FFS IP UPL Test'!A:A,0)),0)</f>
        <v>3629887.7</v>
      </c>
      <c r="F21" s="6">
        <f t="shared" si="4"/>
        <v>3537966.2538364325</v>
      </c>
      <c r="G21" s="6">
        <f>IFERROR(INDEX('2024 FFS IP UPL Test'!AE:AE,MATCH(A21,'2024 FFS IP UPL Test'!A:A,0)),0)</f>
        <v>3900549.41</v>
      </c>
      <c r="H21" s="2">
        <f>IFERROR(INDEX('2024 FFS IP UPL Test'!V:V,MATCH(A21,'2024 FFS IP UPL Test'!A:A,0)),0)</f>
        <v>29691225.670000002</v>
      </c>
      <c r="I21" s="40" t="str">
        <f>IFERROR(INDEX('Nominal Fee Test'!I:I,MATCH(A21,'Nominal Fee Test'!J:J,0)),"Not Required")</f>
        <v>Not Required</v>
      </c>
      <c r="J21" s="2">
        <f t="shared" si="5"/>
        <v>3537966.2538364325</v>
      </c>
      <c r="K21" s="2">
        <f>IFERROR(INDEX('2024 FFS OP UPL Test'!AO:AO,MATCH(A21,'2024 FFS OP UPL Test'!A:A,0)),0)</f>
        <v>1056235.8400000001</v>
      </c>
      <c r="L21" s="83">
        <f t="shared" si="6"/>
        <v>1049897.6387690874</v>
      </c>
      <c r="M21" s="83">
        <f t="shared" si="7"/>
        <v>4587863.8899999997</v>
      </c>
      <c r="N21" s="83">
        <v>865468.37</v>
      </c>
      <c r="O21" s="83">
        <v>865468.37</v>
      </c>
      <c r="P21" s="83">
        <v>2171815.23</v>
      </c>
      <c r="Q21" s="83">
        <f t="shared" si="8"/>
        <v>2416048.6599999997</v>
      </c>
      <c r="R21" s="83">
        <f t="shared" si="9"/>
        <v>962795.39</v>
      </c>
    </row>
    <row r="22" spans="1:18" x14ac:dyDescent="0.2">
      <c r="A22" t="s">
        <v>90</v>
      </c>
      <c r="B22" t="s">
        <v>91</v>
      </c>
      <c r="C22" s="5" t="s">
        <v>92</v>
      </c>
      <c r="D22" s="98" t="str">
        <f>IFERROR(INDEX('2024 FFS IP UPL Test'!L:L,MATCH(A:A,'2024 FFS IP UPL Test'!A:A,0)),INDEX('2024 FFS OP UPL Test'!L:L,MATCH(A:A,'2024 FFS OP UPL Test'!A:A,0)))</f>
        <v>Private</v>
      </c>
      <c r="E22" s="2">
        <f>IFERROR(INDEX('2024 FFS IP UPL Test'!AN:AN,MATCH(A22,'2024 FFS IP UPL Test'!A:A,0)),0)</f>
        <v>12066.84</v>
      </c>
      <c r="F22" s="6">
        <f t="shared" si="4"/>
        <v>11761.265427149059</v>
      </c>
      <c r="G22" s="6">
        <f>IFERROR(INDEX('2024 FFS IP UPL Test'!AE:AE,MATCH(A22,'2024 FFS IP UPL Test'!A:A,0)),0)</f>
        <v>15826.2</v>
      </c>
      <c r="H22" s="2">
        <f>IFERROR(INDEX('2024 FFS IP UPL Test'!V:V,MATCH(A22,'2024 FFS IP UPL Test'!A:A,0)),0)</f>
        <v>76373.259999999995</v>
      </c>
      <c r="I22" s="40" t="str">
        <f>IFERROR(INDEX('Nominal Fee Test'!I:I,MATCH(A22,'Nominal Fee Test'!J:J,0)),"Not Required")</f>
        <v>Not Required</v>
      </c>
      <c r="J22" s="2">
        <f t="shared" si="5"/>
        <v>11761.265427149059</v>
      </c>
      <c r="K22" s="2">
        <f>IFERROR(INDEX('2024 FFS OP UPL Test'!AO:AO,MATCH(A22,'2024 FFS OP UPL Test'!A:A,0)),0)</f>
        <v>36147.379999999997</v>
      </c>
      <c r="L22" s="83">
        <f t="shared" si="6"/>
        <v>35930.468814321735</v>
      </c>
      <c r="M22" s="83">
        <f t="shared" si="7"/>
        <v>47691.73</v>
      </c>
      <c r="N22" s="83">
        <v>8260.17</v>
      </c>
      <c r="O22" s="83">
        <v>8260.17</v>
      </c>
      <c r="P22" s="83">
        <v>20728.16</v>
      </c>
      <c r="Q22" s="83">
        <f t="shared" si="8"/>
        <v>26963.570000000003</v>
      </c>
      <c r="R22" s="83">
        <f t="shared" si="9"/>
        <v>10744.98</v>
      </c>
    </row>
    <row r="23" spans="1:18" x14ac:dyDescent="0.2">
      <c r="A23" t="s">
        <v>93</v>
      </c>
      <c r="B23" t="s">
        <v>94</v>
      </c>
      <c r="C23" s="5" t="s">
        <v>95</v>
      </c>
      <c r="D23" s="98" t="str">
        <f>IFERROR(INDEX('2024 FFS IP UPL Test'!L:L,MATCH(A:A,'2024 FFS IP UPL Test'!A:A,0)),INDEX('2024 FFS OP UPL Test'!L:L,MATCH(A:A,'2024 FFS OP UPL Test'!A:A,0)))</f>
        <v>Private</v>
      </c>
      <c r="E23" s="2">
        <f>IFERROR(INDEX('2024 FFS IP UPL Test'!AN:AN,MATCH(A23,'2024 FFS IP UPL Test'!A:A,0)),0)</f>
        <v>-173308.92</v>
      </c>
      <c r="F23" s="6">
        <f t="shared" si="4"/>
        <v>0</v>
      </c>
      <c r="G23" s="6">
        <f>IFERROR(INDEX('2024 FFS IP UPL Test'!AE:AE,MATCH(A23,'2024 FFS IP UPL Test'!A:A,0)),0)</f>
        <v>796977.54</v>
      </c>
      <c r="H23" s="2">
        <f>IFERROR(INDEX('2024 FFS IP UPL Test'!V:V,MATCH(A23,'2024 FFS IP UPL Test'!A:A,0)),0)</f>
        <v>4098364.54</v>
      </c>
      <c r="I23" s="40" t="str">
        <f>IFERROR(INDEX('Nominal Fee Test'!I:I,MATCH(A23,'Nominal Fee Test'!J:J,0)),"Not Required")</f>
        <v>Not Required</v>
      </c>
      <c r="J23" s="2">
        <f t="shared" si="5"/>
        <v>0</v>
      </c>
      <c r="K23" s="2">
        <f>IFERROR(INDEX('2024 FFS OP UPL Test'!AO:AO,MATCH(A23,'2024 FFS OP UPL Test'!A:A,0)),0)</f>
        <v>4573.82</v>
      </c>
      <c r="L23" s="83">
        <f t="shared" si="6"/>
        <v>4546.3736755560449</v>
      </c>
      <c r="M23" s="83">
        <f t="shared" si="7"/>
        <v>4546.37</v>
      </c>
      <c r="N23" s="83">
        <v>663.57</v>
      </c>
      <c r="O23" s="83">
        <v>663.57</v>
      </c>
      <c r="P23" s="83">
        <v>1665.17</v>
      </c>
      <c r="Q23" s="83">
        <f t="shared" si="8"/>
        <v>2881.2</v>
      </c>
      <c r="R23" s="83">
        <f t="shared" si="9"/>
        <v>1148.1600000000001</v>
      </c>
    </row>
    <row r="24" spans="1:18" x14ac:dyDescent="0.2">
      <c r="A24" t="s">
        <v>96</v>
      </c>
      <c r="B24" t="s">
        <v>97</v>
      </c>
      <c r="C24" s="5" t="s">
        <v>98</v>
      </c>
      <c r="D24" s="98" t="str">
        <f>IFERROR(INDEX('2024 FFS IP UPL Test'!L:L,MATCH(A:A,'2024 FFS IP UPL Test'!A:A,0)),INDEX('2024 FFS OP UPL Test'!L:L,MATCH(A:A,'2024 FFS OP UPL Test'!A:A,0)))</f>
        <v>Private</v>
      </c>
      <c r="E24" s="2">
        <f>IFERROR(INDEX('2024 FFS IP UPL Test'!AN:AN,MATCH(A24,'2024 FFS IP UPL Test'!A:A,0)),0)</f>
        <v>3079497.95</v>
      </c>
      <c r="F24" s="6">
        <f t="shared" si="4"/>
        <v>3001514.2963950299</v>
      </c>
      <c r="G24" s="6">
        <f>IFERROR(INDEX('2024 FFS IP UPL Test'!AE:AE,MATCH(A24,'2024 FFS IP UPL Test'!A:A,0)),0)</f>
        <v>1857162.71</v>
      </c>
      <c r="H24" s="2">
        <f>IFERROR(INDEX('2024 FFS IP UPL Test'!V:V,MATCH(A24,'2024 FFS IP UPL Test'!A:A,0)),0)</f>
        <v>37431555.219999999</v>
      </c>
      <c r="I24" s="40" t="str">
        <f>IFERROR(INDEX('Nominal Fee Test'!I:I,MATCH(A24,'Nominal Fee Test'!J:J,0)),"Not Required")</f>
        <v>Not Required</v>
      </c>
      <c r="J24" s="2">
        <f t="shared" si="5"/>
        <v>3001514.2963950299</v>
      </c>
      <c r="K24" s="2">
        <f>IFERROR(INDEX('2024 FFS OP UPL Test'!AO:AO,MATCH(A24,'2024 FFS OP UPL Test'!A:A,0)),0)</f>
        <v>118304.77</v>
      </c>
      <c r="L24" s="83">
        <f t="shared" si="6"/>
        <v>117594.85332188685</v>
      </c>
      <c r="M24" s="83">
        <f t="shared" si="7"/>
        <v>3119109.15</v>
      </c>
      <c r="N24" s="83">
        <v>673975.13</v>
      </c>
      <c r="O24" s="83">
        <v>673975.13</v>
      </c>
      <c r="P24" s="83">
        <v>1691280.13</v>
      </c>
      <c r="Q24" s="83">
        <f t="shared" si="8"/>
        <v>1427829.02</v>
      </c>
      <c r="R24" s="83">
        <f t="shared" si="9"/>
        <v>568989.86</v>
      </c>
    </row>
    <row r="25" spans="1:18" ht="30" x14ac:dyDescent="0.2">
      <c r="A25" t="s">
        <v>99</v>
      </c>
      <c r="B25" t="s">
        <v>100</v>
      </c>
      <c r="C25" s="5" t="s">
        <v>101</v>
      </c>
      <c r="D25" s="98" t="str">
        <f>IFERROR(INDEX('2024 FFS IP UPL Test'!L:L,MATCH(A:A,'2024 FFS IP UPL Test'!A:A,0)),INDEX('2024 FFS OP UPL Test'!L:L,MATCH(A:A,'2024 FFS OP UPL Test'!A:A,0)))</f>
        <v>Private</v>
      </c>
      <c r="E25" s="2">
        <f>IFERROR(INDEX('2024 FFS IP UPL Test'!AN:AN,MATCH(A25,'2024 FFS IP UPL Test'!A:A,0)),0)</f>
        <v>6976722.9299999997</v>
      </c>
      <c r="F25" s="6">
        <f t="shared" si="4"/>
        <v>6800047.9157266589</v>
      </c>
      <c r="G25" s="6">
        <f>IFERROR(INDEX('2024 FFS IP UPL Test'!AE:AE,MATCH(A25,'2024 FFS IP UPL Test'!A:A,0)),0)</f>
        <v>7173594.2599999998</v>
      </c>
      <c r="H25" s="2">
        <f>IFERROR(INDEX('2024 FFS IP UPL Test'!V:V,MATCH(A25,'2024 FFS IP UPL Test'!A:A,0)),0)</f>
        <v>87175438.569999993</v>
      </c>
      <c r="I25" s="40" t="str">
        <f>IFERROR(INDEX('Nominal Fee Test'!I:I,MATCH(A25,'Nominal Fee Test'!J:J,0)),"Not Required")</f>
        <v>Not Required</v>
      </c>
      <c r="J25" s="2">
        <f t="shared" si="5"/>
        <v>6800047.9157266589</v>
      </c>
      <c r="K25" s="2">
        <f>IFERROR(INDEX('2024 FFS OP UPL Test'!AO:AO,MATCH(A25,'2024 FFS OP UPL Test'!A:A,0)),0)</f>
        <v>84433.93</v>
      </c>
      <c r="L25" s="83">
        <f t="shared" si="6"/>
        <v>83927.263573061849</v>
      </c>
      <c r="M25" s="83">
        <f t="shared" si="7"/>
        <v>6883975.1799999997</v>
      </c>
      <c r="N25" s="83">
        <v>1425234.49</v>
      </c>
      <c r="O25" s="83">
        <v>1425234.49</v>
      </c>
      <c r="P25" s="83">
        <v>3576498.09</v>
      </c>
      <c r="Q25" s="83">
        <f t="shared" si="8"/>
        <v>3307477.09</v>
      </c>
      <c r="R25" s="83">
        <f t="shared" si="9"/>
        <v>1318029.6200000001</v>
      </c>
    </row>
    <row r="26" spans="1:18" x14ac:dyDescent="0.2">
      <c r="A26" t="s">
        <v>102</v>
      </c>
      <c r="B26" t="s">
        <v>103</v>
      </c>
      <c r="C26" s="5" t="s">
        <v>104</v>
      </c>
      <c r="D26" s="98" t="str">
        <f>IFERROR(INDEX('2024 FFS IP UPL Test'!L:L,MATCH(A:A,'2024 FFS IP UPL Test'!A:A,0)),INDEX('2024 FFS OP UPL Test'!L:L,MATCH(A:A,'2024 FFS OP UPL Test'!A:A,0)))</f>
        <v>Private</v>
      </c>
      <c r="E26" s="2">
        <f>IFERROR(INDEX('2024 FFS IP UPL Test'!AN:AN,MATCH(A26,'2024 FFS IP UPL Test'!A:A,0)),0)</f>
        <v>32779768.09</v>
      </c>
      <c r="F26" s="6">
        <f t="shared" si="4"/>
        <v>31949669.76829733</v>
      </c>
      <c r="G26" s="6">
        <f>IFERROR(INDEX('2024 FFS IP UPL Test'!AE:AE,MATCH(A26,'2024 FFS IP UPL Test'!A:A,0)),0)</f>
        <v>16569159.300000001</v>
      </c>
      <c r="H26" s="2">
        <f>IFERROR(INDEX('2024 FFS IP UPL Test'!V:V,MATCH(A26,'2024 FFS IP UPL Test'!A:A,0)),0)</f>
        <v>405363293.80000001</v>
      </c>
      <c r="I26" s="40" t="str">
        <f>IFERROR(INDEX('Nominal Fee Test'!I:I,MATCH(A26,'Nominal Fee Test'!J:J,0)),"Not Required")</f>
        <v>Not Required</v>
      </c>
      <c r="J26" s="2">
        <f t="shared" si="5"/>
        <v>31949669.76829733</v>
      </c>
      <c r="K26" s="2">
        <f>IFERROR(INDEX('2024 FFS OP UPL Test'!AO:AO,MATCH(A26,'2024 FFS OP UPL Test'!A:A,0)),0)</f>
        <v>922962</v>
      </c>
      <c r="L26" s="83">
        <f t="shared" si="6"/>
        <v>917423.54100916919</v>
      </c>
      <c r="M26" s="83">
        <f t="shared" si="7"/>
        <v>32867093.309999999</v>
      </c>
      <c r="N26" s="83">
        <v>6614105.5899999999</v>
      </c>
      <c r="O26" s="83">
        <v>6614105.5899999999</v>
      </c>
      <c r="P26" s="83">
        <v>16597504.619999999</v>
      </c>
      <c r="Q26" s="83">
        <f t="shared" si="8"/>
        <v>16269588.689999999</v>
      </c>
      <c r="R26" s="83">
        <f t="shared" si="9"/>
        <v>6483431.0899999999</v>
      </c>
    </row>
    <row r="27" spans="1:18" x14ac:dyDescent="0.2">
      <c r="A27" t="s">
        <v>105</v>
      </c>
      <c r="B27" t="s">
        <v>106</v>
      </c>
      <c r="C27" s="5" t="s">
        <v>107</v>
      </c>
      <c r="D27" s="98" t="str">
        <f>IFERROR(INDEX('2024 FFS IP UPL Test'!L:L,MATCH(A:A,'2024 FFS IP UPL Test'!A:A,0)),INDEX('2024 FFS OP UPL Test'!L:L,MATCH(A:A,'2024 FFS OP UPL Test'!A:A,0)))</f>
        <v>Private</v>
      </c>
      <c r="E27" s="2">
        <f>IFERROR(INDEX('2024 FFS IP UPL Test'!AN:AN,MATCH(A27,'2024 FFS IP UPL Test'!A:A,0)),0)</f>
        <v>2683935.15</v>
      </c>
      <c r="F27" s="6">
        <f t="shared" si="4"/>
        <v>2615968.5293254177</v>
      </c>
      <c r="G27" s="6">
        <f>IFERROR(INDEX('2024 FFS IP UPL Test'!AE:AE,MATCH(A27,'2024 FFS IP UPL Test'!A:A,0)),0)</f>
        <v>1717864.35</v>
      </c>
      <c r="H27" s="2">
        <f>IFERROR(INDEX('2024 FFS IP UPL Test'!V:V,MATCH(A27,'2024 FFS IP UPL Test'!A:A,0)),0)</f>
        <v>30992040.440000001</v>
      </c>
      <c r="I27" s="40" t="str">
        <f>IFERROR(INDEX('Nominal Fee Test'!I:I,MATCH(A27,'Nominal Fee Test'!J:J,0)),"Not Required")</f>
        <v>Not Required</v>
      </c>
      <c r="J27" s="2">
        <f t="shared" si="5"/>
        <v>2615968.5293254177</v>
      </c>
      <c r="K27" s="2">
        <f>IFERROR(INDEX('2024 FFS OP UPL Test'!AO:AO,MATCH(A27,'2024 FFS OP UPL Test'!A:A,0)),0)</f>
        <v>354346.42</v>
      </c>
      <c r="L27" s="83">
        <f t="shared" si="6"/>
        <v>352220.07772835967</v>
      </c>
      <c r="M27" s="83">
        <f t="shared" si="7"/>
        <v>2968188.61</v>
      </c>
      <c r="N27" s="83">
        <v>592141.05000000005</v>
      </c>
      <c r="O27" s="83">
        <v>592141.05000000005</v>
      </c>
      <c r="P27" s="83">
        <v>1485924.84</v>
      </c>
      <c r="Q27" s="83">
        <f t="shared" si="8"/>
        <v>1482263.7699999998</v>
      </c>
      <c r="R27" s="83">
        <f t="shared" si="9"/>
        <v>590682.11</v>
      </c>
    </row>
    <row r="28" spans="1:18" x14ac:dyDescent="0.2">
      <c r="A28" t="s">
        <v>108</v>
      </c>
      <c r="B28" t="s">
        <v>109</v>
      </c>
      <c r="C28" s="5" t="s">
        <v>110</v>
      </c>
      <c r="D28" s="98" t="str">
        <f>IFERROR(INDEX('2024 FFS IP UPL Test'!L:L,MATCH(A:A,'2024 FFS IP UPL Test'!A:A,0)),INDEX('2024 FFS OP UPL Test'!L:L,MATCH(A:A,'2024 FFS OP UPL Test'!A:A,0)))</f>
        <v>NSGO</v>
      </c>
      <c r="E28" s="2">
        <f>IFERROR(INDEX('2024 FFS IP UPL Test'!AN:AN,MATCH(A28,'2024 FFS IP UPL Test'!A:A,0)),0)</f>
        <v>0</v>
      </c>
      <c r="F28" s="6">
        <f t="shared" si="4"/>
        <v>0</v>
      </c>
      <c r="G28" s="6">
        <f>IFERROR(INDEX('2024 FFS IP UPL Test'!AE:AE,MATCH(A28,'2024 FFS IP UPL Test'!A:A,0)),0)</f>
        <v>0</v>
      </c>
      <c r="H28" s="2">
        <f>IFERROR(INDEX('2024 FFS IP UPL Test'!V:V,MATCH(A28,'2024 FFS IP UPL Test'!A:A,0)),0)</f>
        <v>0</v>
      </c>
      <c r="I28" s="40" t="str">
        <f>IFERROR(INDEX('Nominal Fee Test'!I:I,MATCH(A28,'Nominal Fee Test'!J:J,0)),"Not Required")</f>
        <v>Not Required</v>
      </c>
      <c r="J28" s="2">
        <f t="shared" si="5"/>
        <v>0</v>
      </c>
      <c r="K28" s="2">
        <f>IFERROR(INDEX('2024 FFS OP UPL Test'!AO:AO,MATCH(A28,'2024 FFS OP UPL Test'!A:A,0)),0)</f>
        <v>-2710.92</v>
      </c>
      <c r="L28" s="83">
        <f t="shared" si="6"/>
        <v>0</v>
      </c>
      <c r="M28" s="83">
        <f t="shared" si="7"/>
        <v>0</v>
      </c>
      <c r="N28" s="83">
        <v>0</v>
      </c>
      <c r="O28" s="83">
        <v>0</v>
      </c>
      <c r="P28" s="83">
        <v>0</v>
      </c>
      <c r="Q28" s="83">
        <f t="shared" si="8"/>
        <v>0</v>
      </c>
      <c r="R28" s="83">
        <f t="shared" si="9"/>
        <v>0</v>
      </c>
    </row>
    <row r="29" spans="1:18" ht="30" x14ac:dyDescent="0.2">
      <c r="A29" t="s">
        <v>111</v>
      </c>
      <c r="B29" t="s">
        <v>112</v>
      </c>
      <c r="C29" s="5" t="s">
        <v>113</v>
      </c>
      <c r="D29" s="98" t="str">
        <f>IFERROR(INDEX('2024 FFS IP UPL Test'!L:L,MATCH(A:A,'2024 FFS IP UPL Test'!A:A,0)),INDEX('2024 FFS OP UPL Test'!L:L,MATCH(A:A,'2024 FFS OP UPL Test'!A:A,0)))</f>
        <v>Private</v>
      </c>
      <c r="E29" s="2">
        <f>IFERROR(INDEX('2024 FFS IP UPL Test'!AN:AN,MATCH(A29,'2024 FFS IP UPL Test'!A:A,0)),0)</f>
        <v>23693552.34</v>
      </c>
      <c r="F29" s="6">
        <f t="shared" si="4"/>
        <v>23093548.765276466</v>
      </c>
      <c r="G29" s="6">
        <f>IFERROR(INDEX('2024 FFS IP UPL Test'!AE:AE,MATCH(A29,'2024 FFS IP UPL Test'!A:A,0)),0)</f>
        <v>19768880.440000001</v>
      </c>
      <c r="H29" s="2">
        <f>IFERROR(INDEX('2024 FFS IP UPL Test'!V:V,MATCH(A29,'2024 FFS IP UPL Test'!A:A,0)),0)</f>
        <v>115787121.28</v>
      </c>
      <c r="I29" s="40" t="str">
        <f>IFERROR(INDEX('Nominal Fee Test'!I:I,MATCH(A29,'Nominal Fee Test'!J:J,0)),"Not Required")</f>
        <v>Not Required</v>
      </c>
      <c r="J29" s="2">
        <f t="shared" si="5"/>
        <v>23093548.765276466</v>
      </c>
      <c r="K29" s="2">
        <f>IFERROR(INDEX('2024 FFS OP UPL Test'!AO:AO,MATCH(A29,'2024 FFS OP UPL Test'!A:A,0)),0)</f>
        <v>1520112.7</v>
      </c>
      <c r="L29" s="83">
        <f t="shared" si="6"/>
        <v>1510990.8923303548</v>
      </c>
      <c r="M29" s="83">
        <f t="shared" si="7"/>
        <v>24604539.66</v>
      </c>
      <c r="N29" s="83">
        <v>5219634.9000000004</v>
      </c>
      <c r="O29" s="83">
        <v>5219634.9000000004</v>
      </c>
      <c r="P29" s="83">
        <v>13098205.52</v>
      </c>
      <c r="Q29" s="83">
        <f t="shared" si="8"/>
        <v>11506334.140000001</v>
      </c>
      <c r="R29" s="83">
        <f t="shared" si="9"/>
        <v>4585274.1500000004</v>
      </c>
    </row>
    <row r="30" spans="1:18" x14ac:dyDescent="0.2">
      <c r="A30" t="s">
        <v>114</v>
      </c>
      <c r="B30" t="s">
        <v>115</v>
      </c>
      <c r="C30" s="5" t="s">
        <v>116</v>
      </c>
      <c r="D30" s="98" t="str">
        <f>IFERROR(INDEX('2024 FFS IP UPL Test'!L:L,MATCH(A:A,'2024 FFS IP UPL Test'!A:A,0)),INDEX('2024 FFS OP UPL Test'!L:L,MATCH(A:A,'2024 FFS OP UPL Test'!A:A,0)))</f>
        <v>NSGO</v>
      </c>
      <c r="E30" s="2">
        <f>IFERROR(INDEX('2024 FFS IP UPL Test'!AN:AN,MATCH(A30,'2024 FFS IP UPL Test'!A:A,0)),0)</f>
        <v>5840108.2999999998</v>
      </c>
      <c r="F30" s="6">
        <f t="shared" si="4"/>
        <v>5829628.5963657945</v>
      </c>
      <c r="G30" s="6">
        <f>IFERROR(INDEX('2024 FFS IP UPL Test'!AE:AE,MATCH(A30,'2024 FFS IP UPL Test'!A:A,0)),0)</f>
        <v>11705249.289999999</v>
      </c>
      <c r="H30" s="2">
        <f>IFERROR(INDEX('2024 FFS IP UPL Test'!V:V,MATCH(A30,'2024 FFS IP UPL Test'!A:A,0)),0)</f>
        <v>69178344.349999994</v>
      </c>
      <c r="I30" s="40" t="str">
        <f>IFERROR(INDEX('Nominal Fee Test'!I:I,MATCH(A30,'Nominal Fee Test'!J:J,0)),"Not Required")</f>
        <v>Not Required</v>
      </c>
      <c r="J30" s="2">
        <f t="shared" si="5"/>
        <v>5829628.5963657945</v>
      </c>
      <c r="K30" s="2">
        <f>IFERROR(INDEX('2024 FFS OP UPL Test'!AO:AO,MATCH(A30,'2024 FFS OP UPL Test'!A:A,0)),0)</f>
        <v>1383285.17</v>
      </c>
      <c r="L30" s="83">
        <f t="shared" si="6"/>
        <v>1366833.8124644812</v>
      </c>
      <c r="M30" s="83">
        <f t="shared" si="7"/>
        <v>7196462.4100000001</v>
      </c>
      <c r="N30" s="83">
        <v>1500732.73</v>
      </c>
      <c r="O30" s="83">
        <v>1501485.92</v>
      </c>
      <c r="P30" s="83">
        <v>3767844.22</v>
      </c>
      <c r="Q30" s="83">
        <f t="shared" si="8"/>
        <v>3428618.19</v>
      </c>
      <c r="R30" s="83">
        <f t="shared" si="9"/>
        <v>1366304.35</v>
      </c>
    </row>
    <row r="31" spans="1:18" ht="30" x14ac:dyDescent="0.2">
      <c r="A31" t="s">
        <v>117</v>
      </c>
      <c r="B31" t="s">
        <v>118</v>
      </c>
      <c r="C31" s="5" t="s">
        <v>119</v>
      </c>
      <c r="D31" s="98" t="str">
        <f>IFERROR(INDEX('2024 FFS IP UPL Test'!L:L,MATCH(A:A,'2024 FFS IP UPL Test'!A:A,0)),INDEX('2024 FFS OP UPL Test'!L:L,MATCH(A:A,'2024 FFS OP UPL Test'!A:A,0)))</f>
        <v>Private</v>
      </c>
      <c r="E31" s="2">
        <f>IFERROR(INDEX('2024 FFS IP UPL Test'!AN:AN,MATCH(A31,'2024 FFS IP UPL Test'!A:A,0)),0)</f>
        <v>1779925.22</v>
      </c>
      <c r="F31" s="6">
        <f t="shared" si="4"/>
        <v>1734851.2910502404</v>
      </c>
      <c r="G31" s="6">
        <f>IFERROR(INDEX('2024 FFS IP UPL Test'!AE:AE,MATCH(A31,'2024 FFS IP UPL Test'!A:A,0)),0)</f>
        <v>2391998.2799999998</v>
      </c>
      <c r="H31" s="2">
        <f>IFERROR(INDEX('2024 FFS IP UPL Test'!V:V,MATCH(A31,'2024 FFS IP UPL Test'!A:A,0)),0)</f>
        <v>17879544.449999999</v>
      </c>
      <c r="I31" s="40" t="str">
        <f>IFERROR(INDEX('Nominal Fee Test'!I:I,MATCH(A31,'Nominal Fee Test'!J:J,0)),"Not Required")</f>
        <v>Not Required</v>
      </c>
      <c r="J31" s="2">
        <f t="shared" si="5"/>
        <v>1734851.2910502404</v>
      </c>
      <c r="K31" s="2">
        <f>IFERROR(INDEX('2024 FFS OP UPL Test'!AO:AO,MATCH(A31,'2024 FFS OP UPL Test'!A:A,0)),0)</f>
        <v>431143.45</v>
      </c>
      <c r="L31" s="83">
        <f t="shared" si="6"/>
        <v>428556.26838581619</v>
      </c>
      <c r="M31" s="83">
        <f t="shared" si="7"/>
        <v>2163407.56</v>
      </c>
      <c r="N31" s="83">
        <v>408977</v>
      </c>
      <c r="O31" s="83">
        <v>408977</v>
      </c>
      <c r="P31" s="83">
        <v>1026291.09</v>
      </c>
      <c r="Q31" s="83">
        <f t="shared" si="8"/>
        <v>1137116.4700000002</v>
      </c>
      <c r="R31" s="83">
        <f t="shared" si="9"/>
        <v>453140.91</v>
      </c>
    </row>
    <row r="32" spans="1:18" x14ac:dyDescent="0.2">
      <c r="A32" t="s">
        <v>120</v>
      </c>
      <c r="B32" t="s">
        <v>121</v>
      </c>
      <c r="C32" s="5" t="s">
        <v>122</v>
      </c>
      <c r="D32" s="98" t="str">
        <f>IFERROR(INDEX('2024 FFS IP UPL Test'!L:L,MATCH(A:A,'2024 FFS IP UPL Test'!A:A,0)),INDEX('2024 FFS OP UPL Test'!L:L,MATCH(A:A,'2024 FFS OP UPL Test'!A:A,0)))</f>
        <v>NSGO</v>
      </c>
      <c r="E32" s="2">
        <f>IFERROR(INDEX('2024 FFS IP UPL Test'!AN:AN,MATCH(A32,'2024 FFS IP UPL Test'!A:A,0)),0)</f>
        <v>0</v>
      </c>
      <c r="F32" s="6">
        <f t="shared" si="4"/>
        <v>0</v>
      </c>
      <c r="G32" s="6">
        <f>IFERROR(INDEX('2024 FFS IP UPL Test'!AE:AE,MATCH(A32,'2024 FFS IP UPL Test'!A:A,0)),0)</f>
        <v>0</v>
      </c>
      <c r="H32" s="2">
        <f>IFERROR(INDEX('2024 FFS IP UPL Test'!V:V,MATCH(A32,'2024 FFS IP UPL Test'!A:A,0)),0)</f>
        <v>0</v>
      </c>
      <c r="I32" s="40" t="str">
        <f>IFERROR(INDEX('Nominal Fee Test'!I:I,MATCH(A32,'Nominal Fee Test'!J:J,0)),"Not Required")</f>
        <v>Not Required</v>
      </c>
      <c r="J32" s="2">
        <f t="shared" si="5"/>
        <v>0</v>
      </c>
      <c r="K32" s="2">
        <f>IFERROR(INDEX('2024 FFS OP UPL Test'!AO:AO,MATCH(A32,'2024 FFS OP UPL Test'!A:A,0)),0)</f>
        <v>-9319.32</v>
      </c>
      <c r="L32" s="83">
        <f t="shared" si="6"/>
        <v>0</v>
      </c>
      <c r="M32" s="83">
        <f t="shared" si="7"/>
        <v>0</v>
      </c>
      <c r="N32" s="83">
        <v>0</v>
      </c>
      <c r="O32" s="83">
        <v>0</v>
      </c>
      <c r="P32" s="83">
        <v>0</v>
      </c>
      <c r="Q32" s="83">
        <f t="shared" si="8"/>
        <v>0</v>
      </c>
      <c r="R32" s="83">
        <f t="shared" si="9"/>
        <v>0</v>
      </c>
    </row>
    <row r="33" spans="1:18" x14ac:dyDescent="0.2">
      <c r="A33" t="s">
        <v>123</v>
      </c>
      <c r="B33" t="s">
        <v>124</v>
      </c>
      <c r="C33" s="5" t="s">
        <v>125</v>
      </c>
      <c r="D33" s="98" t="str">
        <f>IFERROR(INDEX('2024 FFS IP UPL Test'!L:L,MATCH(A:A,'2024 FFS IP UPL Test'!A:A,0)),INDEX('2024 FFS OP UPL Test'!L:L,MATCH(A:A,'2024 FFS OP UPL Test'!A:A,0)))</f>
        <v>Private</v>
      </c>
      <c r="E33" s="2">
        <f>IFERROR(INDEX('2024 FFS IP UPL Test'!AN:AN,MATCH(A33,'2024 FFS IP UPL Test'!A:A,0)),0)</f>
        <v>16346511.609999999</v>
      </c>
      <c r="F33" s="6">
        <f t="shared" si="4"/>
        <v>15932560.790827068</v>
      </c>
      <c r="G33" s="6">
        <f>IFERROR(INDEX('2024 FFS IP UPL Test'!AE:AE,MATCH(A33,'2024 FFS IP UPL Test'!A:A,0)),0)</f>
        <v>27231131.68</v>
      </c>
      <c r="H33" s="2">
        <f>IFERROR(INDEX('2024 FFS IP UPL Test'!V:V,MATCH(A33,'2024 FFS IP UPL Test'!A:A,0)),0)</f>
        <v>110140509.5</v>
      </c>
      <c r="I33" s="40" t="str">
        <f>IFERROR(INDEX('Nominal Fee Test'!I:I,MATCH(A33,'Nominal Fee Test'!J:J,0)),"Not Required")</f>
        <v>Not Required</v>
      </c>
      <c r="J33" s="2">
        <f t="shared" si="5"/>
        <v>15932560.790827068</v>
      </c>
      <c r="K33" s="2">
        <f>IFERROR(INDEX('2024 FFS OP UPL Test'!AO:AO,MATCH(A33,'2024 FFS OP UPL Test'!A:A,0)),0)</f>
        <v>3631062.44</v>
      </c>
      <c r="L33" s="83">
        <f t="shared" si="6"/>
        <v>3609273.3626413587</v>
      </c>
      <c r="M33" s="83">
        <f t="shared" si="7"/>
        <v>19541834.149999999</v>
      </c>
      <c r="N33" s="83">
        <v>3471382.99</v>
      </c>
      <c r="O33" s="83">
        <v>3471382.99</v>
      </c>
      <c r="P33" s="83">
        <v>8711124.1899999995</v>
      </c>
      <c r="Q33" s="83">
        <f t="shared" si="8"/>
        <v>10830709.959999999</v>
      </c>
      <c r="R33" s="83">
        <f t="shared" si="9"/>
        <v>4316037.92</v>
      </c>
    </row>
    <row r="34" spans="1:18" x14ac:dyDescent="0.2">
      <c r="A34" t="s">
        <v>126</v>
      </c>
      <c r="B34" t="s">
        <v>127</v>
      </c>
      <c r="C34" s="5" t="s">
        <v>128</v>
      </c>
      <c r="D34" s="98" t="str">
        <f>IFERROR(INDEX('2024 FFS IP UPL Test'!L:L,MATCH(A:A,'2024 FFS IP UPL Test'!A:A,0)),INDEX('2024 FFS OP UPL Test'!L:L,MATCH(A:A,'2024 FFS OP UPL Test'!A:A,0)))</f>
        <v>Private</v>
      </c>
      <c r="E34" s="2">
        <f>IFERROR(INDEX('2024 FFS IP UPL Test'!AN:AN,MATCH(A34,'2024 FFS IP UPL Test'!A:A,0)),0)</f>
        <v>3571.26</v>
      </c>
      <c r="F34" s="6">
        <f t="shared" si="4"/>
        <v>3480.8232121549927</v>
      </c>
      <c r="G34" s="6">
        <f>IFERROR(INDEX('2024 FFS IP UPL Test'!AE:AE,MATCH(A34,'2024 FFS IP UPL Test'!A:A,0)),0)</f>
        <v>10701.65</v>
      </c>
      <c r="H34" s="2">
        <f>IFERROR(INDEX('2024 FFS IP UPL Test'!V:V,MATCH(A34,'2024 FFS IP UPL Test'!A:A,0)),0)</f>
        <v>36873.769999999997</v>
      </c>
      <c r="I34" s="40" t="str">
        <f>IFERROR(INDEX('Nominal Fee Test'!I:I,MATCH(A34,'Nominal Fee Test'!J:J,0)),"Not Required")</f>
        <v>Not Required</v>
      </c>
      <c r="J34" s="2">
        <f t="shared" si="5"/>
        <v>3480.8232121549927</v>
      </c>
      <c r="K34" s="2">
        <f>IFERROR(INDEX('2024 FFS OP UPL Test'!AO:AO,MATCH(A34,'2024 FFS OP UPL Test'!A:A,0)),0)</f>
        <v>4460.3500000000004</v>
      </c>
      <c r="L34" s="83">
        <f t="shared" si="6"/>
        <v>4433.5845800154812</v>
      </c>
      <c r="M34" s="83">
        <f t="shared" si="7"/>
        <v>7914.41</v>
      </c>
      <c r="N34" s="83">
        <v>751.75</v>
      </c>
      <c r="O34" s="83">
        <v>751.75</v>
      </c>
      <c r="P34" s="83">
        <v>1886.45</v>
      </c>
      <c r="Q34" s="83">
        <f t="shared" si="8"/>
        <v>6027.96</v>
      </c>
      <c r="R34" s="83">
        <f t="shared" si="9"/>
        <v>2402.14</v>
      </c>
    </row>
    <row r="35" spans="1:18" ht="30" x14ac:dyDescent="0.2">
      <c r="A35" t="s">
        <v>129</v>
      </c>
      <c r="B35" t="s">
        <v>130</v>
      </c>
      <c r="C35" s="5" t="s">
        <v>131</v>
      </c>
      <c r="D35" s="98" t="str">
        <f>IFERROR(INDEX('2024 FFS IP UPL Test'!L:L,MATCH(A:A,'2024 FFS IP UPL Test'!A:A,0)),INDEX('2024 FFS OP UPL Test'!L:L,MATCH(A:A,'2024 FFS OP UPL Test'!A:A,0)))</f>
        <v>Private</v>
      </c>
      <c r="E35" s="2">
        <f>IFERROR(INDEX('2024 FFS IP UPL Test'!AN:AN,MATCH(A35,'2024 FFS IP UPL Test'!A:A,0)),0)</f>
        <v>-186616.39</v>
      </c>
      <c r="F35" s="6">
        <f t="shared" si="4"/>
        <v>0</v>
      </c>
      <c r="G35" s="6">
        <f>IFERROR(INDEX('2024 FFS IP UPL Test'!AE:AE,MATCH(A35,'2024 FFS IP UPL Test'!A:A,0)),0)</f>
        <v>296828.19</v>
      </c>
      <c r="H35" s="2">
        <f>IFERROR(INDEX('2024 FFS IP UPL Test'!V:V,MATCH(A35,'2024 FFS IP UPL Test'!A:A,0)),0)</f>
        <v>517317</v>
      </c>
      <c r="I35" s="40" t="str">
        <f>IFERROR(INDEX('Nominal Fee Test'!I:I,MATCH(A35,'Nominal Fee Test'!J:J,0)),"Not Required")</f>
        <v>Not Required</v>
      </c>
      <c r="J35" s="2">
        <f t="shared" si="5"/>
        <v>0</v>
      </c>
      <c r="K35" s="2">
        <f>IFERROR(INDEX('2024 FFS OP UPL Test'!AO:AO,MATCH(A35,'2024 FFS OP UPL Test'!A:A,0)),0)</f>
        <v>-2514.5100000000002</v>
      </c>
      <c r="L35" s="83">
        <f t="shared" si="6"/>
        <v>0</v>
      </c>
      <c r="M35" s="83">
        <f t="shared" si="7"/>
        <v>0</v>
      </c>
      <c r="N35" s="83">
        <v>0</v>
      </c>
      <c r="O35" s="83">
        <v>0</v>
      </c>
      <c r="P35" s="83">
        <v>0</v>
      </c>
      <c r="Q35" s="83">
        <f t="shared" si="8"/>
        <v>0</v>
      </c>
      <c r="R35" s="83">
        <f t="shared" si="9"/>
        <v>0</v>
      </c>
    </row>
    <row r="36" spans="1:18" ht="30" x14ac:dyDescent="0.2">
      <c r="A36" t="s">
        <v>132</v>
      </c>
      <c r="B36" t="s">
        <v>133</v>
      </c>
      <c r="C36" s="5" t="s">
        <v>134</v>
      </c>
      <c r="D36" s="98" t="str">
        <f>IFERROR(INDEX('2024 FFS IP UPL Test'!L:L,MATCH(A:A,'2024 FFS IP UPL Test'!A:A,0)),INDEX('2024 FFS OP UPL Test'!L:L,MATCH(A:A,'2024 FFS OP UPL Test'!A:A,0)))</f>
        <v>NSGO</v>
      </c>
      <c r="E36" s="2">
        <f>IFERROR(INDEX('2024 FFS IP UPL Test'!AN:AN,MATCH(A36,'2024 FFS IP UPL Test'!A:A,0)),0)</f>
        <v>92418059.109999999</v>
      </c>
      <c r="F36" s="6">
        <f t="shared" si="4"/>
        <v>92252220.769310102</v>
      </c>
      <c r="G36" s="6">
        <f>IFERROR(INDEX('2024 FFS IP UPL Test'!AE:AE,MATCH(A36,'2024 FFS IP UPL Test'!A:A,0)),0)</f>
        <v>29641249.489999998</v>
      </c>
      <c r="H36" s="2">
        <f>IFERROR(INDEX('2024 FFS IP UPL Test'!V:V,MATCH(A36,'2024 FFS IP UPL Test'!A:A,0)),0)</f>
        <v>163975561.50999999</v>
      </c>
      <c r="I36" s="40" t="str">
        <f>IFERROR(INDEX('Nominal Fee Test'!I:I,MATCH(A36,'Nominal Fee Test'!J:J,0)),"Not Required")</f>
        <v>Not Required</v>
      </c>
      <c r="J36" s="2">
        <f t="shared" si="5"/>
        <v>92252220.769310102</v>
      </c>
      <c r="K36" s="2">
        <f>IFERROR(INDEX('2024 FFS OP UPL Test'!AO:AO,MATCH(A36,'2024 FFS OP UPL Test'!A:A,0)),0)</f>
        <v>4939703.42</v>
      </c>
      <c r="L36" s="83">
        <f t="shared" si="6"/>
        <v>4880955.7164575383</v>
      </c>
      <c r="M36" s="83">
        <f t="shared" si="7"/>
        <v>97133176.489999995</v>
      </c>
      <c r="N36" s="83">
        <v>19459557.289999999</v>
      </c>
      <c r="O36" s="83">
        <v>19459557.289999999</v>
      </c>
      <c r="P36" s="83">
        <v>48832013.270000003</v>
      </c>
      <c r="Q36" s="83">
        <f t="shared" si="8"/>
        <v>48301163.219999991</v>
      </c>
      <c r="R36" s="83">
        <f t="shared" si="9"/>
        <v>19248013.539999999</v>
      </c>
    </row>
    <row r="37" spans="1:18" ht="30" x14ac:dyDescent="0.2">
      <c r="A37" t="s">
        <v>135</v>
      </c>
      <c r="B37" t="s">
        <v>136</v>
      </c>
      <c r="C37" s="5" t="s">
        <v>137</v>
      </c>
      <c r="D37" s="98" t="str">
        <f>IFERROR(INDEX('2024 FFS IP UPL Test'!L:L,MATCH(A:A,'2024 FFS IP UPL Test'!A:A,0)),INDEX('2024 FFS OP UPL Test'!L:L,MATCH(A:A,'2024 FFS OP UPL Test'!A:A,0)))</f>
        <v>NSGO</v>
      </c>
      <c r="E37" s="2">
        <f>IFERROR(INDEX('2024 FFS IP UPL Test'!AN:AN,MATCH(A37,'2024 FFS IP UPL Test'!A:A,0)),0)</f>
        <v>63663841.289999999</v>
      </c>
      <c r="F37" s="6">
        <f t="shared" si="4"/>
        <v>63549600.567968473</v>
      </c>
      <c r="G37" s="6">
        <f>IFERROR(INDEX('2024 FFS IP UPL Test'!AE:AE,MATCH(A37,'2024 FFS IP UPL Test'!A:A,0)),0)</f>
        <v>49034437.100000001</v>
      </c>
      <c r="H37" s="2">
        <f>IFERROR(INDEX('2024 FFS IP UPL Test'!V:V,MATCH(A37,'2024 FFS IP UPL Test'!A:A,0)),0)</f>
        <v>182110671.31</v>
      </c>
      <c r="I37" s="40" t="str">
        <f>IFERROR(INDEX('Nominal Fee Test'!I:I,MATCH(A37,'Nominal Fee Test'!J:J,0)),"Not Required")</f>
        <v>Not Required</v>
      </c>
      <c r="J37" s="2">
        <f t="shared" si="5"/>
        <v>63549600.567968473</v>
      </c>
      <c r="K37" s="2">
        <f>IFERROR(INDEX('2024 FFS OP UPL Test'!AO:AO,MATCH(A37,'2024 FFS OP UPL Test'!A:A,0)),0)</f>
        <v>6430476.8700000001</v>
      </c>
      <c r="L37" s="83">
        <f t="shared" si="6"/>
        <v>6353999.4549256722</v>
      </c>
      <c r="M37" s="83">
        <f t="shared" si="7"/>
        <v>69903600.019999996</v>
      </c>
      <c r="N37" s="83">
        <v>15438326.470000001</v>
      </c>
      <c r="O37" s="83">
        <v>15438326.470000001</v>
      </c>
      <c r="P37" s="83">
        <v>38741095.280000001</v>
      </c>
      <c r="Q37" s="83">
        <f t="shared" si="8"/>
        <v>31162504.739999995</v>
      </c>
      <c r="R37" s="83">
        <f t="shared" si="9"/>
        <v>12418258.140000001</v>
      </c>
    </row>
    <row r="38" spans="1:18" x14ac:dyDescent="0.2">
      <c r="A38" t="s">
        <v>138</v>
      </c>
      <c r="B38" t="s">
        <v>139</v>
      </c>
      <c r="C38" s="5" t="s">
        <v>140</v>
      </c>
      <c r="D38" s="98" t="str">
        <f>IFERROR(INDEX('2024 FFS IP UPL Test'!L:L,MATCH(A:A,'2024 FFS IP UPL Test'!A:A,0)),INDEX('2024 FFS OP UPL Test'!L:L,MATCH(A:A,'2024 FFS OP UPL Test'!A:A,0)))</f>
        <v>Private</v>
      </c>
      <c r="E38" s="2">
        <f>IFERROR(INDEX('2024 FFS IP UPL Test'!AN:AN,MATCH(A38,'2024 FFS IP UPL Test'!A:A,0)),0)</f>
        <v>6170289.4500000002</v>
      </c>
      <c r="F38" s="6">
        <f t="shared" si="4"/>
        <v>6014036.1506233271</v>
      </c>
      <c r="G38" s="6">
        <f>IFERROR(INDEX('2024 FFS IP UPL Test'!AE:AE,MATCH(A38,'2024 FFS IP UPL Test'!A:A,0)),0)</f>
        <v>4778838.7699999996</v>
      </c>
      <c r="H38" s="2">
        <f>IFERROR(INDEX('2024 FFS IP UPL Test'!V:V,MATCH(A38,'2024 FFS IP UPL Test'!A:A,0)),0)</f>
        <v>59959083.390000001</v>
      </c>
      <c r="I38" s="40" t="str">
        <f>IFERROR(INDEX('Nominal Fee Test'!I:I,MATCH(A38,'Nominal Fee Test'!J:J,0)),"Not Required")</f>
        <v>Not Required</v>
      </c>
      <c r="J38" s="2">
        <f t="shared" si="5"/>
        <v>6014036.1506233271</v>
      </c>
      <c r="K38" s="2">
        <f>IFERROR(INDEX('2024 FFS OP UPL Test'!AO:AO,MATCH(A38,'2024 FFS OP UPL Test'!A:A,0)),0)</f>
        <v>248776.23</v>
      </c>
      <c r="L38" s="83">
        <f t="shared" si="6"/>
        <v>247283.38744770805</v>
      </c>
      <c r="M38" s="83">
        <f t="shared" si="7"/>
        <v>6261319.54</v>
      </c>
      <c r="N38" s="83">
        <v>1289858.93</v>
      </c>
      <c r="O38" s="83">
        <v>1289858.93</v>
      </c>
      <c r="P38" s="83">
        <v>3236785.27</v>
      </c>
      <c r="Q38" s="83">
        <f t="shared" si="8"/>
        <v>3024534.27</v>
      </c>
      <c r="R38" s="83">
        <f t="shared" si="9"/>
        <v>1205276.9099999999</v>
      </c>
    </row>
    <row r="39" spans="1:18" ht="30" x14ac:dyDescent="0.2">
      <c r="A39" t="s">
        <v>141</v>
      </c>
      <c r="B39" t="s">
        <v>142</v>
      </c>
      <c r="C39" s="5" t="s">
        <v>143</v>
      </c>
      <c r="D39" s="98" t="str">
        <f>IFERROR(INDEX('2024 FFS IP UPL Test'!L:L,MATCH(A:A,'2024 FFS IP UPL Test'!A:A,0)),INDEX('2024 FFS OP UPL Test'!L:L,MATCH(A:A,'2024 FFS OP UPL Test'!A:A,0)))</f>
        <v>Private</v>
      </c>
      <c r="E39" s="2">
        <f>IFERROR(INDEX('2024 FFS IP UPL Test'!AN:AN,MATCH(A39,'2024 FFS IP UPL Test'!A:A,0)),0)</f>
        <v>5489595.96</v>
      </c>
      <c r="F39" s="6">
        <f t="shared" si="4"/>
        <v>5350580.1994030867</v>
      </c>
      <c r="G39" s="6">
        <f>IFERROR(INDEX('2024 FFS IP UPL Test'!AE:AE,MATCH(A39,'2024 FFS IP UPL Test'!A:A,0)),0)</f>
        <v>5805552.0300000003</v>
      </c>
      <c r="H39" s="2">
        <f>IFERROR(INDEX('2024 FFS IP UPL Test'!V:V,MATCH(A39,'2024 FFS IP UPL Test'!A:A,0)),0)</f>
        <v>49480442.390000001</v>
      </c>
      <c r="I39" s="40" t="str">
        <f>IFERROR(INDEX('Nominal Fee Test'!I:I,MATCH(A39,'Nominal Fee Test'!J:J,0)),"Not Required")</f>
        <v>Not Required</v>
      </c>
      <c r="J39" s="2">
        <f t="shared" si="5"/>
        <v>5350580.1994030867</v>
      </c>
      <c r="K39" s="2">
        <f>IFERROR(INDEX('2024 FFS OP UPL Test'!AO:AO,MATCH(A39,'2024 FFS OP UPL Test'!A:A,0)),0)</f>
        <v>815447.09</v>
      </c>
      <c r="L39" s="83">
        <f t="shared" si="6"/>
        <v>810553.8004960363</v>
      </c>
      <c r="M39" s="83">
        <f t="shared" si="7"/>
        <v>6161134</v>
      </c>
      <c r="N39" s="83">
        <v>1170541.8899999999</v>
      </c>
      <c r="O39" s="83">
        <v>1170541.8899999999</v>
      </c>
      <c r="P39" s="83">
        <v>2937369.86</v>
      </c>
      <c r="Q39" s="83">
        <f t="shared" si="8"/>
        <v>3223764.14</v>
      </c>
      <c r="R39" s="83">
        <f t="shared" si="9"/>
        <v>1284670.01</v>
      </c>
    </row>
    <row r="40" spans="1:18" ht="30" x14ac:dyDescent="0.2">
      <c r="A40" t="s">
        <v>144</v>
      </c>
      <c r="B40" t="s">
        <v>145</v>
      </c>
      <c r="C40" s="5" t="s">
        <v>146</v>
      </c>
      <c r="D40" s="98" t="str">
        <f>IFERROR(INDEX('2024 FFS IP UPL Test'!L:L,MATCH(A:A,'2024 FFS IP UPL Test'!A:A,0)),INDEX('2024 FFS OP UPL Test'!L:L,MATCH(A:A,'2024 FFS OP UPL Test'!A:A,0)))</f>
        <v>Private</v>
      </c>
      <c r="E40" s="2">
        <f>IFERROR(INDEX('2024 FFS IP UPL Test'!AN:AN,MATCH(A40,'2024 FFS IP UPL Test'!A:A,0)),0)</f>
        <v>86025.57</v>
      </c>
      <c r="F40" s="6">
        <f t="shared" si="4"/>
        <v>83847.101833768524</v>
      </c>
      <c r="G40" s="6">
        <f>IFERROR(INDEX('2024 FFS IP UPL Test'!AE:AE,MATCH(A40,'2024 FFS IP UPL Test'!A:A,0)),0)</f>
        <v>10047.39</v>
      </c>
      <c r="H40" s="2">
        <f>IFERROR(INDEX('2024 FFS IP UPL Test'!V:V,MATCH(A40,'2024 FFS IP UPL Test'!A:A,0)),0)</f>
        <v>302496.73</v>
      </c>
      <c r="I40" s="40" t="str">
        <f>IFERROR(INDEX('Nominal Fee Test'!I:I,MATCH(A40,'Nominal Fee Test'!J:J,0)),"Not Required")</f>
        <v>Not Required</v>
      </c>
      <c r="J40" s="2">
        <f t="shared" si="5"/>
        <v>83847.101833768524</v>
      </c>
      <c r="K40" s="2">
        <f>IFERROR(INDEX('2024 FFS OP UPL Test'!AO:AO,MATCH(A40,'2024 FFS OP UPL Test'!A:A,0)),0)</f>
        <v>17019.96</v>
      </c>
      <c r="L40" s="83">
        <f t="shared" si="6"/>
        <v>16917.827571486603</v>
      </c>
      <c r="M40" s="83">
        <f t="shared" si="7"/>
        <v>100764.93</v>
      </c>
      <c r="N40" s="83">
        <v>19044.98</v>
      </c>
      <c r="O40" s="83">
        <v>19044.98</v>
      </c>
      <c r="P40" s="83">
        <v>47791.67</v>
      </c>
      <c r="Q40" s="83">
        <f t="shared" si="8"/>
        <v>52973.259999999995</v>
      </c>
      <c r="R40" s="83">
        <f t="shared" si="9"/>
        <v>21109.84</v>
      </c>
    </row>
    <row r="41" spans="1:18" ht="30" x14ac:dyDescent="0.2">
      <c r="A41" t="s">
        <v>147</v>
      </c>
      <c r="B41" t="s">
        <v>148</v>
      </c>
      <c r="C41" s="5" t="s">
        <v>149</v>
      </c>
      <c r="D41" s="98" t="str">
        <f>IFERROR(INDEX('2024 FFS IP UPL Test'!L:L,MATCH(A:A,'2024 FFS IP UPL Test'!A:A,0)),INDEX('2024 FFS OP UPL Test'!L:L,MATCH(A:A,'2024 FFS OP UPL Test'!A:A,0)))</f>
        <v>Private</v>
      </c>
      <c r="E41" s="2">
        <f>IFERROR(INDEX('2024 FFS IP UPL Test'!AN:AN,MATCH(A41,'2024 FFS IP UPL Test'!A:A,0)),0)</f>
        <v>1031973.86</v>
      </c>
      <c r="F41" s="6">
        <f t="shared" si="4"/>
        <v>1005840.6742228755</v>
      </c>
      <c r="G41" s="6">
        <f>IFERROR(INDEX('2024 FFS IP UPL Test'!AE:AE,MATCH(A41,'2024 FFS IP UPL Test'!A:A,0)),0)</f>
        <v>504571.1</v>
      </c>
      <c r="H41" s="2">
        <f>IFERROR(INDEX('2024 FFS IP UPL Test'!V:V,MATCH(A41,'2024 FFS IP UPL Test'!A:A,0)),0)</f>
        <v>7037073.2999999998</v>
      </c>
      <c r="I41" s="40" t="str">
        <f>IFERROR(INDEX('Nominal Fee Test'!I:I,MATCH(A41,'Nominal Fee Test'!J:J,0)),"Not Required")</f>
        <v>Not Required</v>
      </c>
      <c r="J41" s="2">
        <f t="shared" si="5"/>
        <v>1005840.6742228755</v>
      </c>
      <c r="K41" s="2">
        <f>IFERROR(INDEX('2024 FFS OP UPL Test'!AO:AO,MATCH(A41,'2024 FFS OP UPL Test'!A:A,0)),0)</f>
        <v>201770.81</v>
      </c>
      <c r="L41" s="83">
        <f t="shared" si="6"/>
        <v>200560.03495538092</v>
      </c>
      <c r="M41" s="83">
        <f t="shared" si="7"/>
        <v>1206400.71</v>
      </c>
      <c r="N41" s="83">
        <v>245175.69</v>
      </c>
      <c r="O41" s="83">
        <v>245175.69</v>
      </c>
      <c r="P41" s="83">
        <v>615246.4</v>
      </c>
      <c r="Q41" s="83">
        <f t="shared" si="8"/>
        <v>591154.30999999994</v>
      </c>
      <c r="R41" s="83">
        <f t="shared" si="9"/>
        <v>235574.99</v>
      </c>
    </row>
    <row r="42" spans="1:18" ht="30" x14ac:dyDescent="0.2">
      <c r="A42" t="s">
        <v>150</v>
      </c>
      <c r="B42" t="s">
        <v>151</v>
      </c>
      <c r="C42" s="5" t="s">
        <v>152</v>
      </c>
      <c r="D42" s="98" t="str">
        <f>IFERROR(INDEX('2024 FFS IP UPL Test'!L:L,MATCH(A:A,'2024 FFS IP UPL Test'!A:A,0)),INDEX('2024 FFS OP UPL Test'!L:L,MATCH(A:A,'2024 FFS OP UPL Test'!A:A,0)))</f>
        <v>Private</v>
      </c>
      <c r="E42" s="2">
        <f>IFERROR(INDEX('2024 FFS IP UPL Test'!AN:AN,MATCH(A42,'2024 FFS IP UPL Test'!A:A,0)),0)</f>
        <v>1051522.27</v>
      </c>
      <c r="F42" s="6">
        <f t="shared" si="4"/>
        <v>1024894.0501430613</v>
      </c>
      <c r="G42" s="6">
        <f>IFERROR(INDEX('2024 FFS IP UPL Test'!AE:AE,MATCH(A42,'2024 FFS IP UPL Test'!A:A,0)),0)</f>
        <v>948805.46</v>
      </c>
      <c r="H42" s="2">
        <f>IFERROR(INDEX('2024 FFS IP UPL Test'!V:V,MATCH(A42,'2024 FFS IP UPL Test'!A:A,0)),0)</f>
        <v>9597350.2799999993</v>
      </c>
      <c r="I42" s="40" t="str">
        <f>IFERROR(INDEX('Nominal Fee Test'!I:I,MATCH(A42,'Nominal Fee Test'!J:J,0)),"Not Required")</f>
        <v>Not Required</v>
      </c>
      <c r="J42" s="2">
        <f t="shared" si="5"/>
        <v>1024894.0501430613</v>
      </c>
      <c r="K42" s="2">
        <f>IFERROR(INDEX('2024 FFS OP UPL Test'!AO:AO,MATCH(A42,'2024 FFS OP UPL Test'!A:A,0)),0)</f>
        <v>258409.85</v>
      </c>
      <c r="L42" s="83">
        <f t="shared" si="6"/>
        <v>256859.19855708932</v>
      </c>
      <c r="M42" s="83">
        <f t="shared" si="7"/>
        <v>1281753.25</v>
      </c>
      <c r="N42" s="83">
        <v>242916.7</v>
      </c>
      <c r="O42" s="83">
        <v>242916.7</v>
      </c>
      <c r="P42" s="83">
        <v>609577.67000000004</v>
      </c>
      <c r="Q42" s="83">
        <f t="shared" si="8"/>
        <v>672175.58</v>
      </c>
      <c r="R42" s="83">
        <f t="shared" si="9"/>
        <v>267861.96999999997</v>
      </c>
    </row>
    <row r="43" spans="1:18" ht="30" x14ac:dyDescent="0.2">
      <c r="A43" t="s">
        <v>153</v>
      </c>
      <c r="B43" t="s">
        <v>154</v>
      </c>
      <c r="C43" s="5" t="s">
        <v>155</v>
      </c>
      <c r="D43" s="98" t="str">
        <f>IFERROR(INDEX('2024 FFS IP UPL Test'!L:L,MATCH(A:A,'2024 FFS IP UPL Test'!A:A,0)),INDEX('2024 FFS OP UPL Test'!L:L,MATCH(A:A,'2024 FFS OP UPL Test'!A:A,0)))</f>
        <v>Private</v>
      </c>
      <c r="E43" s="2">
        <f>IFERROR(INDEX('2024 FFS IP UPL Test'!AN:AN,MATCH(A43,'2024 FFS IP UPL Test'!A:A,0)),0)</f>
        <v>345409.14</v>
      </c>
      <c r="F43" s="6">
        <f t="shared" si="4"/>
        <v>336662.17307126714</v>
      </c>
      <c r="G43" s="6">
        <f>IFERROR(INDEX('2024 FFS IP UPL Test'!AE:AE,MATCH(A43,'2024 FFS IP UPL Test'!A:A,0)),0)</f>
        <v>174450.09</v>
      </c>
      <c r="H43" s="2">
        <f>IFERROR(INDEX('2024 FFS IP UPL Test'!V:V,MATCH(A43,'2024 FFS IP UPL Test'!A:A,0)),0)</f>
        <v>2014567.84</v>
      </c>
      <c r="I43" s="40" t="str">
        <f>IFERROR(INDEX('Nominal Fee Test'!I:I,MATCH(A43,'Nominal Fee Test'!J:J,0)),"Not Required")</f>
        <v>Not Required</v>
      </c>
      <c r="J43" s="2">
        <f t="shared" si="5"/>
        <v>336662.17307126714</v>
      </c>
      <c r="K43" s="2">
        <f>IFERROR(INDEX('2024 FFS OP UPL Test'!AO:AO,MATCH(A43,'2024 FFS OP UPL Test'!A:A,0)),0)</f>
        <v>73090.679999999993</v>
      </c>
      <c r="L43" s="83">
        <f t="shared" si="6"/>
        <v>72652.081516214166</v>
      </c>
      <c r="M43" s="83">
        <f t="shared" si="7"/>
        <v>409314.25</v>
      </c>
      <c r="N43" s="83">
        <v>81404.259999999995</v>
      </c>
      <c r="O43" s="83">
        <v>81404.259999999995</v>
      </c>
      <c r="P43" s="83">
        <v>204276.69</v>
      </c>
      <c r="Q43" s="83">
        <f t="shared" si="8"/>
        <v>205037.56</v>
      </c>
      <c r="R43" s="83">
        <f t="shared" si="9"/>
        <v>81707.47</v>
      </c>
    </row>
    <row r="44" spans="1:18" ht="30" x14ac:dyDescent="0.2">
      <c r="A44" t="s">
        <v>156</v>
      </c>
      <c r="B44" t="s">
        <v>157</v>
      </c>
      <c r="C44" s="5" t="s">
        <v>158</v>
      </c>
      <c r="D44" s="98" t="str">
        <f>IFERROR(INDEX('2024 FFS IP UPL Test'!L:L,MATCH(A:A,'2024 FFS IP UPL Test'!A:A,0)),INDEX('2024 FFS OP UPL Test'!L:L,MATCH(A:A,'2024 FFS OP UPL Test'!A:A,0)))</f>
        <v>Private</v>
      </c>
      <c r="E44" s="2">
        <f>IFERROR(INDEX('2024 FFS IP UPL Test'!AN:AN,MATCH(A44,'2024 FFS IP UPL Test'!A:A,0)),0)</f>
        <v>-148749.6</v>
      </c>
      <c r="F44" s="6">
        <f t="shared" si="4"/>
        <v>0</v>
      </c>
      <c r="G44" s="6">
        <f>IFERROR(INDEX('2024 FFS IP UPL Test'!AE:AE,MATCH(A44,'2024 FFS IP UPL Test'!A:A,0)),0)</f>
        <v>490416.16</v>
      </c>
      <c r="H44" s="2">
        <f>IFERROR(INDEX('2024 FFS IP UPL Test'!V:V,MATCH(A44,'2024 FFS IP UPL Test'!A:A,0)),0)</f>
        <v>1110478.77</v>
      </c>
      <c r="I44" s="40" t="str">
        <f>IFERROR(INDEX('Nominal Fee Test'!I:I,MATCH(A44,'Nominal Fee Test'!J:J,0)),"Not Required")</f>
        <v>Not Required</v>
      </c>
      <c r="J44" s="2">
        <f t="shared" si="5"/>
        <v>0</v>
      </c>
      <c r="K44" s="2">
        <f>IFERROR(INDEX('2024 FFS OP UPL Test'!AO:AO,MATCH(A44,'2024 FFS OP UPL Test'!A:A,0)),0)</f>
        <v>-23356.61</v>
      </c>
      <c r="L44" s="83">
        <f t="shared" si="6"/>
        <v>0</v>
      </c>
      <c r="M44" s="83">
        <f t="shared" si="7"/>
        <v>0</v>
      </c>
      <c r="N44" s="83">
        <v>2018.21</v>
      </c>
      <c r="O44" s="83">
        <v>2018.21</v>
      </c>
      <c r="P44" s="83">
        <v>5064.5200000000004</v>
      </c>
      <c r="Q44" s="83">
        <f t="shared" si="8"/>
        <v>-5064.5200000000004</v>
      </c>
      <c r="R44" s="83">
        <f t="shared" si="9"/>
        <v>-2018.21</v>
      </c>
    </row>
    <row r="45" spans="1:18" ht="30" x14ac:dyDescent="0.2">
      <c r="A45" t="s">
        <v>159</v>
      </c>
      <c r="B45" t="s">
        <v>160</v>
      </c>
      <c r="C45" s="5" t="s">
        <v>161</v>
      </c>
      <c r="D45" s="98" t="str">
        <f>IFERROR(INDEX('2024 FFS IP UPL Test'!L:L,MATCH(A:A,'2024 FFS IP UPL Test'!A:A,0)),INDEX('2024 FFS OP UPL Test'!L:L,MATCH(A:A,'2024 FFS OP UPL Test'!A:A,0)))</f>
        <v>Private</v>
      </c>
      <c r="E45" s="2">
        <f>IFERROR(INDEX('2024 FFS IP UPL Test'!AN:AN,MATCH(A45,'2024 FFS IP UPL Test'!A:A,0)),0)</f>
        <v>6089161.7400000002</v>
      </c>
      <c r="F45" s="6">
        <f t="shared" si="4"/>
        <v>5934962.8778520981</v>
      </c>
      <c r="G45" s="6">
        <f>IFERROR(INDEX('2024 FFS IP UPL Test'!AE:AE,MATCH(A45,'2024 FFS IP UPL Test'!A:A,0)),0)</f>
        <v>6158469.8899999997</v>
      </c>
      <c r="H45" s="2">
        <f>IFERROR(INDEX('2024 FFS IP UPL Test'!V:V,MATCH(A45,'2024 FFS IP UPL Test'!A:A,0)),0)</f>
        <v>52489474.93</v>
      </c>
      <c r="I45" s="40" t="str">
        <f>IFERROR(INDEX('Nominal Fee Test'!I:I,MATCH(A45,'Nominal Fee Test'!J:J,0)),"Not Required")</f>
        <v>Not Required</v>
      </c>
      <c r="J45" s="2">
        <f t="shared" si="5"/>
        <v>5934962.8778520981</v>
      </c>
      <c r="K45" s="2">
        <f>IFERROR(INDEX('2024 FFS OP UPL Test'!AO:AO,MATCH(A45,'2024 FFS OP UPL Test'!A:A,0)),0)</f>
        <v>444051.21</v>
      </c>
      <c r="L45" s="83">
        <f t="shared" si="6"/>
        <v>441386.57221814792</v>
      </c>
      <c r="M45" s="83">
        <f t="shared" si="7"/>
        <v>6376349.4500000002</v>
      </c>
      <c r="N45" s="83">
        <v>1280833.52</v>
      </c>
      <c r="O45" s="83">
        <v>1280833.52</v>
      </c>
      <c r="P45" s="83">
        <v>3214136.81</v>
      </c>
      <c r="Q45" s="83">
        <f t="shared" si="8"/>
        <v>3162212.64</v>
      </c>
      <c r="R45" s="83">
        <f t="shared" si="9"/>
        <v>1260141.74</v>
      </c>
    </row>
    <row r="46" spans="1:18" ht="30" x14ac:dyDescent="0.2">
      <c r="A46" t="s">
        <v>162</v>
      </c>
      <c r="B46" t="s">
        <v>163</v>
      </c>
      <c r="C46" s="5" t="s">
        <v>164</v>
      </c>
      <c r="D46" s="98" t="str">
        <f>IFERROR(INDEX('2024 FFS IP UPL Test'!L:L,MATCH(A:A,'2024 FFS IP UPL Test'!A:A,0)),INDEX('2024 FFS OP UPL Test'!L:L,MATCH(A:A,'2024 FFS OP UPL Test'!A:A,0)))</f>
        <v>Private</v>
      </c>
      <c r="E46" s="2">
        <f>IFERROR(INDEX('2024 FFS IP UPL Test'!AN:AN,MATCH(A46,'2024 FFS IP UPL Test'!A:A,0)),0)</f>
        <v>90964.91</v>
      </c>
      <c r="F46" s="6">
        <f t="shared" si="4"/>
        <v>88661.360477699694</v>
      </c>
      <c r="G46" s="6">
        <f>IFERROR(INDEX('2024 FFS IP UPL Test'!AE:AE,MATCH(A46,'2024 FFS IP UPL Test'!A:A,0)),0)</f>
        <v>21942.46</v>
      </c>
      <c r="H46" s="2">
        <f>IFERROR(INDEX('2024 FFS IP UPL Test'!V:V,MATCH(A46,'2024 FFS IP UPL Test'!A:A,0)),0)</f>
        <v>264984.78000000003</v>
      </c>
      <c r="I46" s="40" t="str">
        <f>IFERROR(INDEX('Nominal Fee Test'!I:I,MATCH(A46,'Nominal Fee Test'!J:J,0)),"Not Required")</f>
        <v>Not Required</v>
      </c>
      <c r="J46" s="2">
        <f t="shared" si="5"/>
        <v>88661.360477699694</v>
      </c>
      <c r="K46" s="2">
        <f>IFERROR(INDEX('2024 FFS OP UPL Test'!AO:AO,MATCH(A46,'2024 FFS OP UPL Test'!A:A,0)),0)</f>
        <v>34783.279999999999</v>
      </c>
      <c r="L46" s="83">
        <f t="shared" si="6"/>
        <v>34574.554429666023</v>
      </c>
      <c r="M46" s="83">
        <f t="shared" si="7"/>
        <v>123235.91</v>
      </c>
      <c r="N46" s="83">
        <v>25451.43</v>
      </c>
      <c r="O46" s="83">
        <v>25451.43</v>
      </c>
      <c r="P46" s="83">
        <v>63868.08</v>
      </c>
      <c r="Q46" s="83">
        <f t="shared" si="8"/>
        <v>59367.83</v>
      </c>
      <c r="R46" s="83">
        <f t="shared" si="9"/>
        <v>23658.080000000002</v>
      </c>
    </row>
    <row r="47" spans="1:18" ht="30" x14ac:dyDescent="0.2">
      <c r="A47" t="s">
        <v>165</v>
      </c>
      <c r="B47" t="s">
        <v>166</v>
      </c>
      <c r="C47" s="5" t="s">
        <v>167</v>
      </c>
      <c r="D47" s="98" t="str">
        <f>IFERROR(INDEX('2024 FFS IP UPL Test'!L:L,MATCH(A:A,'2024 FFS IP UPL Test'!A:A,0)),INDEX('2024 FFS OP UPL Test'!L:L,MATCH(A:A,'2024 FFS OP UPL Test'!A:A,0)))</f>
        <v>Private</v>
      </c>
      <c r="E47" s="2">
        <f>IFERROR(INDEX('2024 FFS IP UPL Test'!AN:AN,MATCH(A47,'2024 FFS IP UPL Test'!A:A,0)),0)</f>
        <v>3240735.71</v>
      </c>
      <c r="F47" s="6">
        <f t="shared" si="4"/>
        <v>3158668.95264629</v>
      </c>
      <c r="G47" s="6">
        <f>IFERROR(INDEX('2024 FFS IP UPL Test'!AE:AE,MATCH(A47,'2024 FFS IP UPL Test'!A:A,0)),0)</f>
        <v>2940171.2</v>
      </c>
      <c r="H47" s="2">
        <f>IFERROR(INDEX('2024 FFS IP UPL Test'!V:V,MATCH(A47,'2024 FFS IP UPL Test'!A:A,0)),0)</f>
        <v>27693476.010000002</v>
      </c>
      <c r="I47" s="40" t="str">
        <f>IFERROR(INDEX('Nominal Fee Test'!I:I,MATCH(A47,'Nominal Fee Test'!J:J,0)),"Not Required")</f>
        <v>Not Required</v>
      </c>
      <c r="J47" s="2">
        <f t="shared" si="5"/>
        <v>3158668.95264629</v>
      </c>
      <c r="K47" s="2">
        <f>IFERROR(INDEX('2024 FFS OP UPL Test'!AO:AO,MATCH(A47,'2024 FFS OP UPL Test'!A:A,0)),0)</f>
        <v>199188.63</v>
      </c>
      <c r="L47" s="83">
        <f t="shared" si="6"/>
        <v>197993.34995738204</v>
      </c>
      <c r="M47" s="83">
        <f t="shared" si="7"/>
        <v>3356662.3</v>
      </c>
      <c r="N47" s="83">
        <v>678666.37</v>
      </c>
      <c r="O47" s="83">
        <v>678666.37</v>
      </c>
      <c r="P47" s="83">
        <v>1703052.37</v>
      </c>
      <c r="Q47" s="83">
        <f t="shared" si="8"/>
        <v>1653609.9299999997</v>
      </c>
      <c r="R47" s="83">
        <f t="shared" si="9"/>
        <v>658963.56000000006</v>
      </c>
    </row>
    <row r="48" spans="1:18" ht="30" x14ac:dyDescent="0.2">
      <c r="A48" t="s">
        <v>168</v>
      </c>
      <c r="B48" t="s">
        <v>169</v>
      </c>
      <c r="C48" s="5" t="s">
        <v>170</v>
      </c>
      <c r="D48" s="98" t="str">
        <f>IFERROR(INDEX('2024 FFS IP UPL Test'!L:L,MATCH(A:A,'2024 FFS IP UPL Test'!A:A,0)),INDEX('2024 FFS OP UPL Test'!L:L,MATCH(A:A,'2024 FFS OP UPL Test'!A:A,0)))</f>
        <v>Private</v>
      </c>
      <c r="E48" s="2">
        <f>IFERROR(INDEX('2024 FFS IP UPL Test'!AN:AN,MATCH(A48,'2024 FFS IP UPL Test'!A:A,0)),0)</f>
        <v>417293.87</v>
      </c>
      <c r="F48" s="6">
        <f t="shared" si="4"/>
        <v>406726.53040831187</v>
      </c>
      <c r="G48" s="6">
        <f>IFERROR(INDEX('2024 FFS IP UPL Test'!AE:AE,MATCH(A48,'2024 FFS IP UPL Test'!A:A,0)),0)</f>
        <v>131394.23999999999</v>
      </c>
      <c r="H48" s="2">
        <f>IFERROR(INDEX('2024 FFS IP UPL Test'!V:V,MATCH(A48,'2024 FFS IP UPL Test'!A:A,0)),0)</f>
        <v>1931592.32</v>
      </c>
      <c r="I48" s="40" t="str">
        <f>IFERROR(INDEX('Nominal Fee Test'!I:I,MATCH(A48,'Nominal Fee Test'!J:J,0)),"Not Required")</f>
        <v>Not Required</v>
      </c>
      <c r="J48" s="2">
        <f t="shared" si="5"/>
        <v>406726.53040831187</v>
      </c>
      <c r="K48" s="2">
        <f>IFERROR(INDEX('2024 FFS OP UPL Test'!AO:AO,MATCH(A48,'2024 FFS OP UPL Test'!A:A,0)),0)</f>
        <v>67564.070000000007</v>
      </c>
      <c r="L48" s="83">
        <f t="shared" si="6"/>
        <v>67158.635289850921</v>
      </c>
      <c r="M48" s="83">
        <f t="shared" si="7"/>
        <v>473885.17</v>
      </c>
      <c r="N48" s="83">
        <v>93004.93</v>
      </c>
      <c r="O48" s="83">
        <v>93004.93</v>
      </c>
      <c r="P48" s="83">
        <v>233387.53</v>
      </c>
      <c r="Q48" s="83">
        <f t="shared" si="8"/>
        <v>240497.63999999998</v>
      </c>
      <c r="R48" s="83">
        <f t="shared" si="9"/>
        <v>95838.31</v>
      </c>
    </row>
    <row r="49" spans="1:18" x14ac:dyDescent="0.2">
      <c r="A49" t="s">
        <v>171</v>
      </c>
      <c r="B49" t="s">
        <v>172</v>
      </c>
      <c r="C49" s="5" t="s">
        <v>173</v>
      </c>
      <c r="D49" s="98" t="str">
        <f>IFERROR(INDEX('2024 FFS IP UPL Test'!L:L,MATCH(A:A,'2024 FFS IP UPL Test'!A:A,0)),INDEX('2024 FFS OP UPL Test'!L:L,MATCH(A:A,'2024 FFS OP UPL Test'!A:A,0)))</f>
        <v>NSGO</v>
      </c>
      <c r="E49" s="2">
        <f>IFERROR(INDEX('2024 FFS IP UPL Test'!AN:AN,MATCH(A49,'2024 FFS IP UPL Test'!A:A,0)),0)</f>
        <v>-38209.96</v>
      </c>
      <c r="F49" s="6">
        <f t="shared" si="4"/>
        <v>0</v>
      </c>
      <c r="G49" s="6">
        <f>IFERROR(INDEX('2024 FFS IP UPL Test'!AE:AE,MATCH(A49,'2024 FFS IP UPL Test'!A:A,0)),0)</f>
        <v>122380.64</v>
      </c>
      <c r="H49" s="2">
        <f>IFERROR(INDEX('2024 FFS IP UPL Test'!V:V,MATCH(A49,'2024 FFS IP UPL Test'!A:A,0)),0)</f>
        <v>143740.22</v>
      </c>
      <c r="I49" s="40" t="str">
        <f>IFERROR(INDEX('Nominal Fee Test'!I:I,MATCH(A49,'Nominal Fee Test'!J:J,0)),"Not Required")</f>
        <v>Not Required</v>
      </c>
      <c r="J49" s="2">
        <f t="shared" si="5"/>
        <v>0</v>
      </c>
      <c r="K49" s="2">
        <f>IFERROR(INDEX('2024 FFS OP UPL Test'!AO:AO,MATCH(A49,'2024 FFS OP UPL Test'!A:A,0)),0)</f>
        <v>-10277.700000000001</v>
      </c>
      <c r="L49" s="83">
        <f t="shared" si="6"/>
        <v>0</v>
      </c>
      <c r="M49" s="83">
        <f t="shared" si="7"/>
        <v>0</v>
      </c>
      <c r="N49" s="83">
        <v>0</v>
      </c>
      <c r="O49" s="83">
        <v>0</v>
      </c>
      <c r="P49" s="83">
        <v>0</v>
      </c>
      <c r="Q49" s="83">
        <f t="shared" si="8"/>
        <v>0</v>
      </c>
      <c r="R49" s="83">
        <f t="shared" si="9"/>
        <v>0</v>
      </c>
    </row>
    <row r="50" spans="1:18" x14ac:dyDescent="0.2">
      <c r="A50" t="s">
        <v>174</v>
      </c>
      <c r="B50" t="s">
        <v>175</v>
      </c>
      <c r="C50" s="5" t="s">
        <v>176</v>
      </c>
      <c r="D50" s="98" t="str">
        <f>IFERROR(INDEX('2024 FFS IP UPL Test'!L:L,MATCH(A:A,'2024 FFS IP UPL Test'!A:A,0)),INDEX('2024 FFS OP UPL Test'!L:L,MATCH(A:A,'2024 FFS OP UPL Test'!A:A,0)))</f>
        <v>Private</v>
      </c>
      <c r="E50" s="2">
        <f>IFERROR(INDEX('2024 FFS IP UPL Test'!AN:AN,MATCH(A50,'2024 FFS IP UPL Test'!A:A,0)),0)</f>
        <v>782229.02</v>
      </c>
      <c r="F50" s="6">
        <f t="shared" si="4"/>
        <v>762420.24664607225</v>
      </c>
      <c r="G50" s="6">
        <f>IFERROR(INDEX('2024 FFS IP UPL Test'!AE:AE,MATCH(A50,'2024 FFS IP UPL Test'!A:A,0)),0)</f>
        <v>330888.71000000002</v>
      </c>
      <c r="H50" s="2">
        <f>IFERROR(INDEX('2024 FFS IP UPL Test'!V:V,MATCH(A50,'2024 FFS IP UPL Test'!A:A,0)),0)</f>
        <v>8440063.1400000006</v>
      </c>
      <c r="I50" s="40" t="str">
        <f>IFERROR(INDEX('Nominal Fee Test'!I:I,MATCH(A50,'Nominal Fee Test'!J:J,0)),"Not Required")</f>
        <v>Not Required</v>
      </c>
      <c r="J50" s="2">
        <f t="shared" si="5"/>
        <v>762420.24664607225</v>
      </c>
      <c r="K50" s="2">
        <f>IFERROR(INDEX('2024 FFS OP UPL Test'!AO:AO,MATCH(A50,'2024 FFS OP UPL Test'!A:A,0)),0)</f>
        <v>108308.38</v>
      </c>
      <c r="L50" s="83">
        <f t="shared" si="6"/>
        <v>107658.44910252717</v>
      </c>
      <c r="M50" s="83">
        <f t="shared" si="7"/>
        <v>870078.7</v>
      </c>
      <c r="N50" s="83">
        <v>172093.68</v>
      </c>
      <c r="O50" s="83">
        <v>172093.68</v>
      </c>
      <c r="P50" s="83">
        <v>431853.65</v>
      </c>
      <c r="Q50" s="83">
        <f t="shared" si="8"/>
        <v>438225.04999999993</v>
      </c>
      <c r="R50" s="83">
        <f t="shared" si="9"/>
        <v>174632.68</v>
      </c>
    </row>
    <row r="51" spans="1:18" ht="30" x14ac:dyDescent="0.2">
      <c r="A51" t="s">
        <v>177</v>
      </c>
      <c r="B51" t="s">
        <v>178</v>
      </c>
      <c r="C51" s="5" t="s">
        <v>179</v>
      </c>
      <c r="D51" s="98" t="str">
        <f>IFERROR(INDEX('2024 FFS IP UPL Test'!L:L,MATCH(A:A,'2024 FFS IP UPL Test'!A:A,0)),INDEX('2024 FFS OP UPL Test'!L:L,MATCH(A:A,'2024 FFS OP UPL Test'!A:A,0)))</f>
        <v>NSGO</v>
      </c>
      <c r="E51" s="2">
        <f>IFERROR(INDEX('2024 FFS IP UPL Test'!AN:AN,MATCH(A51,'2024 FFS IP UPL Test'!A:A,0)),0)</f>
        <v>772534647.25</v>
      </c>
      <c r="F51" s="6">
        <f t="shared" si="4"/>
        <v>771148382.8633728</v>
      </c>
      <c r="G51" s="6">
        <f>IFERROR(INDEX('2024 FFS IP UPL Test'!AE:AE,MATCH(A51,'2024 FFS IP UPL Test'!A:A,0)),0)</f>
        <v>89481932.640000001</v>
      </c>
      <c r="H51" s="2">
        <f>IFERROR(INDEX('2024 FFS IP UPL Test'!V:V,MATCH(A51,'2024 FFS IP UPL Test'!A:A,0)),0)</f>
        <v>229647564.34</v>
      </c>
      <c r="I51" s="40" t="str">
        <f>IFERROR(INDEX('Nominal Fee Test'!I:I,MATCH(A51,'Nominal Fee Test'!J:J,0)),"Not Required")</f>
        <v>N</v>
      </c>
      <c r="J51" s="2">
        <f t="shared" si="5"/>
        <v>140165631.69999999</v>
      </c>
      <c r="K51" s="2">
        <f>IFERROR(INDEX('2024 FFS OP UPL Test'!AO:AO,MATCH(A51,'2024 FFS OP UPL Test'!A:A,0)),0)</f>
        <v>8440214.8100000005</v>
      </c>
      <c r="L51" s="83">
        <f t="shared" si="6"/>
        <v>8339835.6585948784</v>
      </c>
      <c r="M51" s="83">
        <f t="shared" si="7"/>
        <v>148505467.36000001</v>
      </c>
      <c r="N51" s="83">
        <v>28265157.469999999</v>
      </c>
      <c r="O51" s="83">
        <v>28279343.25</v>
      </c>
      <c r="P51" s="83">
        <v>70964474.909999996</v>
      </c>
      <c r="Q51" s="83">
        <f t="shared" si="8"/>
        <v>77540992.450000018</v>
      </c>
      <c r="R51" s="83">
        <f t="shared" si="9"/>
        <v>30900085.489999998</v>
      </c>
    </row>
    <row r="52" spans="1:18" x14ac:dyDescent="0.2">
      <c r="A52" t="s">
        <v>180</v>
      </c>
      <c r="B52" t="s">
        <v>181</v>
      </c>
      <c r="C52" s="5" t="s">
        <v>182</v>
      </c>
      <c r="D52" s="98" t="str">
        <f>IFERROR(INDEX('2024 FFS IP UPL Test'!L:L,MATCH(A:A,'2024 FFS IP UPL Test'!A:A,0)),INDEX('2024 FFS OP UPL Test'!L:L,MATCH(A:A,'2024 FFS OP UPL Test'!A:A,0)))</f>
        <v>Private</v>
      </c>
      <c r="E52" s="2">
        <f>IFERROR(INDEX('2024 FFS IP UPL Test'!AN:AN,MATCH(A52,'2024 FFS IP UPL Test'!A:A,0)),0)</f>
        <v>4576955.07</v>
      </c>
      <c r="F52" s="6">
        <f t="shared" si="4"/>
        <v>4461050.5672077863</v>
      </c>
      <c r="G52" s="6">
        <f>IFERROR(INDEX('2024 FFS IP UPL Test'!AE:AE,MATCH(A52,'2024 FFS IP UPL Test'!A:A,0)),0)</f>
        <v>5092608.1900000004</v>
      </c>
      <c r="H52" s="2">
        <f>IFERROR(INDEX('2024 FFS IP UPL Test'!V:V,MATCH(A52,'2024 FFS IP UPL Test'!A:A,0)),0)</f>
        <v>87233423.170000002</v>
      </c>
      <c r="I52" s="40" t="str">
        <f>IFERROR(INDEX('Nominal Fee Test'!I:I,MATCH(A52,'Nominal Fee Test'!J:J,0)),"Not Required")</f>
        <v>Not Required</v>
      </c>
      <c r="J52" s="2">
        <f t="shared" si="5"/>
        <v>4461050.5672077863</v>
      </c>
      <c r="K52" s="2">
        <f>IFERROR(INDEX('2024 FFS OP UPL Test'!AO:AO,MATCH(A52,'2024 FFS OP UPL Test'!A:A,0)),0)</f>
        <v>305819.01</v>
      </c>
      <c r="L52" s="83">
        <f t="shared" si="6"/>
        <v>303983.86830889952</v>
      </c>
      <c r="M52" s="83">
        <f t="shared" si="7"/>
        <v>4765034.4400000004</v>
      </c>
      <c r="N52" s="83">
        <v>978960.29</v>
      </c>
      <c r="O52" s="83">
        <v>978960.29</v>
      </c>
      <c r="P52" s="83">
        <v>2456613.02</v>
      </c>
      <c r="Q52" s="83">
        <f t="shared" si="8"/>
        <v>2308421.4200000004</v>
      </c>
      <c r="R52" s="83">
        <f t="shared" si="9"/>
        <v>919905.94</v>
      </c>
    </row>
    <row r="53" spans="1:18" x14ac:dyDescent="0.2">
      <c r="A53" t="s">
        <v>183</v>
      </c>
      <c r="B53" t="s">
        <v>184</v>
      </c>
      <c r="C53" s="5" t="s">
        <v>185</v>
      </c>
      <c r="D53" s="98" t="str">
        <f>IFERROR(INDEX('2024 FFS IP UPL Test'!L:L,MATCH(A:A,'2024 FFS IP UPL Test'!A:A,0)),INDEX('2024 FFS OP UPL Test'!L:L,MATCH(A:A,'2024 FFS OP UPL Test'!A:A,0)))</f>
        <v>Private</v>
      </c>
      <c r="E53" s="2">
        <f>IFERROR(INDEX('2024 FFS IP UPL Test'!AN:AN,MATCH(A53,'2024 FFS IP UPL Test'!A:A,0)),0)</f>
        <v>11182298.85</v>
      </c>
      <c r="F53" s="6">
        <f t="shared" si="4"/>
        <v>10899123.951304043</v>
      </c>
      <c r="G53" s="6">
        <f>IFERROR(INDEX('2024 FFS IP UPL Test'!AE:AE,MATCH(A53,'2024 FFS IP UPL Test'!A:A,0)),0)</f>
        <v>8793554.5700000003</v>
      </c>
      <c r="H53" s="2">
        <f>IFERROR(INDEX('2024 FFS IP UPL Test'!V:V,MATCH(A53,'2024 FFS IP UPL Test'!A:A,0)),0)</f>
        <v>198232146.66</v>
      </c>
      <c r="I53" s="40" t="str">
        <f>IFERROR(INDEX('Nominal Fee Test'!I:I,MATCH(A53,'Nominal Fee Test'!J:J,0)),"Not Required")</f>
        <v>Not Required</v>
      </c>
      <c r="J53" s="2">
        <f t="shared" si="5"/>
        <v>10899123.951304043</v>
      </c>
      <c r="K53" s="2">
        <f>IFERROR(INDEX('2024 FFS OP UPL Test'!AO:AO,MATCH(A53,'2024 FFS OP UPL Test'!A:A,0)),0)</f>
        <v>341043.13</v>
      </c>
      <c r="L53" s="83">
        <f t="shared" si="6"/>
        <v>338996.61737043393</v>
      </c>
      <c r="M53" s="83">
        <f t="shared" si="7"/>
        <v>11238120.57</v>
      </c>
      <c r="N53" s="83">
        <v>2324902.59</v>
      </c>
      <c r="O53" s="83">
        <v>2324902.59</v>
      </c>
      <c r="P53" s="83">
        <v>5834134.4800000004</v>
      </c>
      <c r="Q53" s="83">
        <f t="shared" si="8"/>
        <v>5403986.0899999999</v>
      </c>
      <c r="R53" s="83">
        <f t="shared" si="9"/>
        <v>2153488.46</v>
      </c>
    </row>
    <row r="54" spans="1:18" x14ac:dyDescent="0.2">
      <c r="A54" t="s">
        <v>186</v>
      </c>
      <c r="B54" t="s">
        <v>187</v>
      </c>
      <c r="C54" s="5" t="s">
        <v>188</v>
      </c>
      <c r="D54" s="98" t="str">
        <f>IFERROR(INDEX('2024 FFS IP UPL Test'!L:L,MATCH(A:A,'2024 FFS IP UPL Test'!A:A,0)),INDEX('2024 FFS OP UPL Test'!L:L,MATCH(A:A,'2024 FFS OP UPL Test'!A:A,0)))</f>
        <v>Private</v>
      </c>
      <c r="E54" s="2">
        <f>IFERROR(INDEX('2024 FFS IP UPL Test'!AN:AN,MATCH(A54,'2024 FFS IP UPL Test'!A:A,0)),0)</f>
        <v>289736.59999999998</v>
      </c>
      <c r="F54" s="6">
        <f t="shared" si="4"/>
        <v>282399.45640778495</v>
      </c>
      <c r="G54" s="6">
        <f>IFERROR(INDEX('2024 FFS IP UPL Test'!AE:AE,MATCH(A54,'2024 FFS IP UPL Test'!A:A,0)),0)</f>
        <v>1735934.13</v>
      </c>
      <c r="H54" s="2">
        <f>IFERROR(INDEX('2024 FFS IP UPL Test'!V:V,MATCH(A54,'2024 FFS IP UPL Test'!A:A,0)),0)</f>
        <v>18151984.609999999</v>
      </c>
      <c r="I54" s="40" t="str">
        <f>IFERROR(INDEX('Nominal Fee Test'!I:I,MATCH(A54,'Nominal Fee Test'!J:J,0)),"Not Required")</f>
        <v>Not Required</v>
      </c>
      <c r="J54" s="2">
        <f t="shared" si="5"/>
        <v>282399.45640778495</v>
      </c>
      <c r="K54" s="2">
        <f>IFERROR(INDEX('2024 FFS OP UPL Test'!AO:AO,MATCH(A54,'2024 FFS OP UPL Test'!A:A,0)),0)</f>
        <v>172332.81</v>
      </c>
      <c r="L54" s="83">
        <f t="shared" si="6"/>
        <v>171298.684867048</v>
      </c>
      <c r="M54" s="83">
        <f t="shared" si="7"/>
        <v>453698.14</v>
      </c>
      <c r="N54" s="83">
        <v>90359.76</v>
      </c>
      <c r="O54" s="83">
        <v>90359.76</v>
      </c>
      <c r="P54" s="83">
        <v>226749.71</v>
      </c>
      <c r="Q54" s="83">
        <f t="shared" si="8"/>
        <v>226948.43000000002</v>
      </c>
      <c r="R54" s="83">
        <f t="shared" si="9"/>
        <v>90438.95</v>
      </c>
    </row>
    <row r="55" spans="1:18" x14ac:dyDescent="0.2">
      <c r="A55" t="s">
        <v>189</v>
      </c>
      <c r="B55" t="s">
        <v>190</v>
      </c>
      <c r="C55" s="5" t="s">
        <v>191</v>
      </c>
      <c r="D55" s="98" t="str">
        <f>IFERROR(INDEX('2024 FFS IP UPL Test'!L:L,MATCH(A:A,'2024 FFS IP UPL Test'!A:A,0)),INDEX('2024 FFS OP UPL Test'!L:L,MATCH(A:A,'2024 FFS OP UPL Test'!A:A,0)))</f>
        <v>Private</v>
      </c>
      <c r="E55" s="2">
        <f>IFERROR(INDEX('2024 FFS IP UPL Test'!AN:AN,MATCH(A55,'2024 FFS IP UPL Test'!A:A,0)),0)</f>
        <v>134614.81</v>
      </c>
      <c r="F55" s="6">
        <f t="shared" si="4"/>
        <v>131205.89241551553</v>
      </c>
      <c r="G55" s="6">
        <f>IFERROR(INDEX('2024 FFS IP UPL Test'!AE:AE,MATCH(A55,'2024 FFS IP UPL Test'!A:A,0)),0)</f>
        <v>1400995.78</v>
      </c>
      <c r="H55" s="2">
        <f>IFERROR(INDEX('2024 FFS IP UPL Test'!V:V,MATCH(A55,'2024 FFS IP UPL Test'!A:A,0)),0)</f>
        <v>12613853.960000001</v>
      </c>
      <c r="I55" s="40" t="str">
        <f>IFERROR(INDEX('Nominal Fee Test'!I:I,MATCH(A55,'Nominal Fee Test'!J:J,0)),"Not Required")</f>
        <v>Not Required</v>
      </c>
      <c r="J55" s="2">
        <f t="shared" si="5"/>
        <v>131205.89241551553</v>
      </c>
      <c r="K55" s="2">
        <f>IFERROR(INDEX('2024 FFS OP UPL Test'!AO:AO,MATCH(A55,'2024 FFS OP UPL Test'!A:A,0)),0)</f>
        <v>107878.31</v>
      </c>
      <c r="L55" s="83">
        <f t="shared" si="6"/>
        <v>107230.95984264235</v>
      </c>
      <c r="M55" s="83">
        <f t="shared" si="7"/>
        <v>238436.85</v>
      </c>
      <c r="N55" s="83">
        <v>43748.2</v>
      </c>
      <c r="O55" s="83">
        <v>43748.2</v>
      </c>
      <c r="P55" s="83">
        <v>109782.18</v>
      </c>
      <c r="Q55" s="83">
        <f t="shared" si="8"/>
        <v>128654.67000000001</v>
      </c>
      <c r="R55" s="83">
        <f t="shared" si="9"/>
        <v>51268.89</v>
      </c>
    </row>
    <row r="56" spans="1:18" x14ac:dyDescent="0.2">
      <c r="A56" t="s">
        <v>192</v>
      </c>
      <c r="B56" t="s">
        <v>193</v>
      </c>
      <c r="C56" s="5" t="s">
        <v>194</v>
      </c>
      <c r="D56" s="98" t="str">
        <f>IFERROR(INDEX('2024 FFS IP UPL Test'!L:L,MATCH(A:A,'2024 FFS IP UPL Test'!A:A,0)),INDEX('2024 FFS OP UPL Test'!L:L,MATCH(A:A,'2024 FFS OP UPL Test'!A:A,0)))</f>
        <v>Private</v>
      </c>
      <c r="E56" s="2">
        <f>IFERROR(INDEX('2024 FFS IP UPL Test'!AN:AN,MATCH(A56,'2024 FFS IP UPL Test'!A:A,0)),0)</f>
        <v>758029.9</v>
      </c>
      <c r="F56" s="6">
        <f t="shared" si="4"/>
        <v>738833.93296134355</v>
      </c>
      <c r="G56" s="6">
        <f>IFERROR(INDEX('2024 FFS IP UPL Test'!AE:AE,MATCH(A56,'2024 FFS IP UPL Test'!A:A,0)),0)</f>
        <v>965226.68</v>
      </c>
      <c r="H56" s="2">
        <f>IFERROR(INDEX('2024 FFS IP UPL Test'!V:V,MATCH(A56,'2024 FFS IP UPL Test'!A:A,0)),0)</f>
        <v>15442059.07</v>
      </c>
      <c r="I56" s="40" t="str">
        <f>IFERROR(INDEX('Nominal Fee Test'!I:I,MATCH(A56,'Nominal Fee Test'!J:J,0)),"Not Required")</f>
        <v>Not Required</v>
      </c>
      <c r="J56" s="2">
        <f t="shared" si="5"/>
        <v>738833.93296134355</v>
      </c>
      <c r="K56" s="2">
        <f>IFERROR(INDEX('2024 FFS OP UPL Test'!AO:AO,MATCH(A56,'2024 FFS OP UPL Test'!A:A,0)),0)</f>
        <v>68123.83</v>
      </c>
      <c r="L56" s="83">
        <f t="shared" si="6"/>
        <v>67715.036313203222</v>
      </c>
      <c r="M56" s="83">
        <f t="shared" si="7"/>
        <v>806548.97</v>
      </c>
      <c r="N56" s="83">
        <v>161852.04</v>
      </c>
      <c r="O56" s="83">
        <v>161852.04</v>
      </c>
      <c r="P56" s="83">
        <v>406153.17</v>
      </c>
      <c r="Q56" s="83">
        <f t="shared" si="8"/>
        <v>400395.8</v>
      </c>
      <c r="R56" s="83">
        <f t="shared" si="9"/>
        <v>159557.73000000001</v>
      </c>
    </row>
    <row r="57" spans="1:18" x14ac:dyDescent="0.2">
      <c r="A57" t="s">
        <v>195</v>
      </c>
      <c r="B57" t="s">
        <v>196</v>
      </c>
      <c r="C57" s="5" t="s">
        <v>197</v>
      </c>
      <c r="D57" s="98" t="str">
        <f>IFERROR(INDEX('2024 FFS IP UPL Test'!L:L,MATCH(A:A,'2024 FFS IP UPL Test'!A:A,0)),INDEX('2024 FFS OP UPL Test'!L:L,MATCH(A:A,'2024 FFS OP UPL Test'!A:A,0)))</f>
        <v>Private</v>
      </c>
      <c r="E57" s="2">
        <f>IFERROR(INDEX('2024 FFS IP UPL Test'!AN:AN,MATCH(A57,'2024 FFS IP UPL Test'!A:A,0)),0)</f>
        <v>2512496.4700000002</v>
      </c>
      <c r="F57" s="6">
        <f t="shared" si="4"/>
        <v>2448871.2760296031</v>
      </c>
      <c r="G57" s="6">
        <f>IFERROR(INDEX('2024 FFS IP UPL Test'!AE:AE,MATCH(A57,'2024 FFS IP UPL Test'!A:A,0)),0)</f>
        <v>974409.95</v>
      </c>
      <c r="H57" s="2">
        <f>IFERROR(INDEX('2024 FFS IP UPL Test'!V:V,MATCH(A57,'2024 FFS IP UPL Test'!A:A,0)),0)</f>
        <v>26617403.100000001</v>
      </c>
      <c r="I57" s="40" t="str">
        <f>IFERROR(INDEX('Nominal Fee Test'!I:I,MATCH(A57,'Nominal Fee Test'!J:J,0)),"Not Required")</f>
        <v>Not Required</v>
      </c>
      <c r="J57" s="2">
        <f t="shared" si="5"/>
        <v>2448871.2760296031</v>
      </c>
      <c r="K57" s="2">
        <f>IFERROR(INDEX('2024 FFS OP UPL Test'!AO:AO,MATCH(A57,'2024 FFS OP UPL Test'!A:A,0)),0)</f>
        <v>89994.27</v>
      </c>
      <c r="L57" s="83">
        <f t="shared" si="6"/>
        <v>89454.237394318785</v>
      </c>
      <c r="M57" s="83">
        <f t="shared" si="7"/>
        <v>2538325.5099999998</v>
      </c>
      <c r="N57" s="83">
        <v>518925.01</v>
      </c>
      <c r="O57" s="83">
        <v>518925.01</v>
      </c>
      <c r="P57" s="83">
        <v>1302195.76</v>
      </c>
      <c r="Q57" s="83">
        <f t="shared" si="8"/>
        <v>1236129.7499999998</v>
      </c>
      <c r="R57" s="83">
        <f t="shared" si="9"/>
        <v>492597.71</v>
      </c>
    </row>
    <row r="58" spans="1:18" x14ac:dyDescent="0.2">
      <c r="A58" t="s">
        <v>198</v>
      </c>
      <c r="B58" t="s">
        <v>199</v>
      </c>
      <c r="C58" s="5" t="s">
        <v>200</v>
      </c>
      <c r="D58" s="98" t="str">
        <f>IFERROR(INDEX('2024 FFS IP UPL Test'!L:L,MATCH(A:A,'2024 FFS IP UPL Test'!A:A,0)),INDEX('2024 FFS OP UPL Test'!L:L,MATCH(A:A,'2024 FFS OP UPL Test'!A:A,0)))</f>
        <v>Private</v>
      </c>
      <c r="E58" s="2">
        <f>IFERROR(INDEX('2024 FFS IP UPL Test'!AN:AN,MATCH(A58,'2024 FFS IP UPL Test'!A:A,0)),0)</f>
        <v>1373365.41</v>
      </c>
      <c r="F58" s="6">
        <f t="shared" si="4"/>
        <v>1338586.9967178972</v>
      </c>
      <c r="G58" s="6">
        <f>IFERROR(INDEX('2024 FFS IP UPL Test'!AE:AE,MATCH(A58,'2024 FFS IP UPL Test'!A:A,0)),0)</f>
        <v>1115690.96</v>
      </c>
      <c r="H58" s="2">
        <f>IFERROR(INDEX('2024 FFS IP UPL Test'!V:V,MATCH(A58,'2024 FFS IP UPL Test'!A:A,0)),0)</f>
        <v>22627785.18</v>
      </c>
      <c r="I58" s="40" t="str">
        <f>IFERROR(INDEX('Nominal Fee Test'!I:I,MATCH(A58,'Nominal Fee Test'!J:J,0)),"Not Required")</f>
        <v>Not Required</v>
      </c>
      <c r="J58" s="2">
        <f t="shared" si="5"/>
        <v>1338586.9967178972</v>
      </c>
      <c r="K58" s="2">
        <f>IFERROR(INDEX('2024 FFS OP UPL Test'!AO:AO,MATCH(A58,'2024 FFS OP UPL Test'!A:A,0)),0)</f>
        <v>129430.46</v>
      </c>
      <c r="L58" s="83">
        <f t="shared" si="6"/>
        <v>128653.78090067158</v>
      </c>
      <c r="M58" s="83">
        <f t="shared" si="7"/>
        <v>1467240.78</v>
      </c>
      <c r="N58" s="83">
        <v>294894.61</v>
      </c>
      <c r="O58" s="83">
        <v>294894.61</v>
      </c>
      <c r="P58" s="83">
        <v>740011.57</v>
      </c>
      <c r="Q58" s="83">
        <f t="shared" si="8"/>
        <v>727229.21000000008</v>
      </c>
      <c r="R58" s="83">
        <f t="shared" si="9"/>
        <v>289800.84000000003</v>
      </c>
    </row>
    <row r="59" spans="1:18" x14ac:dyDescent="0.2">
      <c r="A59" t="s">
        <v>201</v>
      </c>
      <c r="B59" t="s">
        <v>202</v>
      </c>
      <c r="C59" s="5" t="s">
        <v>203</v>
      </c>
      <c r="D59" s="98" t="str">
        <f>IFERROR(INDEX('2024 FFS IP UPL Test'!L:L,MATCH(A:A,'2024 FFS IP UPL Test'!A:A,0)),INDEX('2024 FFS OP UPL Test'!L:L,MATCH(A:A,'2024 FFS OP UPL Test'!A:A,0)))</f>
        <v>Private</v>
      </c>
      <c r="E59" s="2">
        <f>IFERROR(INDEX('2024 FFS IP UPL Test'!AN:AN,MATCH(A59,'2024 FFS IP UPL Test'!A:A,0)),0)</f>
        <v>274309.01</v>
      </c>
      <c r="F59" s="6">
        <f t="shared" si="4"/>
        <v>267362.54691936629</v>
      </c>
      <c r="G59" s="6">
        <f>IFERROR(INDEX('2024 FFS IP UPL Test'!AE:AE,MATCH(A59,'2024 FFS IP UPL Test'!A:A,0)),0)</f>
        <v>634979.75</v>
      </c>
      <c r="H59" s="2">
        <f>IFERROR(INDEX('2024 FFS IP UPL Test'!V:V,MATCH(A59,'2024 FFS IP UPL Test'!A:A,0)),0)</f>
        <v>6941082.5800000001</v>
      </c>
      <c r="I59" s="40" t="str">
        <f>IFERROR(INDEX('Nominal Fee Test'!I:I,MATCH(A59,'Nominal Fee Test'!J:J,0)),"Not Required")</f>
        <v>Not Required</v>
      </c>
      <c r="J59" s="2">
        <f t="shared" si="5"/>
        <v>267362.54691936629</v>
      </c>
      <c r="K59" s="2">
        <f>IFERROR(INDEX('2024 FFS OP UPL Test'!AO:AO,MATCH(A59,'2024 FFS OP UPL Test'!A:A,0)),0)</f>
        <v>89161.24</v>
      </c>
      <c r="L59" s="83">
        <f t="shared" si="6"/>
        <v>88626.206194370287</v>
      </c>
      <c r="M59" s="83">
        <f t="shared" si="7"/>
        <v>355988.75</v>
      </c>
      <c r="N59" s="83">
        <v>72548.679999999993</v>
      </c>
      <c r="O59" s="83">
        <v>72548.679999999993</v>
      </c>
      <c r="P59" s="83">
        <v>182054.39999999999</v>
      </c>
      <c r="Q59" s="83">
        <f t="shared" si="8"/>
        <v>173934.35</v>
      </c>
      <c r="R59" s="83">
        <f t="shared" si="9"/>
        <v>69312.84</v>
      </c>
    </row>
    <row r="60" spans="1:18" x14ac:dyDescent="0.2">
      <c r="A60" t="s">
        <v>204</v>
      </c>
      <c r="B60" t="s">
        <v>205</v>
      </c>
      <c r="C60" s="5" t="s">
        <v>206</v>
      </c>
      <c r="D60" s="98" t="str">
        <f>IFERROR(INDEX('2024 FFS IP UPL Test'!L:L,MATCH(A:A,'2024 FFS IP UPL Test'!A:A,0)),INDEX('2024 FFS OP UPL Test'!L:L,MATCH(A:A,'2024 FFS OP UPL Test'!A:A,0)))</f>
        <v>Private</v>
      </c>
      <c r="E60" s="2">
        <f>IFERROR(INDEX('2024 FFS IP UPL Test'!AN:AN,MATCH(A60,'2024 FFS IP UPL Test'!A:A,0)),0)</f>
        <v>1670396.45</v>
      </c>
      <c r="F60" s="6">
        <f t="shared" si="4"/>
        <v>1628096.1724045004</v>
      </c>
      <c r="G60" s="6">
        <f>IFERROR(INDEX('2024 FFS IP UPL Test'!AE:AE,MATCH(A60,'2024 FFS IP UPL Test'!A:A,0)),0)</f>
        <v>3227195.06</v>
      </c>
      <c r="H60" s="2">
        <f>IFERROR(INDEX('2024 FFS IP UPL Test'!V:V,MATCH(A60,'2024 FFS IP UPL Test'!A:A,0)),0)</f>
        <v>53639904.740000002</v>
      </c>
      <c r="I60" s="40" t="str">
        <f>IFERROR(INDEX('Nominal Fee Test'!I:I,MATCH(A60,'Nominal Fee Test'!J:J,0)),"Not Required")</f>
        <v>Not Required</v>
      </c>
      <c r="J60" s="2">
        <f t="shared" si="5"/>
        <v>1628096.1724045004</v>
      </c>
      <c r="K60" s="2">
        <f>IFERROR(INDEX('2024 FFS OP UPL Test'!AO:AO,MATCH(A60,'2024 FFS OP UPL Test'!A:A,0)),0)</f>
        <v>241330.45</v>
      </c>
      <c r="L60" s="83">
        <f t="shared" si="6"/>
        <v>239882.28766984586</v>
      </c>
      <c r="M60" s="83">
        <f t="shared" si="7"/>
        <v>1867978.46</v>
      </c>
      <c r="N60" s="83">
        <v>367323.36</v>
      </c>
      <c r="O60" s="83">
        <v>367323.36</v>
      </c>
      <c r="P60" s="83">
        <v>921765.02</v>
      </c>
      <c r="Q60" s="83">
        <f t="shared" si="8"/>
        <v>946213.44</v>
      </c>
      <c r="R60" s="83">
        <f t="shared" si="9"/>
        <v>377066.06</v>
      </c>
    </row>
    <row r="61" spans="1:18" x14ac:dyDescent="0.2">
      <c r="A61" t="s">
        <v>207</v>
      </c>
      <c r="B61" t="s">
        <v>208</v>
      </c>
      <c r="C61" s="5" t="s">
        <v>209</v>
      </c>
      <c r="D61" s="98" t="str">
        <f>IFERROR(INDEX('2024 FFS IP UPL Test'!L:L,MATCH(A:A,'2024 FFS IP UPL Test'!A:A,0)),INDEX('2024 FFS OP UPL Test'!L:L,MATCH(A:A,'2024 FFS OP UPL Test'!A:A,0)))</f>
        <v>Private</v>
      </c>
      <c r="E61" s="2">
        <f>IFERROR(INDEX('2024 FFS IP UPL Test'!AN:AN,MATCH(A61,'2024 FFS IP UPL Test'!A:A,0)),0)</f>
        <v>268355.20000000001</v>
      </c>
      <c r="F61" s="6">
        <f t="shared" si="4"/>
        <v>261559.50820228588</v>
      </c>
      <c r="G61" s="6">
        <f>IFERROR(INDEX('2024 FFS IP UPL Test'!AE:AE,MATCH(A61,'2024 FFS IP UPL Test'!A:A,0)),0)</f>
        <v>1034736.18</v>
      </c>
      <c r="H61" s="2">
        <f>IFERROR(INDEX('2024 FFS IP UPL Test'!V:V,MATCH(A61,'2024 FFS IP UPL Test'!A:A,0)),0)</f>
        <v>7723167.1500000004</v>
      </c>
      <c r="I61" s="40" t="str">
        <f>IFERROR(INDEX('Nominal Fee Test'!I:I,MATCH(A61,'Nominal Fee Test'!J:J,0)),"Not Required")</f>
        <v>Not Required</v>
      </c>
      <c r="J61" s="2">
        <f t="shared" si="5"/>
        <v>261559.50820228588</v>
      </c>
      <c r="K61" s="2">
        <f>IFERROR(INDEX('2024 FFS OP UPL Test'!AO:AO,MATCH(A61,'2024 FFS OP UPL Test'!A:A,0)),0)</f>
        <v>33230.01</v>
      </c>
      <c r="L61" s="83">
        <f t="shared" si="6"/>
        <v>33030.605205815737</v>
      </c>
      <c r="M61" s="83">
        <f t="shared" si="7"/>
        <v>294590.11</v>
      </c>
      <c r="N61" s="83">
        <v>65719.91</v>
      </c>
      <c r="O61" s="83">
        <v>65719.91</v>
      </c>
      <c r="P61" s="83">
        <v>164918.22</v>
      </c>
      <c r="Q61" s="83">
        <f t="shared" si="8"/>
        <v>129671.88999999998</v>
      </c>
      <c r="R61" s="83">
        <f t="shared" si="9"/>
        <v>51674.25</v>
      </c>
    </row>
    <row r="62" spans="1:18" x14ac:dyDescent="0.2">
      <c r="A62" t="s">
        <v>210</v>
      </c>
      <c r="B62" t="s">
        <v>211</v>
      </c>
      <c r="C62" s="5" t="s">
        <v>212</v>
      </c>
      <c r="D62" s="98" t="str">
        <f>IFERROR(INDEX('2024 FFS IP UPL Test'!L:L,MATCH(A:A,'2024 FFS IP UPL Test'!A:A,0)),INDEX('2024 FFS OP UPL Test'!L:L,MATCH(A:A,'2024 FFS OP UPL Test'!A:A,0)))</f>
        <v>Private</v>
      </c>
      <c r="E62" s="2">
        <f>IFERROR(INDEX('2024 FFS IP UPL Test'!AN:AN,MATCH(A62,'2024 FFS IP UPL Test'!A:A,0)),0)</f>
        <v>-2273.14</v>
      </c>
      <c r="F62" s="6">
        <f t="shared" si="4"/>
        <v>0</v>
      </c>
      <c r="G62" s="6">
        <f>IFERROR(INDEX('2024 FFS IP UPL Test'!AE:AE,MATCH(A62,'2024 FFS IP UPL Test'!A:A,0)),0)</f>
        <v>7554.1</v>
      </c>
      <c r="H62" s="2">
        <f>IFERROR(INDEX('2024 FFS IP UPL Test'!V:V,MATCH(A62,'2024 FFS IP UPL Test'!A:A,0)),0)</f>
        <v>22785.25</v>
      </c>
      <c r="I62" s="40" t="str">
        <f>IFERROR(INDEX('Nominal Fee Test'!I:I,MATCH(A62,'Nominal Fee Test'!J:J,0)),"Not Required")</f>
        <v>Not Required</v>
      </c>
      <c r="J62" s="2">
        <f t="shared" si="5"/>
        <v>0</v>
      </c>
      <c r="K62" s="2">
        <f>IFERROR(INDEX('2024 FFS OP UPL Test'!AO:AO,MATCH(A62,'2024 FFS OP UPL Test'!A:A,0)),0)</f>
        <v>5028.3100000000004</v>
      </c>
      <c r="L62" s="83">
        <f t="shared" si="6"/>
        <v>4998.1363972642603</v>
      </c>
      <c r="M62" s="83">
        <f t="shared" si="7"/>
        <v>4998.1400000000003</v>
      </c>
      <c r="N62" s="83">
        <v>0</v>
      </c>
      <c r="O62" s="83">
        <v>0</v>
      </c>
      <c r="P62" s="83">
        <v>0</v>
      </c>
      <c r="Q62" s="83">
        <f t="shared" si="8"/>
        <v>4998.1400000000003</v>
      </c>
      <c r="R62" s="83">
        <f t="shared" si="9"/>
        <v>1991.76</v>
      </c>
    </row>
    <row r="63" spans="1:18" x14ac:dyDescent="0.2">
      <c r="A63" t="s">
        <v>213</v>
      </c>
      <c r="B63" t="s">
        <v>214</v>
      </c>
      <c r="C63" s="5" t="s">
        <v>215</v>
      </c>
      <c r="D63" s="98" t="str">
        <f>IFERROR(INDEX('2024 FFS IP UPL Test'!L:L,MATCH(A:A,'2024 FFS IP UPL Test'!A:A,0)),INDEX('2024 FFS OP UPL Test'!L:L,MATCH(A:A,'2024 FFS OP UPL Test'!A:A,0)))</f>
        <v>Private</v>
      </c>
      <c r="E63" s="2">
        <f>IFERROR(INDEX('2024 FFS IP UPL Test'!AN:AN,MATCH(A63,'2024 FFS IP UPL Test'!A:A,0)),0)</f>
        <v>11048.24</v>
      </c>
      <c r="F63" s="6">
        <f t="shared" si="4"/>
        <v>10768.459940037767</v>
      </c>
      <c r="G63" s="6">
        <f>IFERROR(INDEX('2024 FFS IP UPL Test'!AE:AE,MATCH(A63,'2024 FFS IP UPL Test'!A:A,0)),0)</f>
        <v>41841.67</v>
      </c>
      <c r="H63" s="2">
        <f>IFERROR(INDEX('2024 FFS IP UPL Test'!V:V,MATCH(A63,'2024 FFS IP UPL Test'!A:A,0)),0)</f>
        <v>228199</v>
      </c>
      <c r="I63" s="40" t="str">
        <f>IFERROR(INDEX('Nominal Fee Test'!I:I,MATCH(A63,'Nominal Fee Test'!J:J,0)),"Not Required")</f>
        <v>Not Required</v>
      </c>
      <c r="J63" s="2">
        <f t="shared" si="5"/>
        <v>10768.459940037767</v>
      </c>
      <c r="K63" s="2">
        <f>IFERROR(INDEX('2024 FFS OP UPL Test'!AO:AO,MATCH(A63,'2024 FFS OP UPL Test'!A:A,0)),0)</f>
        <v>21887.95</v>
      </c>
      <c r="L63" s="83">
        <f t="shared" si="6"/>
        <v>21756.60600808229</v>
      </c>
      <c r="M63" s="83">
        <f t="shared" si="7"/>
        <v>32525.07</v>
      </c>
      <c r="N63" s="83">
        <v>2477.02</v>
      </c>
      <c r="O63" s="83">
        <v>2477.02</v>
      </c>
      <c r="P63" s="83">
        <v>6215.86</v>
      </c>
      <c r="Q63" s="83">
        <f t="shared" si="8"/>
        <v>26309.21</v>
      </c>
      <c r="R63" s="83">
        <f t="shared" si="9"/>
        <v>10484.219999999999</v>
      </c>
    </row>
    <row r="64" spans="1:18" x14ac:dyDescent="0.2">
      <c r="A64" t="s">
        <v>216</v>
      </c>
      <c r="B64" t="s">
        <v>217</v>
      </c>
      <c r="C64" s="5" t="s">
        <v>218</v>
      </c>
      <c r="D64" s="98" t="str">
        <f>IFERROR(INDEX('2024 FFS IP UPL Test'!L:L,MATCH(A:A,'2024 FFS IP UPL Test'!A:A,0)),INDEX('2024 FFS OP UPL Test'!L:L,MATCH(A:A,'2024 FFS OP UPL Test'!A:A,0)))</f>
        <v>Private</v>
      </c>
      <c r="E64" s="2">
        <f>IFERROR(INDEX('2024 FFS IP UPL Test'!AN:AN,MATCH(A64,'2024 FFS IP UPL Test'!A:A,0)),0)</f>
        <v>329606.45</v>
      </c>
      <c r="F64" s="6">
        <f t="shared" si="4"/>
        <v>321259.66242614761</v>
      </c>
      <c r="G64" s="6">
        <f>IFERROR(INDEX('2024 FFS IP UPL Test'!AE:AE,MATCH(A64,'2024 FFS IP UPL Test'!A:A,0)),0)</f>
        <v>526463.17000000004</v>
      </c>
      <c r="H64" s="2">
        <f>IFERROR(INDEX('2024 FFS IP UPL Test'!V:V,MATCH(A64,'2024 FFS IP UPL Test'!A:A,0)),0)</f>
        <v>3034029.45</v>
      </c>
      <c r="I64" s="40" t="str">
        <f>IFERROR(INDEX('Nominal Fee Test'!I:I,MATCH(A64,'Nominal Fee Test'!J:J,0)),"Not Required")</f>
        <v>Not Required</v>
      </c>
      <c r="J64" s="2">
        <f t="shared" si="5"/>
        <v>321259.66242614761</v>
      </c>
      <c r="K64" s="2">
        <f>IFERROR(INDEX('2024 FFS OP UPL Test'!AO:AO,MATCH(A64,'2024 FFS OP UPL Test'!A:A,0)),0)</f>
        <v>259320.48</v>
      </c>
      <c r="L64" s="83">
        <f t="shared" si="6"/>
        <v>257764.36409927759</v>
      </c>
      <c r="M64" s="83">
        <f t="shared" si="7"/>
        <v>579024.03</v>
      </c>
      <c r="N64" s="83">
        <v>111580.15</v>
      </c>
      <c r="O64" s="83">
        <v>111580.15</v>
      </c>
      <c r="P64" s="83">
        <v>280000.38</v>
      </c>
      <c r="Q64" s="83">
        <f t="shared" si="8"/>
        <v>299023.65000000002</v>
      </c>
      <c r="R64" s="83">
        <f t="shared" si="9"/>
        <v>119160.92</v>
      </c>
    </row>
    <row r="65" spans="1:18" ht="30" x14ac:dyDescent="0.2">
      <c r="A65" t="s">
        <v>219</v>
      </c>
      <c r="B65" t="s">
        <v>220</v>
      </c>
      <c r="C65" s="5" t="s">
        <v>221</v>
      </c>
      <c r="D65" s="98" t="str">
        <f>IFERROR(INDEX('2024 FFS IP UPL Test'!L:L,MATCH(A:A,'2024 FFS IP UPL Test'!A:A,0)),INDEX('2024 FFS OP UPL Test'!L:L,MATCH(A:A,'2024 FFS OP UPL Test'!A:A,0)))</f>
        <v>Private</v>
      </c>
      <c r="E65" s="2">
        <f>IFERROR(INDEX('2024 FFS IP UPL Test'!AN:AN,MATCH(A65,'2024 FFS IP UPL Test'!A:A,0)),0)</f>
        <v>7862268.7800000003</v>
      </c>
      <c r="F65" s="6">
        <f t="shared" si="4"/>
        <v>7663168.6490553794</v>
      </c>
      <c r="G65" s="6">
        <f>IFERROR(INDEX('2024 FFS IP UPL Test'!AE:AE,MATCH(A65,'2024 FFS IP UPL Test'!A:A,0)),0)</f>
        <v>9737216.0899999999</v>
      </c>
      <c r="H65" s="2">
        <f>IFERROR(INDEX('2024 FFS IP UPL Test'!V:V,MATCH(A65,'2024 FFS IP UPL Test'!A:A,0)),0)</f>
        <v>116433362.25</v>
      </c>
      <c r="I65" s="40" t="str">
        <f>IFERROR(INDEX('Nominal Fee Test'!I:I,MATCH(A65,'Nominal Fee Test'!J:J,0)),"Not Required")</f>
        <v>Not Required</v>
      </c>
      <c r="J65" s="2">
        <f t="shared" si="5"/>
        <v>7663168.6490553794</v>
      </c>
      <c r="K65" s="2">
        <f>IFERROR(INDEX('2024 FFS OP UPL Test'!AO:AO,MATCH(A65,'2024 FFS OP UPL Test'!A:A,0)),0)</f>
        <v>302458.17</v>
      </c>
      <c r="L65" s="83">
        <f t="shared" si="6"/>
        <v>300643.19585048273</v>
      </c>
      <c r="M65" s="83">
        <f t="shared" si="7"/>
        <v>7963811.8399999999</v>
      </c>
      <c r="N65" s="83">
        <v>1674611.13</v>
      </c>
      <c r="O65" s="83">
        <v>1674611.13</v>
      </c>
      <c r="P65" s="83">
        <v>4202286.4000000004</v>
      </c>
      <c r="Q65" s="83">
        <f t="shared" si="8"/>
        <v>3761525.4399999995</v>
      </c>
      <c r="R65" s="83">
        <f t="shared" si="9"/>
        <v>1498967.89</v>
      </c>
    </row>
    <row r="66" spans="1:18" ht="30" x14ac:dyDescent="0.2">
      <c r="A66" t="s">
        <v>222</v>
      </c>
      <c r="B66" t="s">
        <v>223</v>
      </c>
      <c r="C66" s="5" t="s">
        <v>224</v>
      </c>
      <c r="D66" s="98" t="str">
        <f>IFERROR(INDEX('2024 FFS IP UPL Test'!L:L,MATCH(A:A,'2024 FFS IP UPL Test'!A:A,0)),INDEX('2024 FFS OP UPL Test'!L:L,MATCH(A:A,'2024 FFS OP UPL Test'!A:A,0)))</f>
        <v>Private</v>
      </c>
      <c r="E66" s="2">
        <f>IFERROR(INDEX('2024 FFS IP UPL Test'!AN:AN,MATCH(A66,'2024 FFS IP UPL Test'!A:A,0)),0)</f>
        <v>8527827.5500000007</v>
      </c>
      <c r="F66" s="6">
        <f t="shared" si="4"/>
        <v>8311873.144294966</v>
      </c>
      <c r="G66" s="6">
        <f>IFERROR(INDEX('2024 FFS IP UPL Test'!AE:AE,MATCH(A66,'2024 FFS IP UPL Test'!A:A,0)),0)</f>
        <v>10577343.310000001</v>
      </c>
      <c r="H66" s="2">
        <f>IFERROR(INDEX('2024 FFS IP UPL Test'!V:V,MATCH(A66,'2024 FFS IP UPL Test'!A:A,0)),0)</f>
        <v>78996604.689999998</v>
      </c>
      <c r="I66" s="40" t="str">
        <f>IFERROR(INDEX('Nominal Fee Test'!I:I,MATCH(A66,'Nominal Fee Test'!J:J,0)),"Not Required")</f>
        <v>Not Required</v>
      </c>
      <c r="J66" s="2">
        <f t="shared" si="5"/>
        <v>8311873.144294966</v>
      </c>
      <c r="K66" s="2">
        <f>IFERROR(INDEX('2024 FFS OP UPL Test'!AO:AO,MATCH(A66,'2024 FFS OP UPL Test'!A:A,0)),0)</f>
        <v>266014.13</v>
      </c>
      <c r="L66" s="83">
        <f t="shared" si="6"/>
        <v>264417.84721697477</v>
      </c>
      <c r="M66" s="83">
        <f t="shared" si="7"/>
        <v>8576290.9900000002</v>
      </c>
      <c r="N66" s="83">
        <v>1792722.36</v>
      </c>
      <c r="O66" s="83">
        <v>1792722.36</v>
      </c>
      <c r="P66" s="83">
        <v>4498675.93</v>
      </c>
      <c r="Q66" s="83">
        <f t="shared" si="8"/>
        <v>4077615.0600000005</v>
      </c>
      <c r="R66" s="83">
        <f t="shared" si="9"/>
        <v>1624929.6</v>
      </c>
    </row>
    <row r="67" spans="1:18" x14ac:dyDescent="0.2">
      <c r="A67" t="s">
        <v>225</v>
      </c>
      <c r="B67" t="s">
        <v>226</v>
      </c>
      <c r="C67" s="5" t="s">
        <v>227</v>
      </c>
      <c r="D67" s="98" t="str">
        <f>IFERROR(INDEX('2024 FFS IP UPL Test'!L:L,MATCH(A:A,'2024 FFS IP UPL Test'!A:A,0)),INDEX('2024 FFS OP UPL Test'!L:L,MATCH(A:A,'2024 FFS OP UPL Test'!A:A,0)))</f>
        <v>Private</v>
      </c>
      <c r="E67" s="2">
        <f>IFERROR(INDEX('2024 FFS IP UPL Test'!AN:AN,MATCH(A67,'2024 FFS IP UPL Test'!A:A,0)),0)</f>
        <v>14473.63</v>
      </c>
      <c r="F67" s="6">
        <f t="shared" si="4"/>
        <v>14107.107090534673</v>
      </c>
      <c r="G67" s="6">
        <f>IFERROR(INDEX('2024 FFS IP UPL Test'!AE:AE,MATCH(A67,'2024 FFS IP UPL Test'!A:A,0)),0)</f>
        <v>13496.77</v>
      </c>
      <c r="H67" s="2">
        <f>IFERROR(INDEX('2024 FFS IP UPL Test'!V:V,MATCH(A67,'2024 FFS IP UPL Test'!A:A,0)),0)</f>
        <v>81637.25</v>
      </c>
      <c r="I67" s="40" t="str">
        <f>IFERROR(INDEX('Nominal Fee Test'!I:I,MATCH(A67,'Nominal Fee Test'!J:J,0)),"Not Required")</f>
        <v>Not Required</v>
      </c>
      <c r="J67" s="2">
        <f t="shared" si="5"/>
        <v>14107.107090534673</v>
      </c>
      <c r="K67" s="2">
        <f>IFERROR(INDEX('2024 FFS OP UPL Test'!AO:AO,MATCH(A67,'2024 FFS OP UPL Test'!A:A,0)),0)</f>
        <v>9775.31</v>
      </c>
      <c r="L67" s="83">
        <f t="shared" si="6"/>
        <v>9716.6508639167605</v>
      </c>
      <c r="M67" s="83">
        <f t="shared" si="7"/>
        <v>23823.759999999998</v>
      </c>
      <c r="N67" s="83">
        <v>5251.93</v>
      </c>
      <c r="O67" s="83">
        <v>5251.93</v>
      </c>
      <c r="P67" s="83">
        <v>13179.25</v>
      </c>
      <c r="Q67" s="83">
        <f t="shared" si="8"/>
        <v>10644.509999999998</v>
      </c>
      <c r="R67" s="83">
        <f t="shared" si="9"/>
        <v>4241.84</v>
      </c>
    </row>
    <row r="68" spans="1:18" x14ac:dyDescent="0.2">
      <c r="A68" t="s">
        <v>228</v>
      </c>
      <c r="B68" t="s">
        <v>229</v>
      </c>
      <c r="C68" s="5" t="s">
        <v>230</v>
      </c>
      <c r="D68" s="98" t="str">
        <f>IFERROR(INDEX('2024 FFS IP UPL Test'!L:L,MATCH(A:A,'2024 FFS IP UPL Test'!A:A,0)),INDEX('2024 FFS OP UPL Test'!L:L,MATCH(A:A,'2024 FFS OP UPL Test'!A:A,0)))</f>
        <v>Private</v>
      </c>
      <c r="E68" s="2">
        <f>IFERROR(INDEX('2024 FFS IP UPL Test'!AN:AN,MATCH(A68,'2024 FFS IP UPL Test'!A:A,0)),0)</f>
        <v>1479355.17</v>
      </c>
      <c r="F68" s="6">
        <f t="shared" si="4"/>
        <v>1441892.7254687406</v>
      </c>
      <c r="G68" s="6">
        <f>IFERROR(INDEX('2024 FFS IP UPL Test'!AE:AE,MATCH(A68,'2024 FFS IP UPL Test'!A:A,0)),0)</f>
        <v>931822.74</v>
      </c>
      <c r="H68" s="2">
        <f>IFERROR(INDEX('2024 FFS IP UPL Test'!V:V,MATCH(A68,'2024 FFS IP UPL Test'!A:A,0)),0)</f>
        <v>13293076.18</v>
      </c>
      <c r="I68" s="40" t="str">
        <f>IFERROR(INDEX('Nominal Fee Test'!I:I,MATCH(A68,'Nominal Fee Test'!J:J,0)),"Not Required")</f>
        <v>Not Required</v>
      </c>
      <c r="J68" s="2">
        <f t="shared" si="5"/>
        <v>1441892.7254687406</v>
      </c>
      <c r="K68" s="2">
        <f>IFERROR(INDEX('2024 FFS OP UPL Test'!AO:AO,MATCH(A68,'2024 FFS OP UPL Test'!A:A,0)),0)</f>
        <v>50658.22</v>
      </c>
      <c r="L68" s="83">
        <f t="shared" si="6"/>
        <v>50354.232973428501</v>
      </c>
      <c r="M68" s="83">
        <f t="shared" si="7"/>
        <v>1492246.96</v>
      </c>
      <c r="N68" s="83">
        <v>313383.11</v>
      </c>
      <c r="O68" s="83">
        <v>313383.11</v>
      </c>
      <c r="P68" s="83">
        <v>786406.8</v>
      </c>
      <c r="Q68" s="83">
        <f t="shared" si="8"/>
        <v>705840.15999999992</v>
      </c>
      <c r="R68" s="83">
        <f t="shared" si="9"/>
        <v>281277.3</v>
      </c>
    </row>
    <row r="69" spans="1:18" x14ac:dyDescent="0.2">
      <c r="A69" t="s">
        <v>231</v>
      </c>
      <c r="B69" t="s">
        <v>232</v>
      </c>
      <c r="C69" s="5" t="s">
        <v>233</v>
      </c>
      <c r="D69" s="98" t="str">
        <f>IFERROR(INDEX('2024 FFS IP UPL Test'!L:L,MATCH(A:A,'2024 FFS IP UPL Test'!A:A,0)),INDEX('2024 FFS OP UPL Test'!L:L,MATCH(A:A,'2024 FFS OP UPL Test'!A:A,0)))</f>
        <v>Private</v>
      </c>
      <c r="E69" s="2">
        <f>IFERROR(INDEX('2024 FFS IP UPL Test'!AN:AN,MATCH(A69,'2024 FFS IP UPL Test'!A:A,0)),0)</f>
        <v>-1712071.3</v>
      </c>
      <c r="F69" s="6">
        <f t="shared" si="4"/>
        <v>0</v>
      </c>
      <c r="G69" s="6">
        <f>IFERROR(INDEX('2024 FFS IP UPL Test'!AE:AE,MATCH(A69,'2024 FFS IP UPL Test'!A:A,0)),0)</f>
        <v>20652983.550000001</v>
      </c>
      <c r="H69" s="2">
        <f>IFERROR(INDEX('2024 FFS IP UPL Test'!V:V,MATCH(A69,'2024 FFS IP UPL Test'!A:A,0)),0)</f>
        <v>85437189.329999998</v>
      </c>
      <c r="I69" s="40" t="str">
        <f>IFERROR(INDEX('Nominal Fee Test'!I:I,MATCH(A69,'Nominal Fee Test'!J:J,0)),"Not Required")</f>
        <v>Not Required</v>
      </c>
      <c r="J69" s="2">
        <f t="shared" si="5"/>
        <v>0</v>
      </c>
      <c r="K69" s="2">
        <f>IFERROR(INDEX('2024 FFS OP UPL Test'!AO:AO,MATCH(A69,'2024 FFS OP UPL Test'!A:A,0)),0)</f>
        <v>1744454.65</v>
      </c>
      <c r="L69" s="83">
        <f t="shared" si="6"/>
        <v>1733986.6236452973</v>
      </c>
      <c r="M69" s="83">
        <f t="shared" si="7"/>
        <v>1733986.62</v>
      </c>
      <c r="N69" s="83">
        <v>64303.040000000001</v>
      </c>
      <c r="O69" s="83">
        <v>64303.040000000001</v>
      </c>
      <c r="P69" s="83">
        <v>161362.71</v>
      </c>
      <c r="Q69" s="83">
        <f t="shared" si="8"/>
        <v>1572623.9100000001</v>
      </c>
      <c r="R69" s="83">
        <f t="shared" si="9"/>
        <v>626690.63</v>
      </c>
    </row>
    <row r="70" spans="1:18" x14ac:dyDescent="0.2">
      <c r="A70" t="s">
        <v>234</v>
      </c>
      <c r="B70" t="s">
        <v>235</v>
      </c>
      <c r="C70" s="5" t="s">
        <v>236</v>
      </c>
      <c r="D70" s="98" t="str">
        <f>IFERROR(INDEX('2024 FFS IP UPL Test'!L:L,MATCH(A:A,'2024 FFS IP UPL Test'!A:A,0)),INDEX('2024 FFS OP UPL Test'!L:L,MATCH(A:A,'2024 FFS OP UPL Test'!A:A,0)))</f>
        <v>Private</v>
      </c>
      <c r="E70" s="2">
        <f>IFERROR(INDEX('2024 FFS IP UPL Test'!AN:AN,MATCH(A70,'2024 FFS IP UPL Test'!A:A,0)),0)</f>
        <v>238506.99</v>
      </c>
      <c r="F70" s="6">
        <f t="shared" si="4"/>
        <v>232467.15922481663</v>
      </c>
      <c r="G70" s="6">
        <f>IFERROR(INDEX('2024 FFS IP UPL Test'!AE:AE,MATCH(A70,'2024 FFS IP UPL Test'!A:A,0)),0)</f>
        <v>243120.91</v>
      </c>
      <c r="H70" s="2">
        <f>IFERROR(INDEX('2024 FFS IP UPL Test'!V:V,MATCH(A70,'2024 FFS IP UPL Test'!A:A,0)),0)</f>
        <v>4344979.09</v>
      </c>
      <c r="I70" s="40" t="str">
        <f>IFERROR(INDEX('Nominal Fee Test'!I:I,MATCH(A70,'Nominal Fee Test'!J:J,0)),"Not Required")</f>
        <v>Not Required</v>
      </c>
      <c r="J70" s="2">
        <f t="shared" si="5"/>
        <v>232467.15922481663</v>
      </c>
      <c r="K70" s="2">
        <f>IFERROR(INDEX('2024 FFS OP UPL Test'!AO:AO,MATCH(A70,'2024 FFS OP UPL Test'!A:A,0)),0)</f>
        <v>95279.35</v>
      </c>
      <c r="L70" s="83">
        <f t="shared" si="6"/>
        <v>94707.602980460724</v>
      </c>
      <c r="M70" s="83">
        <f t="shared" si="7"/>
        <v>327174.76</v>
      </c>
      <c r="N70" s="83">
        <v>58156.19</v>
      </c>
      <c r="O70" s="83">
        <v>58156.19</v>
      </c>
      <c r="P70" s="83">
        <v>145937.74</v>
      </c>
      <c r="Q70" s="83">
        <f t="shared" si="8"/>
        <v>181237.02000000002</v>
      </c>
      <c r="R70" s="83">
        <f t="shared" si="9"/>
        <v>72222.95</v>
      </c>
    </row>
    <row r="71" spans="1:18" x14ac:dyDescent="0.2">
      <c r="A71" t="s">
        <v>237</v>
      </c>
      <c r="B71" t="s">
        <v>238</v>
      </c>
      <c r="C71" s="5" t="s">
        <v>239</v>
      </c>
      <c r="D71" s="98" t="str">
        <f>IFERROR(INDEX('2024 FFS IP UPL Test'!L:L,MATCH(A:A,'2024 FFS IP UPL Test'!A:A,0)),INDEX('2024 FFS OP UPL Test'!L:L,MATCH(A:A,'2024 FFS OP UPL Test'!A:A,0)))</f>
        <v>Private</v>
      </c>
      <c r="E71" s="2">
        <f>IFERROR(INDEX('2024 FFS IP UPL Test'!AN:AN,MATCH(A71,'2024 FFS IP UPL Test'!A:A,0)),0)</f>
        <v>1298057.28</v>
      </c>
      <c r="F71" s="6">
        <f t="shared" ref="F71:F134" si="10">MAX(E71,0)*IF(D71="NSGO",NSGO_IP_PCT,Private_IP_PCT)</f>
        <v>1265185.931836599</v>
      </c>
      <c r="G71" s="6">
        <f>IFERROR(INDEX('2024 FFS IP UPL Test'!AE:AE,MATCH(A71,'2024 FFS IP UPL Test'!A:A,0)),0)</f>
        <v>1265025.55</v>
      </c>
      <c r="H71" s="2">
        <f>IFERROR(INDEX('2024 FFS IP UPL Test'!V:V,MATCH(A71,'2024 FFS IP UPL Test'!A:A,0)),0)</f>
        <v>18167842.140000001</v>
      </c>
      <c r="I71" s="40" t="str">
        <f>IFERROR(INDEX('Nominal Fee Test'!I:I,MATCH(A71,'Nominal Fee Test'!J:J,0)),"Not Required")</f>
        <v>Not Required</v>
      </c>
      <c r="J71" s="2">
        <f t="shared" ref="J71:J134" si="11">IF(AND(F71+G71&gt;H71,I71="N"),IF(H71-G71&lt;0,0,H71-G71),F71)</f>
        <v>1265185.931836599</v>
      </c>
      <c r="K71" s="2">
        <f>IFERROR(INDEX('2024 FFS OP UPL Test'!AO:AO,MATCH(A71,'2024 FFS OP UPL Test'!A:A,0)),0)</f>
        <v>317714.68</v>
      </c>
      <c r="L71" s="83">
        <f t="shared" ref="L71:L134" si="12">MAX(K71,0)*IF(D71="NSGO",NSGO_OP_PCT,Private_OP_PCT)</f>
        <v>315808.15543456294</v>
      </c>
      <c r="M71" s="83">
        <f t="shared" ref="M71:M134" si="13">ROUND(J71+L71,2)</f>
        <v>1580994.09</v>
      </c>
      <c r="N71" s="83">
        <v>306481.98</v>
      </c>
      <c r="O71" s="83">
        <v>306481.98</v>
      </c>
      <c r="P71" s="83">
        <v>769089.03</v>
      </c>
      <c r="Q71" s="83">
        <f t="shared" ref="Q71:Q134" si="14">M71-P71</f>
        <v>811905.06</v>
      </c>
      <c r="R71" s="83">
        <f t="shared" ref="R71:R134" si="15">ROUND(Q71*(1-SECOND_FMAP),2)</f>
        <v>323544.17</v>
      </c>
    </row>
    <row r="72" spans="1:18" x14ac:dyDescent="0.2">
      <c r="A72" t="s">
        <v>240</v>
      </c>
      <c r="B72" t="s">
        <v>241</v>
      </c>
      <c r="C72" s="5" t="s">
        <v>242</v>
      </c>
      <c r="D72" s="98" t="str">
        <f>IFERROR(INDEX('2024 FFS IP UPL Test'!L:L,MATCH(A:A,'2024 FFS IP UPL Test'!A:A,0)),INDEX('2024 FFS OP UPL Test'!L:L,MATCH(A:A,'2024 FFS OP UPL Test'!A:A,0)))</f>
        <v>Private</v>
      </c>
      <c r="E72" s="2">
        <f>IFERROR(INDEX('2024 FFS IP UPL Test'!AN:AN,MATCH(A72,'2024 FFS IP UPL Test'!A:A,0)),0)</f>
        <v>58349.98</v>
      </c>
      <c r="F72" s="6">
        <f t="shared" si="10"/>
        <v>56872.35452271175</v>
      </c>
      <c r="G72" s="6">
        <f>IFERROR(INDEX('2024 FFS IP UPL Test'!AE:AE,MATCH(A72,'2024 FFS IP UPL Test'!A:A,0)),0)</f>
        <v>4936.9399999999996</v>
      </c>
      <c r="H72" s="2">
        <f>IFERROR(INDEX('2024 FFS IP UPL Test'!V:V,MATCH(A72,'2024 FFS IP UPL Test'!A:A,0)),0)</f>
        <v>146054.25</v>
      </c>
      <c r="I72" s="40" t="str">
        <f>IFERROR(INDEX('Nominal Fee Test'!I:I,MATCH(A72,'Nominal Fee Test'!J:J,0)),"Not Required")</f>
        <v>Not Required</v>
      </c>
      <c r="J72" s="2">
        <f t="shared" si="11"/>
        <v>56872.35452271175</v>
      </c>
      <c r="K72" s="2">
        <f>IFERROR(INDEX('2024 FFS OP UPL Test'!AO:AO,MATCH(A72,'2024 FFS OP UPL Test'!A:A,0)),0)</f>
        <v>4479.0200000000004</v>
      </c>
      <c r="L72" s="83">
        <f t="shared" si="12"/>
        <v>4452.1425461187891</v>
      </c>
      <c r="M72" s="83">
        <f t="shared" si="13"/>
        <v>61324.5</v>
      </c>
      <c r="N72" s="83">
        <v>11736.07</v>
      </c>
      <c r="O72" s="83">
        <v>11736.07</v>
      </c>
      <c r="P72" s="83">
        <v>29450.61</v>
      </c>
      <c r="Q72" s="83">
        <f t="shared" si="14"/>
        <v>31873.89</v>
      </c>
      <c r="R72" s="83">
        <f t="shared" si="15"/>
        <v>12701.75</v>
      </c>
    </row>
    <row r="73" spans="1:18" x14ac:dyDescent="0.2">
      <c r="A73" t="s">
        <v>243</v>
      </c>
      <c r="B73" t="s">
        <v>244</v>
      </c>
      <c r="C73" s="5" t="s">
        <v>245</v>
      </c>
      <c r="D73" s="98" t="str">
        <f>IFERROR(INDEX('2024 FFS IP UPL Test'!L:L,MATCH(A:A,'2024 FFS IP UPL Test'!A:A,0)),INDEX('2024 FFS OP UPL Test'!L:L,MATCH(A:A,'2024 FFS OP UPL Test'!A:A,0)))</f>
        <v>Private</v>
      </c>
      <c r="E73" s="2">
        <f>IFERROR(INDEX('2024 FFS IP UPL Test'!AN:AN,MATCH(A73,'2024 FFS IP UPL Test'!A:A,0)),0)</f>
        <v>0</v>
      </c>
      <c r="F73" s="6">
        <f t="shared" si="10"/>
        <v>0</v>
      </c>
      <c r="G73" s="6">
        <f>IFERROR(INDEX('2024 FFS IP UPL Test'!AE:AE,MATCH(A73,'2024 FFS IP UPL Test'!A:A,0)),0)</f>
        <v>0</v>
      </c>
      <c r="H73" s="2">
        <f>IFERROR(INDEX('2024 FFS IP UPL Test'!V:V,MATCH(A73,'2024 FFS IP UPL Test'!A:A,0)),0)</f>
        <v>0</v>
      </c>
      <c r="I73" s="40" t="str">
        <f>IFERROR(INDEX('Nominal Fee Test'!I:I,MATCH(A73,'Nominal Fee Test'!J:J,0)),"Not Required")</f>
        <v>Not Required</v>
      </c>
      <c r="J73" s="2">
        <f t="shared" si="11"/>
        <v>0</v>
      </c>
      <c r="K73" s="2">
        <f>IFERROR(INDEX('2024 FFS OP UPL Test'!AO:AO,MATCH(A73,'2024 FFS OP UPL Test'!A:A,0)),0)</f>
        <v>5982.51</v>
      </c>
      <c r="L73" s="83">
        <f t="shared" si="12"/>
        <v>5946.6104870219633</v>
      </c>
      <c r="M73" s="83">
        <f t="shared" si="13"/>
        <v>5946.61</v>
      </c>
      <c r="N73" s="83">
        <v>3283.06</v>
      </c>
      <c r="O73" s="83">
        <v>3283.06</v>
      </c>
      <c r="P73" s="83">
        <v>8238.5400000000009</v>
      </c>
      <c r="Q73" s="83">
        <f t="shared" si="14"/>
        <v>-2291.9300000000012</v>
      </c>
      <c r="R73" s="83">
        <f t="shared" si="15"/>
        <v>-913.33</v>
      </c>
    </row>
    <row r="74" spans="1:18" ht="30" x14ac:dyDescent="0.2">
      <c r="A74" t="s">
        <v>246</v>
      </c>
      <c r="B74" t="s">
        <v>247</v>
      </c>
      <c r="C74" s="5" t="s">
        <v>248</v>
      </c>
      <c r="D74" s="98" t="str">
        <f>IFERROR(INDEX('2024 FFS IP UPL Test'!L:L,MATCH(A:A,'2024 FFS IP UPL Test'!A:A,0)),INDEX('2024 FFS OP UPL Test'!L:L,MATCH(A:A,'2024 FFS OP UPL Test'!A:A,0)))</f>
        <v>NSGO</v>
      </c>
      <c r="E74" s="2">
        <f>IFERROR(INDEX('2024 FFS IP UPL Test'!AN:AN,MATCH(A74,'2024 FFS IP UPL Test'!A:A,0)),0)</f>
        <v>0</v>
      </c>
      <c r="F74" s="6">
        <f t="shared" si="10"/>
        <v>0</v>
      </c>
      <c r="G74" s="6">
        <f>IFERROR(INDEX('2024 FFS IP UPL Test'!AE:AE,MATCH(A74,'2024 FFS IP UPL Test'!A:A,0)),0)</f>
        <v>0</v>
      </c>
      <c r="H74" s="2">
        <f>IFERROR(INDEX('2024 FFS IP UPL Test'!V:V,MATCH(A74,'2024 FFS IP UPL Test'!A:A,0)),0)</f>
        <v>0</v>
      </c>
      <c r="I74" s="40" t="str">
        <f>IFERROR(INDEX('Nominal Fee Test'!I:I,MATCH(A74,'Nominal Fee Test'!J:J,0)),"Not Required")</f>
        <v>Not Required</v>
      </c>
      <c r="J74" s="2">
        <f t="shared" si="11"/>
        <v>0</v>
      </c>
      <c r="K74" s="2">
        <f>IFERROR(INDEX('2024 FFS OP UPL Test'!AO:AO,MATCH(A74,'2024 FFS OP UPL Test'!A:A,0)),0)</f>
        <v>4106.7700000000004</v>
      </c>
      <c r="L74" s="83">
        <f t="shared" si="12"/>
        <v>4057.9283417133424</v>
      </c>
      <c r="M74" s="83">
        <f t="shared" si="13"/>
        <v>4057.93</v>
      </c>
      <c r="N74" s="83">
        <v>968.21</v>
      </c>
      <c r="O74" s="83">
        <v>968.21</v>
      </c>
      <c r="P74" s="83">
        <v>2429.64</v>
      </c>
      <c r="Q74" s="83">
        <f t="shared" si="14"/>
        <v>1628.29</v>
      </c>
      <c r="R74" s="83">
        <f t="shared" si="15"/>
        <v>648.87</v>
      </c>
    </row>
    <row r="75" spans="1:18" ht="30" x14ac:dyDescent="0.2">
      <c r="A75" t="s">
        <v>249</v>
      </c>
      <c r="B75" t="s">
        <v>250</v>
      </c>
      <c r="C75" s="5" t="s">
        <v>251</v>
      </c>
      <c r="D75" s="98" t="str">
        <f>IFERROR(INDEX('2024 FFS IP UPL Test'!L:L,MATCH(A:A,'2024 FFS IP UPL Test'!A:A,0)),INDEX('2024 FFS OP UPL Test'!L:L,MATCH(A:A,'2024 FFS OP UPL Test'!A:A,0)))</f>
        <v>Private</v>
      </c>
      <c r="E75" s="2">
        <f>IFERROR(INDEX('2024 FFS IP UPL Test'!AN:AN,MATCH(A75,'2024 FFS IP UPL Test'!A:A,0)),0)</f>
        <v>644806.86</v>
      </c>
      <c r="F75" s="6">
        <f t="shared" si="10"/>
        <v>628478.09614667494</v>
      </c>
      <c r="G75" s="6">
        <f>IFERROR(INDEX('2024 FFS IP UPL Test'!AE:AE,MATCH(A75,'2024 FFS IP UPL Test'!A:A,0)),0)</f>
        <v>1565922.28</v>
      </c>
      <c r="H75" s="2">
        <f>IFERROR(INDEX('2024 FFS IP UPL Test'!V:V,MATCH(A75,'2024 FFS IP UPL Test'!A:A,0)),0)</f>
        <v>11447674.699999999</v>
      </c>
      <c r="I75" s="40" t="str">
        <f>IFERROR(INDEX('Nominal Fee Test'!I:I,MATCH(A75,'Nominal Fee Test'!J:J,0)),"Not Required")</f>
        <v>Not Required</v>
      </c>
      <c r="J75" s="2">
        <f t="shared" si="11"/>
        <v>628478.09614667494</v>
      </c>
      <c r="K75" s="2">
        <f>IFERROR(INDEX('2024 FFS OP UPL Test'!AO:AO,MATCH(A75,'2024 FFS OP UPL Test'!A:A,0)),0)</f>
        <v>378250.57</v>
      </c>
      <c r="L75" s="83">
        <f t="shared" si="12"/>
        <v>375980.78503571829</v>
      </c>
      <c r="M75" s="83">
        <f t="shared" si="13"/>
        <v>1004458.88</v>
      </c>
      <c r="N75" s="83">
        <v>242380.64</v>
      </c>
      <c r="O75" s="83">
        <v>242380.64</v>
      </c>
      <c r="P75" s="83">
        <v>608232.47</v>
      </c>
      <c r="Q75" s="83">
        <f t="shared" si="14"/>
        <v>396226.41000000003</v>
      </c>
      <c r="R75" s="83">
        <f t="shared" si="15"/>
        <v>157896.22</v>
      </c>
    </row>
    <row r="76" spans="1:18" ht="30" x14ac:dyDescent="0.2">
      <c r="A76" t="s">
        <v>252</v>
      </c>
      <c r="B76" t="s">
        <v>253</v>
      </c>
      <c r="C76" s="5" t="s">
        <v>254</v>
      </c>
      <c r="D76" s="98" t="str">
        <f>IFERROR(INDEX('2024 FFS IP UPL Test'!L:L,MATCH(A:A,'2024 FFS IP UPL Test'!A:A,0)),INDEX('2024 FFS OP UPL Test'!L:L,MATCH(A:A,'2024 FFS OP UPL Test'!A:A,0)))</f>
        <v>Private</v>
      </c>
      <c r="E76" s="2">
        <f>IFERROR(INDEX('2024 FFS IP UPL Test'!AN:AN,MATCH(A76,'2024 FFS IP UPL Test'!A:A,0)),0)</f>
        <v>1655124.74</v>
      </c>
      <c r="F76" s="6">
        <f t="shared" si="10"/>
        <v>1613211.1954895461</v>
      </c>
      <c r="G76" s="6">
        <f>IFERROR(INDEX('2024 FFS IP UPL Test'!AE:AE,MATCH(A76,'2024 FFS IP UPL Test'!A:A,0)),0)</f>
        <v>1427583.45</v>
      </c>
      <c r="H76" s="2">
        <f>IFERROR(INDEX('2024 FFS IP UPL Test'!V:V,MATCH(A76,'2024 FFS IP UPL Test'!A:A,0)),0)</f>
        <v>14567393.880000001</v>
      </c>
      <c r="I76" s="40" t="str">
        <f>IFERROR(INDEX('Nominal Fee Test'!I:I,MATCH(A76,'Nominal Fee Test'!J:J,0)),"Not Required")</f>
        <v>Not Required</v>
      </c>
      <c r="J76" s="2">
        <f t="shared" si="11"/>
        <v>1613211.1954895461</v>
      </c>
      <c r="K76" s="2">
        <f>IFERROR(INDEX('2024 FFS OP UPL Test'!AO:AO,MATCH(A76,'2024 FFS OP UPL Test'!A:A,0)),0)</f>
        <v>236518.04</v>
      </c>
      <c r="L76" s="83">
        <f t="shared" si="12"/>
        <v>235098.75571188016</v>
      </c>
      <c r="M76" s="83">
        <f t="shared" si="13"/>
        <v>1848309.95</v>
      </c>
      <c r="N76" s="83">
        <v>375067.22</v>
      </c>
      <c r="O76" s="83">
        <v>375067.22</v>
      </c>
      <c r="P76" s="83">
        <v>941197.54</v>
      </c>
      <c r="Q76" s="83">
        <f t="shared" si="14"/>
        <v>907112.40999999992</v>
      </c>
      <c r="R76" s="83">
        <f t="shared" si="15"/>
        <v>361484.3</v>
      </c>
    </row>
    <row r="77" spans="1:18" ht="30" x14ac:dyDescent="0.2">
      <c r="A77" t="s">
        <v>255</v>
      </c>
      <c r="B77" t="s">
        <v>256</v>
      </c>
      <c r="C77" s="5" t="s">
        <v>257</v>
      </c>
      <c r="D77" s="98" t="str">
        <f>IFERROR(INDEX('2024 FFS IP UPL Test'!L:L,MATCH(A:A,'2024 FFS IP UPL Test'!A:A,0)),INDEX('2024 FFS OP UPL Test'!L:L,MATCH(A:A,'2024 FFS OP UPL Test'!A:A,0)))</f>
        <v>Private</v>
      </c>
      <c r="E77" s="2">
        <f>IFERROR(INDEX('2024 FFS IP UPL Test'!AN:AN,MATCH(A77,'2024 FFS IP UPL Test'!A:A,0)),0)</f>
        <v>259274.9</v>
      </c>
      <c r="F77" s="6">
        <f t="shared" si="10"/>
        <v>252709.15314179432</v>
      </c>
      <c r="G77" s="6">
        <f>IFERROR(INDEX('2024 FFS IP UPL Test'!AE:AE,MATCH(A77,'2024 FFS IP UPL Test'!A:A,0)),0)</f>
        <v>187824.42</v>
      </c>
      <c r="H77" s="2">
        <f>IFERROR(INDEX('2024 FFS IP UPL Test'!V:V,MATCH(A77,'2024 FFS IP UPL Test'!A:A,0)),0)</f>
        <v>2016740.73</v>
      </c>
      <c r="I77" s="40" t="str">
        <f>IFERROR(INDEX('Nominal Fee Test'!I:I,MATCH(A77,'Nominal Fee Test'!J:J,0)),"Not Required")</f>
        <v>Not Required</v>
      </c>
      <c r="J77" s="2">
        <f t="shared" si="11"/>
        <v>252709.15314179432</v>
      </c>
      <c r="K77" s="2">
        <f>IFERROR(INDEX('2024 FFS OP UPL Test'!AO:AO,MATCH(A77,'2024 FFS OP UPL Test'!A:A,0)),0)</f>
        <v>107059.77</v>
      </c>
      <c r="L77" s="83">
        <f t="shared" si="12"/>
        <v>106417.33169190848</v>
      </c>
      <c r="M77" s="83">
        <f t="shared" si="13"/>
        <v>359126.48</v>
      </c>
      <c r="N77" s="83">
        <v>61331.49</v>
      </c>
      <c r="O77" s="83">
        <v>61331.49</v>
      </c>
      <c r="P77" s="83">
        <v>153905.87</v>
      </c>
      <c r="Q77" s="83">
        <f t="shared" si="14"/>
        <v>205220.61</v>
      </c>
      <c r="R77" s="83">
        <f t="shared" si="15"/>
        <v>81780.41</v>
      </c>
    </row>
    <row r="78" spans="1:18" x14ac:dyDescent="0.2">
      <c r="A78" t="s">
        <v>258</v>
      </c>
      <c r="B78" t="s">
        <v>259</v>
      </c>
      <c r="C78" s="5" t="s">
        <v>260</v>
      </c>
      <c r="D78" s="98" t="str">
        <f>IFERROR(INDEX('2024 FFS IP UPL Test'!L:L,MATCH(A:A,'2024 FFS IP UPL Test'!A:A,0)),INDEX('2024 FFS OP UPL Test'!L:L,MATCH(A:A,'2024 FFS OP UPL Test'!A:A,0)))</f>
        <v>Private</v>
      </c>
      <c r="E78" s="2">
        <f>IFERROR(INDEX('2024 FFS IP UPL Test'!AN:AN,MATCH(A78,'2024 FFS IP UPL Test'!A:A,0)),0)</f>
        <v>154482.07999999999</v>
      </c>
      <c r="F78" s="6">
        <f t="shared" si="10"/>
        <v>150570.05368580963</v>
      </c>
      <c r="G78" s="6">
        <f>IFERROR(INDEX('2024 FFS IP UPL Test'!AE:AE,MATCH(A78,'2024 FFS IP UPL Test'!A:A,0)),0)</f>
        <v>151249.89000000001</v>
      </c>
      <c r="H78" s="2">
        <f>IFERROR(INDEX('2024 FFS IP UPL Test'!V:V,MATCH(A78,'2024 FFS IP UPL Test'!A:A,0)),0)</f>
        <v>1369828.28</v>
      </c>
      <c r="I78" s="40" t="str">
        <f>IFERROR(INDEX('Nominal Fee Test'!I:I,MATCH(A78,'Nominal Fee Test'!J:J,0)),"Not Required")</f>
        <v>Not Required</v>
      </c>
      <c r="J78" s="2">
        <f t="shared" si="11"/>
        <v>150570.05368580963</v>
      </c>
      <c r="K78" s="2">
        <f>IFERROR(INDEX('2024 FFS OP UPL Test'!AO:AO,MATCH(A78,'2024 FFS OP UPL Test'!A:A,0)),0)</f>
        <v>88148.19</v>
      </c>
      <c r="L78" s="83">
        <f t="shared" si="12"/>
        <v>87619.23524841656</v>
      </c>
      <c r="M78" s="83">
        <f t="shared" si="13"/>
        <v>238189.29</v>
      </c>
      <c r="N78" s="83">
        <v>44104.74</v>
      </c>
      <c r="O78" s="83">
        <v>44104.74</v>
      </c>
      <c r="P78" s="83">
        <v>110676.89</v>
      </c>
      <c r="Q78" s="83">
        <f t="shared" si="14"/>
        <v>127512.40000000001</v>
      </c>
      <c r="R78" s="83">
        <f t="shared" si="15"/>
        <v>50813.69</v>
      </c>
    </row>
    <row r="79" spans="1:18" x14ac:dyDescent="0.2">
      <c r="A79" t="s">
        <v>261</v>
      </c>
      <c r="B79" t="s">
        <v>262</v>
      </c>
      <c r="C79" s="5" t="s">
        <v>263</v>
      </c>
      <c r="D79" s="98" t="str">
        <f>IFERROR(INDEX('2024 FFS IP UPL Test'!L:L,MATCH(A:A,'2024 FFS IP UPL Test'!A:A,0)),INDEX('2024 FFS OP UPL Test'!L:L,MATCH(A:A,'2024 FFS OP UPL Test'!A:A,0)))</f>
        <v>Private</v>
      </c>
      <c r="E79" s="2">
        <f>IFERROR(INDEX('2024 FFS IP UPL Test'!AN:AN,MATCH(A79,'2024 FFS IP UPL Test'!A:A,0)),0)</f>
        <v>0</v>
      </c>
      <c r="F79" s="6">
        <f t="shared" si="10"/>
        <v>0</v>
      </c>
      <c r="G79" s="6">
        <f>IFERROR(INDEX('2024 FFS IP UPL Test'!AE:AE,MATCH(A79,'2024 FFS IP UPL Test'!A:A,0)),0)</f>
        <v>0</v>
      </c>
      <c r="H79" s="2">
        <f>IFERROR(INDEX('2024 FFS IP UPL Test'!V:V,MATCH(A79,'2024 FFS IP UPL Test'!A:A,0)),0)</f>
        <v>0</v>
      </c>
      <c r="I79" s="40" t="str">
        <f>IFERROR(INDEX('Nominal Fee Test'!I:I,MATCH(A79,'Nominal Fee Test'!J:J,0)),"Not Required")</f>
        <v>Not Required</v>
      </c>
      <c r="J79" s="2">
        <f t="shared" si="11"/>
        <v>0</v>
      </c>
      <c r="K79" s="2">
        <f>IFERROR(INDEX('2024 FFS OP UPL Test'!AO:AO,MATCH(A79,'2024 FFS OP UPL Test'!A:A,0)),0)</f>
        <v>13789.89</v>
      </c>
      <c r="L79" s="83">
        <f t="shared" si="12"/>
        <v>13707.140395733444</v>
      </c>
      <c r="M79" s="83">
        <f t="shared" si="13"/>
        <v>13707.14</v>
      </c>
      <c r="N79" s="83">
        <v>3169.87</v>
      </c>
      <c r="O79" s="83">
        <v>3169.87</v>
      </c>
      <c r="P79" s="83">
        <v>7954.5</v>
      </c>
      <c r="Q79" s="83">
        <f t="shared" si="14"/>
        <v>5752.6399999999994</v>
      </c>
      <c r="R79" s="83">
        <f t="shared" si="15"/>
        <v>2292.4299999999998</v>
      </c>
    </row>
    <row r="80" spans="1:18" x14ac:dyDescent="0.2">
      <c r="A80" t="s">
        <v>264</v>
      </c>
      <c r="B80" t="s">
        <v>265</v>
      </c>
      <c r="C80" s="5" t="s">
        <v>266</v>
      </c>
      <c r="D80" s="98" t="str">
        <f>IFERROR(INDEX('2024 FFS IP UPL Test'!L:L,MATCH(A:A,'2024 FFS IP UPL Test'!A:A,0)),INDEX('2024 FFS OP UPL Test'!L:L,MATCH(A:A,'2024 FFS OP UPL Test'!A:A,0)))</f>
        <v>Private</v>
      </c>
      <c r="E80" s="2">
        <f>IFERROR(INDEX('2024 FFS IP UPL Test'!AN:AN,MATCH(A80,'2024 FFS IP UPL Test'!A:A,0)),0)</f>
        <v>833524.79</v>
      </c>
      <c r="F80" s="6">
        <f t="shared" si="10"/>
        <v>812417.02842655405</v>
      </c>
      <c r="G80" s="6">
        <f>IFERROR(INDEX('2024 FFS IP UPL Test'!AE:AE,MATCH(A80,'2024 FFS IP UPL Test'!A:A,0)),0)</f>
        <v>630779</v>
      </c>
      <c r="H80" s="2">
        <f>IFERROR(INDEX('2024 FFS IP UPL Test'!V:V,MATCH(A80,'2024 FFS IP UPL Test'!A:A,0)),0)</f>
        <v>6560794.7599999998</v>
      </c>
      <c r="I80" s="40" t="str">
        <f>IFERROR(INDEX('Nominal Fee Test'!I:I,MATCH(A80,'Nominal Fee Test'!J:J,0)),"Not Required")</f>
        <v>Not Required</v>
      </c>
      <c r="J80" s="2">
        <f t="shared" si="11"/>
        <v>812417.02842655405</v>
      </c>
      <c r="K80" s="2">
        <f>IFERROR(INDEX('2024 FFS OP UPL Test'!AO:AO,MATCH(A80,'2024 FFS OP UPL Test'!A:A,0)),0)</f>
        <v>39178.94</v>
      </c>
      <c r="L80" s="83">
        <f t="shared" si="12"/>
        <v>38943.837197832392</v>
      </c>
      <c r="M80" s="83">
        <f t="shared" si="13"/>
        <v>851360.87</v>
      </c>
      <c r="N80" s="83">
        <v>175280.36</v>
      </c>
      <c r="O80" s="83">
        <v>175280.36</v>
      </c>
      <c r="P80" s="83">
        <v>439850.34</v>
      </c>
      <c r="Q80" s="83">
        <f t="shared" si="14"/>
        <v>411510.52999999997</v>
      </c>
      <c r="R80" s="83">
        <f t="shared" si="15"/>
        <v>163986.95000000001</v>
      </c>
    </row>
    <row r="81" spans="1:18" ht="30" x14ac:dyDescent="0.2">
      <c r="A81" t="s">
        <v>267</v>
      </c>
      <c r="B81" t="s">
        <v>268</v>
      </c>
      <c r="C81" s="5" t="s">
        <v>269</v>
      </c>
      <c r="D81" s="98" t="str">
        <f>IFERROR(INDEX('2024 FFS IP UPL Test'!L:L,MATCH(A:A,'2024 FFS IP UPL Test'!A:A,0)),INDEX('2024 FFS OP UPL Test'!L:L,MATCH(A:A,'2024 FFS OP UPL Test'!A:A,0)))</f>
        <v>Private</v>
      </c>
      <c r="E81" s="2">
        <f>IFERROR(INDEX('2024 FFS IP UPL Test'!AN:AN,MATCH(A81,'2024 FFS IP UPL Test'!A:A,0)),0)</f>
        <v>0</v>
      </c>
      <c r="F81" s="6">
        <f t="shared" si="10"/>
        <v>0</v>
      </c>
      <c r="G81" s="6">
        <f>IFERROR(INDEX('2024 FFS IP UPL Test'!AE:AE,MATCH(A81,'2024 FFS IP UPL Test'!A:A,0)),0)</f>
        <v>0</v>
      </c>
      <c r="H81" s="2">
        <f>IFERROR(INDEX('2024 FFS IP UPL Test'!V:V,MATCH(A81,'2024 FFS IP UPL Test'!A:A,0)),0)</f>
        <v>0</v>
      </c>
      <c r="I81" s="40" t="str">
        <f>IFERROR(INDEX('Nominal Fee Test'!I:I,MATCH(A81,'Nominal Fee Test'!J:J,0)),"Not Required")</f>
        <v>Not Required</v>
      </c>
      <c r="J81" s="2">
        <f t="shared" si="11"/>
        <v>0</v>
      </c>
      <c r="K81" s="2">
        <f>IFERROR(INDEX('2024 FFS OP UPL Test'!AO:AO,MATCH(A81,'2024 FFS OP UPL Test'!A:A,0)),0)</f>
        <v>655.51</v>
      </c>
      <c r="L81" s="83">
        <f t="shared" si="12"/>
        <v>651.5764520824481</v>
      </c>
      <c r="M81" s="83">
        <f t="shared" si="13"/>
        <v>651.58000000000004</v>
      </c>
      <c r="N81" s="83">
        <v>127.42</v>
      </c>
      <c r="O81" s="83">
        <v>127.42</v>
      </c>
      <c r="P81" s="83">
        <v>319.75</v>
      </c>
      <c r="Q81" s="83">
        <f t="shared" si="14"/>
        <v>331.83000000000004</v>
      </c>
      <c r="R81" s="83">
        <f t="shared" si="15"/>
        <v>132.22999999999999</v>
      </c>
    </row>
    <row r="82" spans="1:18" x14ac:dyDescent="0.2">
      <c r="A82" t="s">
        <v>270</v>
      </c>
      <c r="B82" t="s">
        <v>271</v>
      </c>
      <c r="C82" s="5" t="s">
        <v>272</v>
      </c>
      <c r="D82" s="98" t="str">
        <f>IFERROR(INDEX('2024 FFS IP UPL Test'!L:L,MATCH(A:A,'2024 FFS IP UPL Test'!A:A,0)),INDEX('2024 FFS OP UPL Test'!L:L,MATCH(A:A,'2024 FFS OP UPL Test'!A:A,0)))</f>
        <v>Private</v>
      </c>
      <c r="E82" s="2">
        <f>IFERROR(INDEX('2024 FFS IP UPL Test'!AN:AN,MATCH(A82,'2024 FFS IP UPL Test'!A:A,0)),0)</f>
        <v>163602.54</v>
      </c>
      <c r="F82" s="6">
        <f t="shared" si="10"/>
        <v>159459.55175470721</v>
      </c>
      <c r="G82" s="6">
        <f>IFERROR(INDEX('2024 FFS IP UPL Test'!AE:AE,MATCH(A82,'2024 FFS IP UPL Test'!A:A,0)),0)</f>
        <v>155038.37</v>
      </c>
      <c r="H82" s="2">
        <f>IFERROR(INDEX('2024 FFS IP UPL Test'!V:V,MATCH(A82,'2024 FFS IP UPL Test'!A:A,0)),0)</f>
        <v>1495650.71</v>
      </c>
      <c r="I82" s="40" t="str">
        <f>IFERROR(INDEX('Nominal Fee Test'!I:I,MATCH(A82,'Nominal Fee Test'!J:J,0)),"Not Required")</f>
        <v>Not Required</v>
      </c>
      <c r="J82" s="2">
        <f t="shared" si="11"/>
        <v>159459.55175470721</v>
      </c>
      <c r="K82" s="2">
        <f>IFERROR(INDEX('2024 FFS OP UPL Test'!AO:AO,MATCH(A82,'2024 FFS OP UPL Test'!A:A,0)),0)</f>
        <v>38713.230000000003</v>
      </c>
      <c r="L82" s="83">
        <f t="shared" si="12"/>
        <v>38480.921804475591</v>
      </c>
      <c r="M82" s="83">
        <f t="shared" si="13"/>
        <v>197940.47</v>
      </c>
      <c r="N82" s="83">
        <v>33357.019999999997</v>
      </c>
      <c r="O82" s="83">
        <v>33357.019999999997</v>
      </c>
      <c r="P82" s="83">
        <v>83706.45</v>
      </c>
      <c r="Q82" s="83">
        <f t="shared" si="14"/>
        <v>114234.02</v>
      </c>
      <c r="R82" s="83">
        <f t="shared" si="15"/>
        <v>45522.26</v>
      </c>
    </row>
    <row r="83" spans="1:18" ht="30" x14ac:dyDescent="0.2">
      <c r="A83" t="s">
        <v>273</v>
      </c>
      <c r="B83" t="s">
        <v>274</v>
      </c>
      <c r="C83" s="5" t="s">
        <v>275</v>
      </c>
      <c r="D83" s="98" t="str">
        <f>IFERROR(INDEX('2024 FFS IP UPL Test'!L:L,MATCH(A:A,'2024 FFS IP UPL Test'!A:A,0)),INDEX('2024 FFS OP UPL Test'!L:L,MATCH(A:A,'2024 FFS OP UPL Test'!A:A,0)))</f>
        <v>Private</v>
      </c>
      <c r="E83" s="2">
        <f>IFERROR(INDEX('2024 FFS IP UPL Test'!AN:AN,MATCH(A83,'2024 FFS IP UPL Test'!A:A,0)),0)</f>
        <v>33062.01</v>
      </c>
      <c r="F83" s="6">
        <f t="shared" si="10"/>
        <v>32224.764326456345</v>
      </c>
      <c r="G83" s="6">
        <f>IFERROR(INDEX('2024 FFS IP UPL Test'!AE:AE,MATCH(A83,'2024 FFS IP UPL Test'!A:A,0)),0)</f>
        <v>12083.69</v>
      </c>
      <c r="H83" s="2">
        <f>IFERROR(INDEX('2024 FFS IP UPL Test'!V:V,MATCH(A83,'2024 FFS IP UPL Test'!A:A,0)),0)</f>
        <v>220158.51</v>
      </c>
      <c r="I83" s="40" t="str">
        <f>IFERROR(INDEX('Nominal Fee Test'!I:I,MATCH(A83,'Nominal Fee Test'!J:J,0)),"Not Required")</f>
        <v>Not Required</v>
      </c>
      <c r="J83" s="2">
        <f t="shared" si="11"/>
        <v>32224.764326456345</v>
      </c>
      <c r="K83" s="2">
        <f>IFERROR(INDEX('2024 FFS OP UPL Test'!AO:AO,MATCH(A83,'2024 FFS OP UPL Test'!A:A,0)),0)</f>
        <v>346.52</v>
      </c>
      <c r="L83" s="83">
        <f t="shared" si="12"/>
        <v>344.44062207382024</v>
      </c>
      <c r="M83" s="83">
        <f t="shared" si="13"/>
        <v>32569.200000000001</v>
      </c>
      <c r="N83" s="83">
        <v>6554.42</v>
      </c>
      <c r="O83" s="83">
        <v>6554.42</v>
      </c>
      <c r="P83" s="83">
        <v>16447.73</v>
      </c>
      <c r="Q83" s="83">
        <f t="shared" si="14"/>
        <v>16121.470000000001</v>
      </c>
      <c r="R83" s="83">
        <f t="shared" si="15"/>
        <v>6424.41</v>
      </c>
    </row>
    <row r="84" spans="1:18" x14ac:dyDescent="0.2">
      <c r="A84" t="s">
        <v>276</v>
      </c>
      <c r="B84" t="s">
        <v>277</v>
      </c>
      <c r="C84" s="5" t="s">
        <v>278</v>
      </c>
      <c r="D84" s="98" t="str">
        <f>IFERROR(INDEX('2024 FFS IP UPL Test'!L:L,MATCH(A:A,'2024 FFS IP UPL Test'!A:A,0)),INDEX('2024 FFS OP UPL Test'!L:L,MATCH(A:A,'2024 FFS OP UPL Test'!A:A,0)))</f>
        <v>NSGO</v>
      </c>
      <c r="E84" s="2">
        <f>IFERROR(INDEX('2024 FFS IP UPL Test'!AN:AN,MATCH(A84,'2024 FFS IP UPL Test'!A:A,0)),0)</f>
        <v>726735.59</v>
      </c>
      <c r="F84" s="6">
        <f t="shared" si="10"/>
        <v>725431.50911444006</v>
      </c>
      <c r="G84" s="6">
        <f>IFERROR(INDEX('2024 FFS IP UPL Test'!AE:AE,MATCH(A84,'2024 FFS IP UPL Test'!A:A,0)),0)</f>
        <v>355054.73</v>
      </c>
      <c r="H84" s="2">
        <f>IFERROR(INDEX('2024 FFS IP UPL Test'!V:V,MATCH(A84,'2024 FFS IP UPL Test'!A:A,0)),0)</f>
        <v>3067211.94</v>
      </c>
      <c r="I84" s="40" t="str">
        <f>IFERROR(INDEX('Nominal Fee Test'!I:I,MATCH(A84,'Nominal Fee Test'!J:J,0)),"Not Required")</f>
        <v>Not Required</v>
      </c>
      <c r="J84" s="2">
        <f t="shared" si="11"/>
        <v>725431.50911444006</v>
      </c>
      <c r="K84" s="2">
        <f>IFERROR(INDEX('2024 FFS OP UPL Test'!AO:AO,MATCH(A84,'2024 FFS OP UPL Test'!A:A,0)),0)</f>
        <v>101897.95</v>
      </c>
      <c r="L84" s="83">
        <f t="shared" si="12"/>
        <v>100686.08158418635</v>
      </c>
      <c r="M84" s="83">
        <f t="shared" si="13"/>
        <v>826117.59</v>
      </c>
      <c r="N84" s="83">
        <v>185523.99</v>
      </c>
      <c r="O84" s="83">
        <v>185523.99</v>
      </c>
      <c r="P84" s="83">
        <v>465555.81</v>
      </c>
      <c r="Q84" s="83">
        <f t="shared" si="14"/>
        <v>360561.77999999997</v>
      </c>
      <c r="R84" s="83">
        <f t="shared" si="15"/>
        <v>143683.87</v>
      </c>
    </row>
    <row r="85" spans="1:18" x14ac:dyDescent="0.2">
      <c r="A85" t="s">
        <v>279</v>
      </c>
      <c r="B85" t="s">
        <v>280</v>
      </c>
      <c r="C85" s="5" t="s">
        <v>281</v>
      </c>
      <c r="D85" s="98" t="str">
        <f>IFERROR(INDEX('2024 FFS IP UPL Test'!L:L,MATCH(A:A,'2024 FFS IP UPL Test'!A:A,0)),INDEX('2024 FFS OP UPL Test'!L:L,MATCH(A:A,'2024 FFS OP UPL Test'!A:A,0)))</f>
        <v>Private</v>
      </c>
      <c r="E85" s="2">
        <f>IFERROR(INDEX('2024 FFS IP UPL Test'!AN:AN,MATCH(A85,'2024 FFS IP UPL Test'!A:A,0)),0)</f>
        <v>8560.58</v>
      </c>
      <c r="F85" s="6">
        <f t="shared" si="10"/>
        <v>8343.7961877628022</v>
      </c>
      <c r="G85" s="6">
        <f>IFERROR(INDEX('2024 FFS IP UPL Test'!AE:AE,MATCH(A85,'2024 FFS IP UPL Test'!A:A,0)),0)</f>
        <v>3996.76</v>
      </c>
      <c r="H85" s="2">
        <f>IFERROR(INDEX('2024 FFS IP UPL Test'!V:V,MATCH(A85,'2024 FFS IP UPL Test'!A:A,0)),0)</f>
        <v>30944.65</v>
      </c>
      <c r="I85" s="40" t="str">
        <f>IFERROR(INDEX('Nominal Fee Test'!I:I,MATCH(A85,'Nominal Fee Test'!J:J,0)),"Not Required")</f>
        <v>Not Required</v>
      </c>
      <c r="J85" s="2">
        <f t="shared" si="11"/>
        <v>8343.7961877628022</v>
      </c>
      <c r="K85" s="2">
        <f>IFERROR(INDEX('2024 FFS OP UPL Test'!AO:AO,MATCH(A85,'2024 FFS OP UPL Test'!A:A,0)),0)</f>
        <v>20377.97</v>
      </c>
      <c r="L85" s="83">
        <f t="shared" si="12"/>
        <v>20255.687012009836</v>
      </c>
      <c r="M85" s="83">
        <f t="shared" si="13"/>
        <v>28599.48</v>
      </c>
      <c r="N85" s="83">
        <v>4709.7</v>
      </c>
      <c r="O85" s="83">
        <v>4709.7</v>
      </c>
      <c r="P85" s="83">
        <v>11818.57</v>
      </c>
      <c r="Q85" s="83">
        <f t="shared" si="14"/>
        <v>16780.91</v>
      </c>
      <c r="R85" s="83">
        <f t="shared" si="15"/>
        <v>6687.19</v>
      </c>
    </row>
    <row r="86" spans="1:18" ht="45" x14ac:dyDescent="0.2">
      <c r="A86" t="s">
        <v>282</v>
      </c>
      <c r="B86" t="s">
        <v>283</v>
      </c>
      <c r="C86" s="5" t="s">
        <v>284</v>
      </c>
      <c r="D86" s="98" t="str">
        <f>IFERROR(INDEX('2024 FFS IP UPL Test'!L:L,MATCH(A:A,'2024 FFS IP UPL Test'!A:A,0)),INDEX('2024 FFS OP UPL Test'!L:L,MATCH(A:A,'2024 FFS OP UPL Test'!A:A,0)))</f>
        <v>NSGO</v>
      </c>
      <c r="E86" s="2">
        <f>IFERROR(INDEX('2024 FFS IP UPL Test'!AN:AN,MATCH(A86,'2024 FFS IP UPL Test'!A:A,0)),0)</f>
        <v>-40463.78</v>
      </c>
      <c r="F86" s="6">
        <f t="shared" si="10"/>
        <v>0</v>
      </c>
      <c r="G86" s="6">
        <f>IFERROR(INDEX('2024 FFS IP UPL Test'!AE:AE,MATCH(A86,'2024 FFS IP UPL Test'!A:A,0)),0)</f>
        <v>590560.21</v>
      </c>
      <c r="H86" s="2">
        <f>IFERROR(INDEX('2024 FFS IP UPL Test'!V:V,MATCH(A86,'2024 FFS IP UPL Test'!A:A,0)),0)</f>
        <v>1351837.4</v>
      </c>
      <c r="I86" s="40" t="str">
        <f>IFERROR(INDEX('Nominal Fee Test'!I:I,MATCH(A86,'Nominal Fee Test'!J:J,0)),"Not Required")</f>
        <v>Not Required</v>
      </c>
      <c r="J86" s="2">
        <f t="shared" si="11"/>
        <v>0</v>
      </c>
      <c r="K86" s="2">
        <f>IFERROR(INDEX('2024 FFS OP UPL Test'!AO:AO,MATCH(A86,'2024 FFS OP UPL Test'!A:A,0)),0)</f>
        <v>3360.96</v>
      </c>
      <c r="L86" s="83">
        <f t="shared" si="12"/>
        <v>3320.9882314726351</v>
      </c>
      <c r="M86" s="83">
        <f t="shared" si="13"/>
        <v>3320.99</v>
      </c>
      <c r="N86" s="83">
        <v>6704.99</v>
      </c>
      <c r="O86" s="83">
        <v>6704.99</v>
      </c>
      <c r="P86" s="83">
        <v>16825.57</v>
      </c>
      <c r="Q86" s="83">
        <f t="shared" si="14"/>
        <v>-13504.58</v>
      </c>
      <c r="R86" s="83">
        <f t="shared" si="15"/>
        <v>-5381.58</v>
      </c>
    </row>
    <row r="87" spans="1:18" x14ac:dyDescent="0.2">
      <c r="A87" t="s">
        <v>285</v>
      </c>
      <c r="B87" t="s">
        <v>286</v>
      </c>
      <c r="C87" s="5" t="s">
        <v>287</v>
      </c>
      <c r="D87" s="98" t="str">
        <f>IFERROR(INDEX('2024 FFS IP UPL Test'!L:L,MATCH(A:A,'2024 FFS IP UPL Test'!A:A,0)),INDEX('2024 FFS OP UPL Test'!L:L,MATCH(A:A,'2024 FFS OP UPL Test'!A:A,0)))</f>
        <v>Private</v>
      </c>
      <c r="E87" s="2">
        <f>IFERROR(INDEX('2024 FFS IP UPL Test'!AN:AN,MATCH(A87,'2024 FFS IP UPL Test'!A:A,0)),0)</f>
        <v>555040.68999999994</v>
      </c>
      <c r="F87" s="6">
        <f t="shared" si="10"/>
        <v>540985.11938154127</v>
      </c>
      <c r="G87" s="6">
        <f>IFERROR(INDEX('2024 FFS IP UPL Test'!AE:AE,MATCH(A87,'2024 FFS IP UPL Test'!A:A,0)),0)</f>
        <v>872839.92</v>
      </c>
      <c r="H87" s="2">
        <f>IFERROR(INDEX('2024 FFS IP UPL Test'!V:V,MATCH(A87,'2024 FFS IP UPL Test'!A:A,0)),0)</f>
        <v>14169699.359999999</v>
      </c>
      <c r="I87" s="40" t="str">
        <f>IFERROR(INDEX('Nominal Fee Test'!I:I,MATCH(A87,'Nominal Fee Test'!J:J,0)),"Not Required")</f>
        <v>Not Required</v>
      </c>
      <c r="J87" s="2">
        <f t="shared" si="11"/>
        <v>540985.11938154127</v>
      </c>
      <c r="K87" s="2">
        <f>IFERROR(INDEX('2024 FFS OP UPL Test'!AO:AO,MATCH(A87,'2024 FFS OP UPL Test'!A:A,0)),0)</f>
        <v>255891.25</v>
      </c>
      <c r="L87" s="83">
        <f t="shared" si="12"/>
        <v>254355.71203176572</v>
      </c>
      <c r="M87" s="83">
        <f t="shared" si="13"/>
        <v>795340.83</v>
      </c>
      <c r="N87" s="83">
        <v>151096.37</v>
      </c>
      <c r="O87" s="83">
        <v>151096.37</v>
      </c>
      <c r="P87" s="83">
        <v>379162.79</v>
      </c>
      <c r="Q87" s="83">
        <f t="shared" si="14"/>
        <v>416178.04</v>
      </c>
      <c r="R87" s="83">
        <f t="shared" si="15"/>
        <v>165846.95000000001</v>
      </c>
    </row>
    <row r="88" spans="1:18" ht="30" x14ac:dyDescent="0.2">
      <c r="A88" t="s">
        <v>288</v>
      </c>
      <c r="B88" t="s">
        <v>289</v>
      </c>
      <c r="C88" s="5" t="s">
        <v>290</v>
      </c>
      <c r="D88" s="98" t="str">
        <f>IFERROR(INDEX('2024 FFS IP UPL Test'!L:L,MATCH(A:A,'2024 FFS IP UPL Test'!A:A,0)),INDEX('2024 FFS OP UPL Test'!L:L,MATCH(A:A,'2024 FFS OP UPL Test'!A:A,0)))</f>
        <v>Private</v>
      </c>
      <c r="E88" s="2">
        <f>IFERROR(INDEX('2024 FFS IP UPL Test'!AN:AN,MATCH(A88,'2024 FFS IP UPL Test'!A:A,0)),0)</f>
        <v>1137098.69</v>
      </c>
      <c r="F88" s="6">
        <f t="shared" si="10"/>
        <v>1108303.3760249978</v>
      </c>
      <c r="G88" s="6">
        <f>IFERROR(INDEX('2024 FFS IP UPL Test'!AE:AE,MATCH(A88,'2024 FFS IP UPL Test'!A:A,0)),0)</f>
        <v>3957639.5</v>
      </c>
      <c r="H88" s="2">
        <f>IFERROR(INDEX('2024 FFS IP UPL Test'!V:V,MATCH(A88,'2024 FFS IP UPL Test'!A:A,0)),0)</f>
        <v>24075278.379999999</v>
      </c>
      <c r="I88" s="40" t="str">
        <f>IFERROR(INDEX('Nominal Fee Test'!I:I,MATCH(A88,'Nominal Fee Test'!J:J,0)),"Not Required")</f>
        <v>Not Required</v>
      </c>
      <c r="J88" s="2">
        <f t="shared" si="11"/>
        <v>1108303.3760249978</v>
      </c>
      <c r="K88" s="2">
        <f>IFERROR(INDEX('2024 FFS OP UPL Test'!AO:AO,MATCH(A88,'2024 FFS OP UPL Test'!A:A,0)),0)</f>
        <v>427429.01</v>
      </c>
      <c r="L88" s="83">
        <f t="shared" si="12"/>
        <v>424864.11779059551</v>
      </c>
      <c r="M88" s="83">
        <f t="shared" si="13"/>
        <v>1533167.49</v>
      </c>
      <c r="N88" s="83">
        <v>369738.97</v>
      </c>
      <c r="O88" s="83">
        <v>369738.97</v>
      </c>
      <c r="P88" s="83">
        <v>927826.78</v>
      </c>
      <c r="Q88" s="83">
        <f t="shared" si="14"/>
        <v>605340.71</v>
      </c>
      <c r="R88" s="83">
        <f t="shared" si="15"/>
        <v>241228.27</v>
      </c>
    </row>
    <row r="89" spans="1:18" ht="30" x14ac:dyDescent="0.2">
      <c r="A89" t="s">
        <v>291</v>
      </c>
      <c r="B89" t="s">
        <v>292</v>
      </c>
      <c r="C89" s="5" t="s">
        <v>293</v>
      </c>
      <c r="D89" s="98" t="str">
        <f>IFERROR(INDEX('2024 FFS IP UPL Test'!L:L,MATCH(A:A,'2024 FFS IP UPL Test'!A:A,0)),INDEX('2024 FFS OP UPL Test'!L:L,MATCH(A:A,'2024 FFS OP UPL Test'!A:A,0)))</f>
        <v>Private</v>
      </c>
      <c r="E89" s="2">
        <f>IFERROR(INDEX('2024 FFS IP UPL Test'!AN:AN,MATCH(A89,'2024 FFS IP UPL Test'!A:A,0)),0)</f>
        <v>74231.02</v>
      </c>
      <c r="F89" s="6">
        <f t="shared" si="10"/>
        <v>72351.231071930219</v>
      </c>
      <c r="G89" s="6">
        <f>IFERROR(INDEX('2024 FFS IP UPL Test'!AE:AE,MATCH(A89,'2024 FFS IP UPL Test'!A:A,0)),0)</f>
        <v>314110.89</v>
      </c>
      <c r="H89" s="2">
        <f>IFERROR(INDEX('2024 FFS IP UPL Test'!V:V,MATCH(A89,'2024 FFS IP UPL Test'!A:A,0)),0)</f>
        <v>418885.36</v>
      </c>
      <c r="I89" s="40" t="str">
        <f>IFERROR(INDEX('Nominal Fee Test'!I:I,MATCH(A89,'Nominal Fee Test'!J:J,0)),"Not Required")</f>
        <v>Not Required</v>
      </c>
      <c r="J89" s="2">
        <f t="shared" si="11"/>
        <v>72351.231071930219</v>
      </c>
      <c r="K89" s="2">
        <f>IFERROR(INDEX('2024 FFS OP UPL Test'!AO:AO,MATCH(A89,'2024 FFS OP UPL Test'!A:A,0)),0)</f>
        <v>15321.69</v>
      </c>
      <c r="L89" s="83">
        <f t="shared" si="12"/>
        <v>15229.748455564561</v>
      </c>
      <c r="M89" s="83">
        <f t="shared" si="13"/>
        <v>87580.98</v>
      </c>
      <c r="N89" s="83">
        <v>17570.810000000001</v>
      </c>
      <c r="O89" s="83">
        <v>17570.810000000001</v>
      </c>
      <c r="P89" s="83">
        <v>44092.37</v>
      </c>
      <c r="Q89" s="83">
        <f t="shared" si="14"/>
        <v>43488.609999999993</v>
      </c>
      <c r="R89" s="83">
        <f t="shared" si="15"/>
        <v>17330.21</v>
      </c>
    </row>
    <row r="90" spans="1:18" ht="30" x14ac:dyDescent="0.2">
      <c r="A90" t="s">
        <v>294</v>
      </c>
      <c r="B90" t="s">
        <v>295</v>
      </c>
      <c r="C90" s="5" t="s">
        <v>296</v>
      </c>
      <c r="D90" s="98" t="str">
        <f>IFERROR(INDEX('2024 FFS IP UPL Test'!L:L,MATCH(A:A,'2024 FFS IP UPL Test'!A:A,0)),INDEX('2024 FFS OP UPL Test'!L:L,MATCH(A:A,'2024 FFS OP UPL Test'!A:A,0)))</f>
        <v>Private</v>
      </c>
      <c r="E90" s="2">
        <f>IFERROR(INDEX('2024 FFS IP UPL Test'!AN:AN,MATCH(A90,'2024 FFS IP UPL Test'!A:A,0)),0)</f>
        <v>10445.02</v>
      </c>
      <c r="F90" s="6">
        <f t="shared" si="10"/>
        <v>10180.515579213818</v>
      </c>
      <c r="G90" s="6">
        <f>IFERROR(INDEX('2024 FFS IP UPL Test'!AE:AE,MATCH(A90,'2024 FFS IP UPL Test'!A:A,0)),0)</f>
        <v>275364.36</v>
      </c>
      <c r="H90" s="2">
        <f>IFERROR(INDEX('2024 FFS IP UPL Test'!V:V,MATCH(A90,'2024 FFS IP UPL Test'!A:A,0)),0)</f>
        <v>787848.5</v>
      </c>
      <c r="I90" s="40" t="str">
        <f>IFERROR(INDEX('Nominal Fee Test'!I:I,MATCH(A90,'Nominal Fee Test'!J:J,0)),"Not Required")</f>
        <v>Not Required</v>
      </c>
      <c r="J90" s="2">
        <f t="shared" si="11"/>
        <v>10180.515579213818</v>
      </c>
      <c r="K90" s="2">
        <f>IFERROR(INDEX('2024 FFS OP UPL Test'!AO:AO,MATCH(A90,'2024 FFS OP UPL Test'!A:A,0)),0)</f>
        <v>57460.36</v>
      </c>
      <c r="L90" s="83">
        <f t="shared" si="12"/>
        <v>57115.555070373026</v>
      </c>
      <c r="M90" s="83">
        <f t="shared" si="13"/>
        <v>67296.070000000007</v>
      </c>
      <c r="N90" s="83">
        <v>15480.63</v>
      </c>
      <c r="O90" s="83">
        <v>15480.63</v>
      </c>
      <c r="P90" s="83">
        <v>38847.25</v>
      </c>
      <c r="Q90" s="83">
        <f t="shared" si="14"/>
        <v>28448.820000000007</v>
      </c>
      <c r="R90" s="83">
        <f t="shared" si="15"/>
        <v>11336.85</v>
      </c>
    </row>
    <row r="91" spans="1:18" x14ac:dyDescent="0.2">
      <c r="A91" t="s">
        <v>297</v>
      </c>
      <c r="B91" t="s">
        <v>298</v>
      </c>
      <c r="C91" s="5" t="s">
        <v>299</v>
      </c>
      <c r="D91" s="98" t="str">
        <f>IFERROR(INDEX('2024 FFS IP UPL Test'!L:L,MATCH(A:A,'2024 FFS IP UPL Test'!A:A,0)),INDEX('2024 FFS OP UPL Test'!L:L,MATCH(A:A,'2024 FFS OP UPL Test'!A:A,0)))</f>
        <v>Private</v>
      </c>
      <c r="E91" s="2">
        <f>IFERROR(INDEX('2024 FFS IP UPL Test'!AN:AN,MATCH(A91,'2024 FFS IP UPL Test'!A:A,0)),0)</f>
        <v>2978690.01</v>
      </c>
      <c r="F91" s="6">
        <f t="shared" si="10"/>
        <v>2903259.16584684</v>
      </c>
      <c r="G91" s="6">
        <f>IFERROR(INDEX('2024 FFS IP UPL Test'!AE:AE,MATCH(A91,'2024 FFS IP UPL Test'!A:A,0)),0)</f>
        <v>2604271.34</v>
      </c>
      <c r="H91" s="2">
        <f>IFERROR(INDEX('2024 FFS IP UPL Test'!V:V,MATCH(A91,'2024 FFS IP UPL Test'!A:A,0)),0)</f>
        <v>27515827.25</v>
      </c>
      <c r="I91" s="40" t="str">
        <f>IFERROR(INDEX('Nominal Fee Test'!I:I,MATCH(A91,'Nominal Fee Test'!J:J,0)),"Not Required")</f>
        <v>Not Required</v>
      </c>
      <c r="J91" s="2">
        <f t="shared" si="11"/>
        <v>2903259.16584684</v>
      </c>
      <c r="K91" s="2">
        <f>IFERROR(INDEX('2024 FFS OP UPL Test'!AO:AO,MATCH(A91,'2024 FFS OP UPL Test'!A:A,0)),0)</f>
        <v>608920.65</v>
      </c>
      <c r="L91" s="83">
        <f t="shared" si="12"/>
        <v>605266.67286042648</v>
      </c>
      <c r="M91" s="83">
        <f t="shared" si="13"/>
        <v>3508525.84</v>
      </c>
      <c r="N91" s="83">
        <v>709591.26</v>
      </c>
      <c r="O91" s="83">
        <v>709591.26</v>
      </c>
      <c r="P91" s="83">
        <v>1780655.61</v>
      </c>
      <c r="Q91" s="83">
        <f t="shared" si="14"/>
        <v>1727870.2299999997</v>
      </c>
      <c r="R91" s="83">
        <f t="shared" si="15"/>
        <v>688556.29</v>
      </c>
    </row>
    <row r="92" spans="1:18" x14ac:dyDescent="0.2">
      <c r="A92" t="s">
        <v>300</v>
      </c>
      <c r="B92" t="s">
        <v>301</v>
      </c>
      <c r="C92" s="5" t="s">
        <v>302</v>
      </c>
      <c r="D92" s="98" t="str">
        <f>IFERROR(INDEX('2024 FFS IP UPL Test'!L:L,MATCH(A:A,'2024 FFS IP UPL Test'!A:A,0)),INDEX('2024 FFS OP UPL Test'!L:L,MATCH(A:A,'2024 FFS OP UPL Test'!A:A,0)))</f>
        <v>Private</v>
      </c>
      <c r="E92" s="2">
        <f>IFERROR(INDEX('2024 FFS IP UPL Test'!AN:AN,MATCH(A92,'2024 FFS IP UPL Test'!A:A,0)),0)</f>
        <v>14516.49</v>
      </c>
      <c r="F92" s="6">
        <f t="shared" si="10"/>
        <v>14148.881725501875</v>
      </c>
      <c r="G92" s="6">
        <f>IFERROR(INDEX('2024 FFS IP UPL Test'!AE:AE,MATCH(A92,'2024 FFS IP UPL Test'!A:A,0)),0)</f>
        <v>10074.58</v>
      </c>
      <c r="H92" s="2">
        <f>IFERROR(INDEX('2024 FFS IP UPL Test'!V:V,MATCH(A92,'2024 FFS IP UPL Test'!A:A,0)),0)</f>
        <v>105389.55</v>
      </c>
      <c r="I92" s="40" t="str">
        <f>IFERROR(INDEX('Nominal Fee Test'!I:I,MATCH(A92,'Nominal Fee Test'!J:J,0)),"Not Required")</f>
        <v>Not Required</v>
      </c>
      <c r="J92" s="2">
        <f t="shared" si="11"/>
        <v>14148.881725501875</v>
      </c>
      <c r="K92" s="2">
        <f>IFERROR(INDEX('2024 FFS OP UPL Test'!AO:AO,MATCH(A92,'2024 FFS OP UPL Test'!A:A,0)),0)</f>
        <v>19105.02</v>
      </c>
      <c r="L92" s="83">
        <f t="shared" si="12"/>
        <v>18990.37565950819</v>
      </c>
      <c r="M92" s="83">
        <f t="shared" si="13"/>
        <v>33139.26</v>
      </c>
      <c r="N92" s="83">
        <v>9181.82</v>
      </c>
      <c r="O92" s="83">
        <v>9181.82</v>
      </c>
      <c r="P92" s="83">
        <v>23040.95</v>
      </c>
      <c r="Q92" s="83">
        <f t="shared" si="14"/>
        <v>10098.310000000001</v>
      </c>
      <c r="R92" s="83">
        <f t="shared" si="15"/>
        <v>4024.18</v>
      </c>
    </row>
    <row r="93" spans="1:18" ht="30" x14ac:dyDescent="0.2">
      <c r="A93" t="s">
        <v>303</v>
      </c>
      <c r="B93" t="s">
        <v>304</v>
      </c>
      <c r="C93" s="5" t="s">
        <v>305</v>
      </c>
      <c r="D93" s="98" t="str">
        <f>IFERROR(INDEX('2024 FFS IP UPL Test'!L:L,MATCH(A:A,'2024 FFS IP UPL Test'!A:A,0)),INDEX('2024 FFS OP UPL Test'!L:L,MATCH(A:A,'2024 FFS OP UPL Test'!A:A,0)))</f>
        <v>Private</v>
      </c>
      <c r="E93" s="2">
        <f>IFERROR(INDEX('2024 FFS IP UPL Test'!AN:AN,MATCH(A93,'2024 FFS IP UPL Test'!A:A,0)),0)</f>
        <v>162938.25</v>
      </c>
      <c r="F93" s="6">
        <f t="shared" si="10"/>
        <v>158812.08389977575</v>
      </c>
      <c r="G93" s="6">
        <f>IFERROR(INDEX('2024 FFS IP UPL Test'!AE:AE,MATCH(A93,'2024 FFS IP UPL Test'!A:A,0)),0)</f>
        <v>94426.93</v>
      </c>
      <c r="H93" s="2">
        <f>IFERROR(INDEX('2024 FFS IP UPL Test'!V:V,MATCH(A93,'2024 FFS IP UPL Test'!A:A,0)),0)</f>
        <v>823866.49</v>
      </c>
      <c r="I93" s="40" t="str">
        <f>IFERROR(INDEX('Nominal Fee Test'!I:I,MATCH(A93,'Nominal Fee Test'!J:J,0)),"Not Required")</f>
        <v>Not Required</v>
      </c>
      <c r="J93" s="2">
        <f t="shared" si="11"/>
        <v>158812.08389977575</v>
      </c>
      <c r="K93" s="2">
        <f>IFERROR(INDEX('2024 FFS OP UPL Test'!AO:AO,MATCH(A93,'2024 FFS OP UPL Test'!A:A,0)),0)</f>
        <v>292016.25</v>
      </c>
      <c r="L93" s="83">
        <f t="shared" si="12"/>
        <v>290263.93514274567</v>
      </c>
      <c r="M93" s="83">
        <f t="shared" si="13"/>
        <v>449076.02</v>
      </c>
      <c r="N93" s="83">
        <v>110958.63</v>
      </c>
      <c r="O93" s="83">
        <v>110958.63</v>
      </c>
      <c r="P93" s="83">
        <v>278440.73</v>
      </c>
      <c r="Q93" s="83">
        <f t="shared" si="14"/>
        <v>170635.29000000004</v>
      </c>
      <c r="R93" s="83">
        <f t="shared" si="15"/>
        <v>67998.16</v>
      </c>
    </row>
    <row r="94" spans="1:18" x14ac:dyDescent="0.2">
      <c r="A94" t="s">
        <v>306</v>
      </c>
      <c r="B94" t="s">
        <v>307</v>
      </c>
      <c r="C94" s="5" t="s">
        <v>308</v>
      </c>
      <c r="D94" s="98" t="str">
        <f>IFERROR(INDEX('2024 FFS IP UPL Test'!L:L,MATCH(A:A,'2024 FFS IP UPL Test'!A:A,0)),INDEX('2024 FFS OP UPL Test'!L:L,MATCH(A:A,'2024 FFS OP UPL Test'!A:A,0)))</f>
        <v>Private</v>
      </c>
      <c r="E94" s="2">
        <f>IFERROR(INDEX('2024 FFS IP UPL Test'!AN:AN,MATCH(A94,'2024 FFS IP UPL Test'!A:A,0)),0)</f>
        <v>178399.28</v>
      </c>
      <c r="F94" s="6">
        <f t="shared" si="10"/>
        <v>173881.58657049274</v>
      </c>
      <c r="G94" s="6">
        <f>IFERROR(INDEX('2024 FFS IP UPL Test'!AE:AE,MATCH(A94,'2024 FFS IP UPL Test'!A:A,0)),0)</f>
        <v>159947.12</v>
      </c>
      <c r="H94" s="2">
        <f>IFERROR(INDEX('2024 FFS IP UPL Test'!V:V,MATCH(A94,'2024 FFS IP UPL Test'!A:A,0)),0)</f>
        <v>1865339.1</v>
      </c>
      <c r="I94" s="40" t="str">
        <f>IFERROR(INDEX('Nominal Fee Test'!I:I,MATCH(A94,'Nominal Fee Test'!J:J,0)),"Not Required")</f>
        <v>Not Required</v>
      </c>
      <c r="J94" s="2">
        <f t="shared" si="11"/>
        <v>173881.58657049274</v>
      </c>
      <c r="K94" s="2">
        <f>IFERROR(INDEX('2024 FFS OP UPL Test'!AO:AO,MATCH(A94,'2024 FFS OP UPL Test'!A:A,0)),0)</f>
        <v>38300.839999999997</v>
      </c>
      <c r="L94" s="83">
        <f t="shared" si="12"/>
        <v>38071.006451430963</v>
      </c>
      <c r="M94" s="83">
        <f t="shared" si="13"/>
        <v>211952.59</v>
      </c>
      <c r="N94" s="83">
        <v>49721.14</v>
      </c>
      <c r="O94" s="83">
        <v>49721.14</v>
      </c>
      <c r="P94" s="83">
        <v>124770.74</v>
      </c>
      <c r="Q94" s="83">
        <f t="shared" si="14"/>
        <v>87181.849999999991</v>
      </c>
      <c r="R94" s="83">
        <f t="shared" si="15"/>
        <v>34741.97</v>
      </c>
    </row>
    <row r="95" spans="1:18" x14ac:dyDescent="0.2">
      <c r="A95" t="s">
        <v>309</v>
      </c>
      <c r="B95" t="s">
        <v>310</v>
      </c>
      <c r="C95" s="5" t="s">
        <v>311</v>
      </c>
      <c r="D95" s="98" t="str">
        <f>IFERROR(INDEX('2024 FFS IP UPL Test'!L:L,MATCH(A:A,'2024 FFS IP UPL Test'!A:A,0)),INDEX('2024 FFS OP UPL Test'!L:L,MATCH(A:A,'2024 FFS OP UPL Test'!A:A,0)))</f>
        <v>Private</v>
      </c>
      <c r="E95" s="2">
        <f>IFERROR(INDEX('2024 FFS IP UPL Test'!AN:AN,MATCH(A95,'2024 FFS IP UPL Test'!A:A,0)),0)</f>
        <v>-15997.66</v>
      </c>
      <c r="F95" s="6">
        <f t="shared" si="10"/>
        <v>0</v>
      </c>
      <c r="G95" s="6">
        <f>IFERROR(INDEX('2024 FFS IP UPL Test'!AE:AE,MATCH(A95,'2024 FFS IP UPL Test'!A:A,0)),0)</f>
        <v>24513.7</v>
      </c>
      <c r="H95" s="2">
        <f>IFERROR(INDEX('2024 FFS IP UPL Test'!V:V,MATCH(A95,'2024 FFS IP UPL Test'!A:A,0)),0)</f>
        <v>40552.57</v>
      </c>
      <c r="I95" s="40" t="str">
        <f>IFERROR(INDEX('Nominal Fee Test'!I:I,MATCH(A95,'Nominal Fee Test'!J:J,0)),"Not Required")</f>
        <v>Not Required</v>
      </c>
      <c r="J95" s="2">
        <f t="shared" si="11"/>
        <v>0</v>
      </c>
      <c r="K95" s="2">
        <f>IFERROR(INDEX('2024 FFS OP UPL Test'!AO:AO,MATCH(A95,'2024 FFS OP UPL Test'!A:A,0)),0)</f>
        <v>-1011.96</v>
      </c>
      <c r="L95" s="83">
        <f t="shared" si="12"/>
        <v>0</v>
      </c>
      <c r="M95" s="83">
        <f t="shared" si="13"/>
        <v>0</v>
      </c>
      <c r="N95" s="83">
        <v>0</v>
      </c>
      <c r="O95" s="83">
        <v>0</v>
      </c>
      <c r="P95" s="83">
        <v>0</v>
      </c>
      <c r="Q95" s="83">
        <f t="shared" si="14"/>
        <v>0</v>
      </c>
      <c r="R95" s="83">
        <f t="shared" si="15"/>
        <v>0</v>
      </c>
    </row>
    <row r="96" spans="1:18" x14ac:dyDescent="0.2">
      <c r="A96" t="s">
        <v>312</v>
      </c>
      <c r="B96" t="s">
        <v>313</v>
      </c>
      <c r="C96" s="5" t="s">
        <v>314</v>
      </c>
      <c r="D96" s="98" t="str">
        <f>IFERROR(INDEX('2024 FFS IP UPL Test'!L:L,MATCH(A:A,'2024 FFS IP UPL Test'!A:A,0)),INDEX('2024 FFS OP UPL Test'!L:L,MATCH(A:A,'2024 FFS OP UPL Test'!A:A,0)))</f>
        <v>Private</v>
      </c>
      <c r="E96" s="2">
        <f>IFERROR(INDEX('2024 FFS IP UPL Test'!AN:AN,MATCH(A96,'2024 FFS IP UPL Test'!A:A,0)),0)</f>
        <v>3695.37</v>
      </c>
      <c r="F96" s="6">
        <f t="shared" si="10"/>
        <v>3601.7903130831119</v>
      </c>
      <c r="G96" s="6">
        <f>IFERROR(INDEX('2024 FFS IP UPL Test'!AE:AE,MATCH(A96,'2024 FFS IP UPL Test'!A:A,0)),0)</f>
        <v>228149.41</v>
      </c>
      <c r="H96" s="2">
        <f>IFERROR(INDEX('2024 FFS IP UPL Test'!V:V,MATCH(A96,'2024 FFS IP UPL Test'!A:A,0)),0)</f>
        <v>1167983.8</v>
      </c>
      <c r="I96" s="40" t="str">
        <f>IFERROR(INDEX('Nominal Fee Test'!I:I,MATCH(A96,'Nominal Fee Test'!J:J,0)),"Not Required")</f>
        <v>Not Required</v>
      </c>
      <c r="J96" s="2">
        <f t="shared" si="11"/>
        <v>3601.7903130831119</v>
      </c>
      <c r="K96" s="2">
        <f>IFERROR(INDEX('2024 FFS OP UPL Test'!AO:AO,MATCH(A96,'2024 FFS OP UPL Test'!A:A,0)),0)</f>
        <v>-18588.14</v>
      </c>
      <c r="L96" s="83">
        <f t="shared" si="12"/>
        <v>0</v>
      </c>
      <c r="M96" s="83">
        <f t="shared" si="13"/>
        <v>3601.79</v>
      </c>
      <c r="N96" s="83">
        <v>1653.64</v>
      </c>
      <c r="O96" s="83">
        <v>1653.64</v>
      </c>
      <c r="P96" s="83">
        <v>4149.66</v>
      </c>
      <c r="Q96" s="83">
        <f t="shared" si="14"/>
        <v>-547.86999999999989</v>
      </c>
      <c r="R96" s="83">
        <f t="shared" si="15"/>
        <v>-218.33</v>
      </c>
    </row>
    <row r="97" spans="1:18" x14ac:dyDescent="0.2">
      <c r="A97" t="s">
        <v>315</v>
      </c>
      <c r="B97" t="s">
        <v>316</v>
      </c>
      <c r="C97" s="5" t="s">
        <v>317</v>
      </c>
      <c r="D97" s="98" t="str">
        <f>IFERROR(INDEX('2024 FFS IP UPL Test'!L:L,MATCH(A:A,'2024 FFS IP UPL Test'!A:A,0)),INDEX('2024 FFS OP UPL Test'!L:L,MATCH(A:A,'2024 FFS OP UPL Test'!A:A,0)))</f>
        <v>Private</v>
      </c>
      <c r="E97" s="2">
        <f>IFERROR(INDEX('2024 FFS IP UPL Test'!AN:AN,MATCH(A97,'2024 FFS IP UPL Test'!A:A,0)),0)</f>
        <v>-9372.83</v>
      </c>
      <c r="F97" s="6">
        <f t="shared" si="10"/>
        <v>0</v>
      </c>
      <c r="G97" s="6">
        <f>IFERROR(INDEX('2024 FFS IP UPL Test'!AE:AE,MATCH(A97,'2024 FFS IP UPL Test'!A:A,0)),0)</f>
        <v>122863.49</v>
      </c>
      <c r="H97" s="2">
        <f>IFERROR(INDEX('2024 FFS IP UPL Test'!V:V,MATCH(A97,'2024 FFS IP UPL Test'!A:A,0)),0)</f>
        <v>658050.43999999994</v>
      </c>
      <c r="I97" s="40" t="str">
        <f>IFERROR(INDEX('Nominal Fee Test'!I:I,MATCH(A97,'Nominal Fee Test'!J:J,0)),"Not Required")</f>
        <v>Not Required</v>
      </c>
      <c r="J97" s="2">
        <f t="shared" si="11"/>
        <v>0</v>
      </c>
      <c r="K97" s="2">
        <f>IFERROR(INDEX('2024 FFS OP UPL Test'!AO:AO,MATCH(A97,'2024 FFS OP UPL Test'!A:A,0)),0)</f>
        <v>3894.41</v>
      </c>
      <c r="L97" s="83">
        <f t="shared" si="12"/>
        <v>3871.0406412631492</v>
      </c>
      <c r="M97" s="83">
        <f t="shared" si="13"/>
        <v>3871.04</v>
      </c>
      <c r="N97" s="83">
        <v>0</v>
      </c>
      <c r="O97" s="83">
        <v>0</v>
      </c>
      <c r="P97" s="83">
        <v>0</v>
      </c>
      <c r="Q97" s="83">
        <f t="shared" si="14"/>
        <v>3871.04</v>
      </c>
      <c r="R97" s="83">
        <f t="shared" si="15"/>
        <v>1542.61</v>
      </c>
    </row>
    <row r="98" spans="1:18" x14ac:dyDescent="0.2">
      <c r="A98" t="s">
        <v>318</v>
      </c>
      <c r="B98" t="s">
        <v>319</v>
      </c>
      <c r="C98" s="5" t="s">
        <v>320</v>
      </c>
      <c r="D98" s="98" t="str">
        <f>IFERROR(INDEX('2024 FFS IP UPL Test'!L:L,MATCH(A:A,'2024 FFS IP UPL Test'!A:A,0)),INDEX('2024 FFS OP UPL Test'!L:L,MATCH(A:A,'2024 FFS OP UPL Test'!A:A,0)))</f>
        <v>Private</v>
      </c>
      <c r="E98" s="2">
        <f>IFERROR(INDEX('2024 FFS IP UPL Test'!AN:AN,MATCH(A98,'2024 FFS IP UPL Test'!A:A,0)),0)</f>
        <v>0</v>
      </c>
      <c r="F98" s="6">
        <f t="shared" si="10"/>
        <v>0</v>
      </c>
      <c r="G98" s="6">
        <f>IFERROR(INDEX('2024 FFS IP UPL Test'!AE:AE,MATCH(A98,'2024 FFS IP UPL Test'!A:A,0)),0)</f>
        <v>0</v>
      </c>
      <c r="H98" s="2">
        <f>IFERROR(INDEX('2024 FFS IP UPL Test'!V:V,MATCH(A98,'2024 FFS IP UPL Test'!A:A,0)),0)</f>
        <v>0</v>
      </c>
      <c r="I98" s="40" t="str">
        <f>IFERROR(INDEX('Nominal Fee Test'!I:I,MATCH(A98,'Nominal Fee Test'!J:J,0)),"Not Required")</f>
        <v>Not Required</v>
      </c>
      <c r="J98" s="2">
        <f t="shared" si="11"/>
        <v>0</v>
      </c>
      <c r="K98" s="2">
        <f>IFERROR(INDEX('2024 FFS OP UPL Test'!AO:AO,MATCH(A98,'2024 FFS OP UPL Test'!A:A,0)),0)</f>
        <v>-640.01</v>
      </c>
      <c r="L98" s="83">
        <f t="shared" si="12"/>
        <v>0</v>
      </c>
      <c r="M98" s="83">
        <f t="shared" si="13"/>
        <v>0</v>
      </c>
      <c r="N98" s="83">
        <v>0</v>
      </c>
      <c r="O98" s="83">
        <v>0</v>
      </c>
      <c r="P98" s="83">
        <v>0</v>
      </c>
      <c r="Q98" s="83">
        <f t="shared" si="14"/>
        <v>0</v>
      </c>
      <c r="R98" s="83">
        <f t="shared" si="15"/>
        <v>0</v>
      </c>
    </row>
    <row r="99" spans="1:18" x14ac:dyDescent="0.2">
      <c r="A99" t="s">
        <v>321</v>
      </c>
      <c r="B99" t="s">
        <v>322</v>
      </c>
      <c r="C99" s="5" t="s">
        <v>323</v>
      </c>
      <c r="D99" s="98" t="str">
        <f>IFERROR(INDEX('2024 FFS IP UPL Test'!L:L,MATCH(A:A,'2024 FFS IP UPL Test'!A:A,0)),INDEX('2024 FFS OP UPL Test'!L:L,MATCH(A:A,'2024 FFS OP UPL Test'!A:A,0)))</f>
        <v>Private</v>
      </c>
      <c r="E99" s="2">
        <f>IFERROR(INDEX('2024 FFS IP UPL Test'!AN:AN,MATCH(A99,'2024 FFS IP UPL Test'!A:A,0)),0)</f>
        <v>8179.79</v>
      </c>
      <c r="F99" s="6">
        <f t="shared" si="10"/>
        <v>7972.6491217534667</v>
      </c>
      <c r="G99" s="6">
        <f>IFERROR(INDEX('2024 FFS IP UPL Test'!AE:AE,MATCH(A99,'2024 FFS IP UPL Test'!A:A,0)),0)</f>
        <v>7840.69</v>
      </c>
      <c r="H99" s="2">
        <f>IFERROR(INDEX('2024 FFS IP UPL Test'!V:V,MATCH(A99,'2024 FFS IP UPL Test'!A:A,0)),0)</f>
        <v>56778.79</v>
      </c>
      <c r="I99" s="40" t="str">
        <f>IFERROR(INDEX('Nominal Fee Test'!I:I,MATCH(A99,'Nominal Fee Test'!J:J,0)),"Not Required")</f>
        <v>Not Required</v>
      </c>
      <c r="J99" s="2">
        <f t="shared" si="11"/>
        <v>7972.6491217534667</v>
      </c>
      <c r="K99" s="2">
        <f>IFERROR(INDEX('2024 FFS OP UPL Test'!AO:AO,MATCH(A99,'2024 FFS OP UPL Test'!A:A,0)),0)</f>
        <v>-5735.63</v>
      </c>
      <c r="L99" s="83">
        <f t="shared" si="12"/>
        <v>0</v>
      </c>
      <c r="M99" s="83">
        <f t="shared" si="13"/>
        <v>7972.65</v>
      </c>
      <c r="N99" s="83">
        <v>1689.76</v>
      </c>
      <c r="O99" s="83">
        <v>1689.76</v>
      </c>
      <c r="P99" s="83">
        <v>4240.3</v>
      </c>
      <c r="Q99" s="83">
        <f t="shared" si="14"/>
        <v>3732.3499999999995</v>
      </c>
      <c r="R99" s="83">
        <f t="shared" si="15"/>
        <v>1487.34</v>
      </c>
    </row>
    <row r="100" spans="1:18" x14ac:dyDescent="0.2">
      <c r="A100" t="s">
        <v>324</v>
      </c>
      <c r="B100" t="s">
        <v>325</v>
      </c>
      <c r="C100" s="5" t="s">
        <v>326</v>
      </c>
      <c r="D100" s="98" t="str">
        <f>IFERROR(INDEX('2024 FFS IP UPL Test'!L:L,MATCH(A:A,'2024 FFS IP UPL Test'!A:A,0)),INDEX('2024 FFS OP UPL Test'!L:L,MATCH(A:A,'2024 FFS OP UPL Test'!A:A,0)))</f>
        <v>Private</v>
      </c>
      <c r="E100" s="2">
        <f>IFERROR(INDEX('2024 FFS IP UPL Test'!AN:AN,MATCH(A100,'2024 FFS IP UPL Test'!A:A,0)),0)</f>
        <v>-7338.84</v>
      </c>
      <c r="F100" s="6">
        <f t="shared" si="10"/>
        <v>0</v>
      </c>
      <c r="G100" s="6">
        <f>IFERROR(INDEX('2024 FFS IP UPL Test'!AE:AE,MATCH(A100,'2024 FFS IP UPL Test'!A:A,0)),0)</f>
        <v>31762.25</v>
      </c>
      <c r="H100" s="2">
        <f>IFERROR(INDEX('2024 FFS IP UPL Test'!V:V,MATCH(A100,'2024 FFS IP UPL Test'!A:A,0)),0)</f>
        <v>269297.64</v>
      </c>
      <c r="I100" s="40" t="str">
        <f>IFERROR(INDEX('Nominal Fee Test'!I:I,MATCH(A100,'Nominal Fee Test'!J:J,0)),"Not Required")</f>
        <v>Not Required</v>
      </c>
      <c r="J100" s="2">
        <f t="shared" si="11"/>
        <v>0</v>
      </c>
      <c r="K100" s="2">
        <f>IFERROR(INDEX('2024 FFS OP UPL Test'!AO:AO,MATCH(A100,'2024 FFS OP UPL Test'!A:A,0)),0)</f>
        <v>0</v>
      </c>
      <c r="L100" s="83">
        <f t="shared" si="12"/>
        <v>0</v>
      </c>
      <c r="M100" s="83">
        <f t="shared" si="13"/>
        <v>0</v>
      </c>
      <c r="N100" s="83">
        <v>0</v>
      </c>
      <c r="O100" s="83">
        <v>0</v>
      </c>
      <c r="P100" s="83">
        <v>0</v>
      </c>
      <c r="Q100" s="83">
        <f t="shared" si="14"/>
        <v>0</v>
      </c>
      <c r="R100" s="83">
        <f t="shared" si="15"/>
        <v>0</v>
      </c>
    </row>
    <row r="101" spans="1:18" x14ac:dyDescent="0.2">
      <c r="A101" t="s">
        <v>327</v>
      </c>
      <c r="B101" t="s">
        <v>328</v>
      </c>
      <c r="C101" s="5" t="s">
        <v>329</v>
      </c>
      <c r="D101" s="98" t="str">
        <f>IFERROR(INDEX('2024 FFS IP UPL Test'!L:L,MATCH(A:A,'2024 FFS IP UPL Test'!A:A,0)),INDEX('2024 FFS OP UPL Test'!L:L,MATCH(A:A,'2024 FFS OP UPL Test'!A:A,0)))</f>
        <v>Private</v>
      </c>
      <c r="E101" s="2">
        <f>IFERROR(INDEX('2024 FFS IP UPL Test'!AN:AN,MATCH(A101,'2024 FFS IP UPL Test'!A:A,0)),0)</f>
        <v>825872.66</v>
      </c>
      <c r="F101" s="6">
        <f t="shared" si="10"/>
        <v>804958.67710897222</v>
      </c>
      <c r="G101" s="6">
        <f>IFERROR(INDEX('2024 FFS IP UPL Test'!AE:AE,MATCH(A101,'2024 FFS IP UPL Test'!A:A,0)),0)</f>
        <v>2589984.3199999998</v>
      </c>
      <c r="H101" s="2">
        <f>IFERROR(INDEX('2024 FFS IP UPL Test'!V:V,MATCH(A101,'2024 FFS IP UPL Test'!A:A,0)),0)</f>
        <v>24050249.809999999</v>
      </c>
      <c r="I101" s="40" t="str">
        <f>IFERROR(INDEX('Nominal Fee Test'!I:I,MATCH(A101,'Nominal Fee Test'!J:J,0)),"Not Required")</f>
        <v>Not Required</v>
      </c>
      <c r="J101" s="2">
        <f t="shared" si="11"/>
        <v>804958.67710897222</v>
      </c>
      <c r="K101" s="2">
        <f>IFERROR(INDEX('2024 FFS OP UPL Test'!AO:AO,MATCH(A101,'2024 FFS OP UPL Test'!A:A,0)),0)</f>
        <v>216527.08</v>
      </c>
      <c r="L101" s="83">
        <f t="shared" si="12"/>
        <v>215227.75635180608</v>
      </c>
      <c r="M101" s="83">
        <f t="shared" si="13"/>
        <v>1020186.43</v>
      </c>
      <c r="N101" s="83">
        <v>211792.55</v>
      </c>
      <c r="O101" s="83">
        <v>211792.55</v>
      </c>
      <c r="P101" s="83">
        <v>531474.4</v>
      </c>
      <c r="Q101" s="83">
        <f t="shared" si="14"/>
        <v>488712.03</v>
      </c>
      <c r="R101" s="83">
        <f t="shared" si="15"/>
        <v>194751.74</v>
      </c>
    </row>
    <row r="102" spans="1:18" x14ac:dyDescent="0.2">
      <c r="A102" t="s">
        <v>330</v>
      </c>
      <c r="B102" t="s">
        <v>331</v>
      </c>
      <c r="C102" s="5" t="s">
        <v>332</v>
      </c>
      <c r="D102" s="98" t="str">
        <f>IFERROR(INDEX('2024 FFS IP UPL Test'!L:L,MATCH(A:A,'2024 FFS IP UPL Test'!A:A,0)),INDEX('2024 FFS OP UPL Test'!L:L,MATCH(A:A,'2024 FFS OP UPL Test'!A:A,0)))</f>
        <v>Private</v>
      </c>
      <c r="E102" s="2">
        <f>IFERROR(INDEX('2024 FFS IP UPL Test'!AN:AN,MATCH(A102,'2024 FFS IP UPL Test'!A:A,0)),0)</f>
        <v>7612033.71</v>
      </c>
      <c r="F102" s="6">
        <f t="shared" si="10"/>
        <v>7419270.4058159534</v>
      </c>
      <c r="G102" s="6">
        <f>IFERROR(INDEX('2024 FFS IP UPL Test'!AE:AE,MATCH(A102,'2024 FFS IP UPL Test'!A:A,0)),0)</f>
        <v>13079899.74</v>
      </c>
      <c r="H102" s="2">
        <f>IFERROR(INDEX('2024 FFS IP UPL Test'!V:V,MATCH(A102,'2024 FFS IP UPL Test'!A:A,0)),0)</f>
        <v>54752442.189999998</v>
      </c>
      <c r="I102" s="40" t="str">
        <f>IFERROR(INDEX('Nominal Fee Test'!I:I,MATCH(A102,'Nominal Fee Test'!J:J,0)),"Not Required")</f>
        <v>Not Required</v>
      </c>
      <c r="J102" s="2">
        <f t="shared" si="11"/>
        <v>7419270.4058159534</v>
      </c>
      <c r="K102" s="2">
        <f>IFERROR(INDEX('2024 FFS OP UPL Test'!AO:AO,MATCH(A102,'2024 FFS OP UPL Test'!A:A,0)),0)</f>
        <v>923852.93</v>
      </c>
      <c r="L102" s="83">
        <f t="shared" si="12"/>
        <v>918309.12476602092</v>
      </c>
      <c r="M102" s="83">
        <f t="shared" si="13"/>
        <v>8337579.5300000003</v>
      </c>
      <c r="N102" s="83">
        <v>1617903.45</v>
      </c>
      <c r="O102" s="83">
        <v>1617903.45</v>
      </c>
      <c r="P102" s="83">
        <v>4059983.56</v>
      </c>
      <c r="Q102" s="83">
        <f t="shared" si="14"/>
        <v>4277595.9700000007</v>
      </c>
      <c r="R102" s="83">
        <f t="shared" si="15"/>
        <v>1704621.99</v>
      </c>
    </row>
    <row r="103" spans="1:18" ht="30" x14ac:dyDescent="0.2">
      <c r="A103" t="s">
        <v>333</v>
      </c>
      <c r="B103" t="s">
        <v>334</v>
      </c>
      <c r="C103" s="5" t="s">
        <v>335</v>
      </c>
      <c r="D103" s="98" t="str">
        <f>IFERROR(INDEX('2024 FFS IP UPL Test'!L:L,MATCH(A:A,'2024 FFS IP UPL Test'!A:A,0)),INDEX('2024 FFS OP UPL Test'!L:L,MATCH(A:A,'2024 FFS OP UPL Test'!A:A,0)))</f>
        <v>Private</v>
      </c>
      <c r="E103" s="2">
        <f>IFERROR(INDEX('2024 FFS IP UPL Test'!AN:AN,MATCH(A103,'2024 FFS IP UPL Test'!A:A,0)),0)</f>
        <v>54520.76</v>
      </c>
      <c r="F103" s="6">
        <f t="shared" si="10"/>
        <v>53140.103759550249</v>
      </c>
      <c r="G103" s="6">
        <f>IFERROR(INDEX('2024 FFS IP UPL Test'!AE:AE,MATCH(A103,'2024 FFS IP UPL Test'!A:A,0)),0)</f>
        <v>101855.41</v>
      </c>
      <c r="H103" s="2">
        <f>IFERROR(INDEX('2024 FFS IP UPL Test'!V:V,MATCH(A103,'2024 FFS IP UPL Test'!A:A,0)),0)</f>
        <v>705369.41</v>
      </c>
      <c r="I103" s="40" t="str">
        <f>IFERROR(INDEX('Nominal Fee Test'!I:I,MATCH(A103,'Nominal Fee Test'!J:J,0)),"Not Required")</f>
        <v>Not Required</v>
      </c>
      <c r="J103" s="2">
        <f t="shared" si="11"/>
        <v>53140.103759550249</v>
      </c>
      <c r="K103" s="2">
        <f>IFERROR(INDEX('2024 FFS OP UPL Test'!AO:AO,MATCH(A103,'2024 FFS OP UPL Test'!A:A,0)),0)</f>
        <v>1384.24</v>
      </c>
      <c r="L103" s="83">
        <f t="shared" si="12"/>
        <v>1375.9335296648533</v>
      </c>
      <c r="M103" s="83">
        <f t="shared" si="13"/>
        <v>54516.04</v>
      </c>
      <c r="N103" s="83">
        <v>12218.13</v>
      </c>
      <c r="O103" s="83">
        <v>12218.13</v>
      </c>
      <c r="P103" s="83">
        <v>30660.3</v>
      </c>
      <c r="Q103" s="83">
        <f t="shared" si="14"/>
        <v>23855.74</v>
      </c>
      <c r="R103" s="83">
        <f t="shared" si="15"/>
        <v>9506.51</v>
      </c>
    </row>
    <row r="104" spans="1:18" ht="30" x14ac:dyDescent="0.2">
      <c r="A104" t="s">
        <v>336</v>
      </c>
      <c r="B104" t="s">
        <v>337</v>
      </c>
      <c r="C104" s="5" t="s">
        <v>338</v>
      </c>
      <c r="D104" s="98" t="str">
        <f>IFERROR(INDEX('2024 FFS IP UPL Test'!L:L,MATCH(A:A,'2024 FFS IP UPL Test'!A:A,0)),INDEX('2024 FFS OP UPL Test'!L:L,MATCH(A:A,'2024 FFS OP UPL Test'!A:A,0)))</f>
        <v>Private</v>
      </c>
      <c r="E104" s="2">
        <f>IFERROR(INDEX('2024 FFS IP UPL Test'!AN:AN,MATCH(A104,'2024 FFS IP UPL Test'!A:A,0)),0)</f>
        <v>841294.27</v>
      </c>
      <c r="F104" s="6">
        <f t="shared" si="10"/>
        <v>819989.7580318962</v>
      </c>
      <c r="G104" s="6">
        <f>IFERROR(INDEX('2024 FFS IP UPL Test'!AE:AE,MATCH(A104,'2024 FFS IP UPL Test'!A:A,0)),0)</f>
        <v>1105579.79</v>
      </c>
      <c r="H104" s="2">
        <f>IFERROR(INDEX('2024 FFS IP UPL Test'!V:V,MATCH(A104,'2024 FFS IP UPL Test'!A:A,0)),0)</f>
        <v>7155546.9800000004</v>
      </c>
      <c r="I104" s="40" t="str">
        <f>IFERROR(INDEX('Nominal Fee Test'!I:I,MATCH(A104,'Nominal Fee Test'!J:J,0)),"Not Required")</f>
        <v>Not Required</v>
      </c>
      <c r="J104" s="2">
        <f t="shared" si="11"/>
        <v>819989.7580318962</v>
      </c>
      <c r="K104" s="2">
        <f>IFERROR(INDEX('2024 FFS OP UPL Test'!AO:AO,MATCH(A104,'2024 FFS OP UPL Test'!A:A,0)),0)</f>
        <v>145890.26</v>
      </c>
      <c r="L104" s="83">
        <f t="shared" si="12"/>
        <v>145014.80984910362</v>
      </c>
      <c r="M104" s="83">
        <f t="shared" si="13"/>
        <v>965004.57</v>
      </c>
      <c r="N104" s="83">
        <v>205321.60000000001</v>
      </c>
      <c r="O104" s="83">
        <v>205321.60000000001</v>
      </c>
      <c r="P104" s="83">
        <v>515236.14</v>
      </c>
      <c r="Q104" s="83">
        <f t="shared" si="14"/>
        <v>449768.42999999993</v>
      </c>
      <c r="R104" s="83">
        <f t="shared" si="15"/>
        <v>179232.72</v>
      </c>
    </row>
    <row r="105" spans="1:18" ht="30" x14ac:dyDescent="0.2">
      <c r="A105" t="s">
        <v>339</v>
      </c>
      <c r="B105" t="s">
        <v>340</v>
      </c>
      <c r="C105" s="5" t="s">
        <v>341</v>
      </c>
      <c r="D105" s="98" t="str">
        <f>IFERROR(INDEX('2024 FFS IP UPL Test'!L:L,MATCH(A:A,'2024 FFS IP UPL Test'!A:A,0)),INDEX('2024 FFS OP UPL Test'!L:L,MATCH(A:A,'2024 FFS OP UPL Test'!A:A,0)))</f>
        <v>Private</v>
      </c>
      <c r="E105" s="2">
        <f>IFERROR(INDEX('2024 FFS IP UPL Test'!AN:AN,MATCH(A105,'2024 FFS IP UPL Test'!A:A,0)),0)</f>
        <v>186979.68</v>
      </c>
      <c r="F105" s="6">
        <f t="shared" si="10"/>
        <v>182244.70084656746</v>
      </c>
      <c r="G105" s="6">
        <f>IFERROR(INDEX('2024 FFS IP UPL Test'!AE:AE,MATCH(A105,'2024 FFS IP UPL Test'!A:A,0)),0)</f>
        <v>256096.79</v>
      </c>
      <c r="H105" s="2">
        <f>IFERROR(INDEX('2024 FFS IP UPL Test'!V:V,MATCH(A105,'2024 FFS IP UPL Test'!A:A,0)),0)</f>
        <v>1559798.91</v>
      </c>
      <c r="I105" s="40" t="str">
        <f>IFERROR(INDEX('Nominal Fee Test'!I:I,MATCH(A105,'Nominal Fee Test'!J:J,0)),"Not Required")</f>
        <v>Not Required</v>
      </c>
      <c r="J105" s="2">
        <f t="shared" si="11"/>
        <v>182244.70084656746</v>
      </c>
      <c r="K105" s="2">
        <f>IFERROR(INDEX('2024 FFS OP UPL Test'!AO:AO,MATCH(A105,'2024 FFS OP UPL Test'!A:A,0)),0)</f>
        <v>29630.57</v>
      </c>
      <c r="L105" s="83">
        <f t="shared" si="12"/>
        <v>29452.764524996757</v>
      </c>
      <c r="M105" s="83">
        <f t="shared" si="13"/>
        <v>211697.47</v>
      </c>
      <c r="N105" s="83">
        <v>42166.95</v>
      </c>
      <c r="O105" s="83">
        <v>42166.95</v>
      </c>
      <c r="P105" s="83">
        <v>105814.18</v>
      </c>
      <c r="Q105" s="83">
        <f t="shared" si="14"/>
        <v>105883.29000000001</v>
      </c>
      <c r="R105" s="83">
        <f t="shared" si="15"/>
        <v>42194.49</v>
      </c>
    </row>
    <row r="106" spans="1:18" ht="30" x14ac:dyDescent="0.2">
      <c r="A106" t="s">
        <v>342</v>
      </c>
      <c r="B106" t="s">
        <v>343</v>
      </c>
      <c r="C106" s="5" t="s">
        <v>344</v>
      </c>
      <c r="D106" s="98" t="str">
        <f>IFERROR(INDEX('2024 FFS IP UPL Test'!L:L,MATCH(A:A,'2024 FFS IP UPL Test'!A:A,0)),INDEX('2024 FFS OP UPL Test'!L:L,MATCH(A:A,'2024 FFS OP UPL Test'!A:A,0)))</f>
        <v>Private</v>
      </c>
      <c r="E106" s="2">
        <f>IFERROR(INDEX('2024 FFS IP UPL Test'!AN:AN,MATCH(A106,'2024 FFS IP UPL Test'!A:A,0)),0)</f>
        <v>628458.35</v>
      </c>
      <c r="F106" s="6">
        <f t="shared" si="10"/>
        <v>612543.58757206879</v>
      </c>
      <c r="G106" s="6">
        <f>IFERROR(INDEX('2024 FFS IP UPL Test'!AE:AE,MATCH(A106,'2024 FFS IP UPL Test'!A:A,0)),0)</f>
        <v>597319.14</v>
      </c>
      <c r="H106" s="2">
        <f>IFERROR(INDEX('2024 FFS IP UPL Test'!V:V,MATCH(A106,'2024 FFS IP UPL Test'!A:A,0)),0)</f>
        <v>4194521.0999999996</v>
      </c>
      <c r="I106" s="40" t="str">
        <f>IFERROR(INDEX('Nominal Fee Test'!I:I,MATCH(A106,'Nominal Fee Test'!J:J,0)),"Not Required")</f>
        <v>Not Required</v>
      </c>
      <c r="J106" s="2">
        <f t="shared" si="11"/>
        <v>612543.58757206879</v>
      </c>
      <c r="K106" s="2">
        <f>IFERROR(INDEX('2024 FFS OP UPL Test'!AO:AO,MATCH(A106,'2024 FFS OP UPL Test'!A:A,0)),0)</f>
        <v>176657.33</v>
      </c>
      <c r="L106" s="83">
        <f t="shared" si="12"/>
        <v>175597.2545281662</v>
      </c>
      <c r="M106" s="83">
        <f t="shared" si="13"/>
        <v>788140.84</v>
      </c>
      <c r="N106" s="83">
        <v>176210.36</v>
      </c>
      <c r="O106" s="83">
        <v>176210.36</v>
      </c>
      <c r="P106" s="83">
        <v>442184.09</v>
      </c>
      <c r="Q106" s="83">
        <f t="shared" si="14"/>
        <v>345956.74999999994</v>
      </c>
      <c r="R106" s="83">
        <f t="shared" si="15"/>
        <v>137863.76</v>
      </c>
    </row>
    <row r="107" spans="1:18" ht="30" x14ac:dyDescent="0.2">
      <c r="A107" t="s">
        <v>345</v>
      </c>
      <c r="B107" t="s">
        <v>346</v>
      </c>
      <c r="C107" s="5" t="s">
        <v>347</v>
      </c>
      <c r="D107" s="98" t="str">
        <f>IFERROR(INDEX('2024 FFS IP UPL Test'!L:L,MATCH(A:A,'2024 FFS IP UPL Test'!A:A,0)),INDEX('2024 FFS OP UPL Test'!L:L,MATCH(A:A,'2024 FFS OP UPL Test'!A:A,0)))</f>
        <v>Private</v>
      </c>
      <c r="E107" s="2">
        <f>IFERROR(INDEX('2024 FFS IP UPL Test'!AN:AN,MATCH(A107,'2024 FFS IP UPL Test'!A:A,0)),0)</f>
        <v>267313.77</v>
      </c>
      <c r="F107" s="6">
        <f t="shared" si="10"/>
        <v>260544.45085058518</v>
      </c>
      <c r="G107" s="6">
        <f>IFERROR(INDEX('2024 FFS IP UPL Test'!AE:AE,MATCH(A107,'2024 FFS IP UPL Test'!A:A,0)),0)</f>
        <v>437879.51</v>
      </c>
      <c r="H107" s="2">
        <f>IFERROR(INDEX('2024 FFS IP UPL Test'!V:V,MATCH(A107,'2024 FFS IP UPL Test'!A:A,0)),0)</f>
        <v>3042629.46</v>
      </c>
      <c r="I107" s="40" t="str">
        <f>IFERROR(INDEX('Nominal Fee Test'!I:I,MATCH(A107,'Nominal Fee Test'!J:J,0)),"Not Required")</f>
        <v>Not Required</v>
      </c>
      <c r="J107" s="2">
        <f t="shared" si="11"/>
        <v>260544.45085058518</v>
      </c>
      <c r="K107" s="2">
        <f>IFERROR(INDEX('2024 FFS OP UPL Test'!AO:AO,MATCH(A107,'2024 FFS OP UPL Test'!A:A,0)),0)</f>
        <v>80817.570000000007</v>
      </c>
      <c r="L107" s="83">
        <f t="shared" si="12"/>
        <v>80332.604424837002</v>
      </c>
      <c r="M107" s="83">
        <f t="shared" si="13"/>
        <v>340877.06</v>
      </c>
      <c r="N107" s="83">
        <v>67184.149999999994</v>
      </c>
      <c r="O107" s="83">
        <v>67184.149999999994</v>
      </c>
      <c r="P107" s="83">
        <v>168592.6</v>
      </c>
      <c r="Q107" s="83">
        <f t="shared" si="14"/>
        <v>172284.46</v>
      </c>
      <c r="R107" s="83">
        <f t="shared" si="15"/>
        <v>68655.360000000001</v>
      </c>
    </row>
    <row r="108" spans="1:18" ht="30" x14ac:dyDescent="0.2">
      <c r="A108" t="s">
        <v>348</v>
      </c>
      <c r="B108" t="s">
        <v>349</v>
      </c>
      <c r="C108" s="5" t="s">
        <v>350</v>
      </c>
      <c r="D108" s="98" t="str">
        <f>IFERROR(INDEX('2024 FFS IP UPL Test'!L:L,MATCH(A:A,'2024 FFS IP UPL Test'!A:A,0)),INDEX('2024 FFS OP UPL Test'!L:L,MATCH(A:A,'2024 FFS OP UPL Test'!A:A,0)))</f>
        <v>Private</v>
      </c>
      <c r="E108" s="2">
        <f>IFERROR(INDEX('2024 FFS IP UPL Test'!AN:AN,MATCH(A108,'2024 FFS IP UPL Test'!A:A,0)),0)</f>
        <v>586964.32999999996</v>
      </c>
      <c r="F108" s="6">
        <f t="shared" si="10"/>
        <v>572100.34121598618</v>
      </c>
      <c r="G108" s="6">
        <f>IFERROR(INDEX('2024 FFS IP UPL Test'!AE:AE,MATCH(A108,'2024 FFS IP UPL Test'!A:A,0)),0)</f>
        <v>460389.05</v>
      </c>
      <c r="H108" s="2">
        <f>IFERROR(INDEX('2024 FFS IP UPL Test'!V:V,MATCH(A108,'2024 FFS IP UPL Test'!A:A,0)),0)</f>
        <v>4129535.25</v>
      </c>
      <c r="I108" s="40" t="str">
        <f>IFERROR(INDEX('Nominal Fee Test'!I:I,MATCH(A108,'Nominal Fee Test'!J:J,0)),"Not Required")</f>
        <v>Not Required</v>
      </c>
      <c r="J108" s="2">
        <f t="shared" si="11"/>
        <v>572100.34121598618</v>
      </c>
      <c r="K108" s="2">
        <f>IFERROR(INDEX('2024 FFS OP UPL Test'!AO:AO,MATCH(A108,'2024 FFS OP UPL Test'!A:A,0)),0)</f>
        <v>52960.39</v>
      </c>
      <c r="L108" s="83">
        <f t="shared" si="12"/>
        <v>52642.588239848003</v>
      </c>
      <c r="M108" s="83">
        <f t="shared" si="13"/>
        <v>624742.93000000005</v>
      </c>
      <c r="N108" s="83">
        <v>126929.84</v>
      </c>
      <c r="O108" s="83">
        <v>126929.84</v>
      </c>
      <c r="P108" s="83">
        <v>318519.05</v>
      </c>
      <c r="Q108" s="83">
        <f t="shared" si="14"/>
        <v>306223.88000000006</v>
      </c>
      <c r="R108" s="83">
        <f t="shared" si="15"/>
        <v>122030.22</v>
      </c>
    </row>
    <row r="109" spans="1:18" ht="30" x14ac:dyDescent="0.2">
      <c r="A109" t="s">
        <v>351</v>
      </c>
      <c r="B109" t="s">
        <v>352</v>
      </c>
      <c r="C109" s="5" t="s">
        <v>353</v>
      </c>
      <c r="D109" s="98" t="str">
        <f>IFERROR(INDEX('2024 FFS IP UPL Test'!L:L,MATCH(A:A,'2024 FFS IP UPL Test'!A:A,0)),INDEX('2024 FFS OP UPL Test'!L:L,MATCH(A:A,'2024 FFS OP UPL Test'!A:A,0)))</f>
        <v>Private</v>
      </c>
      <c r="E109" s="2">
        <f>IFERROR(INDEX('2024 FFS IP UPL Test'!AN:AN,MATCH(A109,'2024 FFS IP UPL Test'!A:A,0)),0)</f>
        <v>163075.35999999999</v>
      </c>
      <c r="F109" s="6">
        <f t="shared" si="10"/>
        <v>158945.72179525762</v>
      </c>
      <c r="G109" s="6">
        <f>IFERROR(INDEX('2024 FFS IP UPL Test'!AE:AE,MATCH(A109,'2024 FFS IP UPL Test'!A:A,0)),0)</f>
        <v>128590.06</v>
      </c>
      <c r="H109" s="2">
        <f>IFERROR(INDEX('2024 FFS IP UPL Test'!V:V,MATCH(A109,'2024 FFS IP UPL Test'!A:A,0)),0)</f>
        <v>1249985.72</v>
      </c>
      <c r="I109" s="40" t="str">
        <f>IFERROR(INDEX('Nominal Fee Test'!I:I,MATCH(A109,'Nominal Fee Test'!J:J,0)),"Not Required")</f>
        <v>Not Required</v>
      </c>
      <c r="J109" s="2">
        <f t="shared" si="11"/>
        <v>158945.72179525762</v>
      </c>
      <c r="K109" s="2">
        <f>IFERROR(INDEX('2024 FFS OP UPL Test'!AO:AO,MATCH(A109,'2024 FFS OP UPL Test'!A:A,0)),0)</f>
        <v>11490.95</v>
      </c>
      <c r="L109" s="83">
        <f t="shared" si="12"/>
        <v>11421.995746909746</v>
      </c>
      <c r="M109" s="83">
        <f t="shared" si="13"/>
        <v>170367.72</v>
      </c>
      <c r="N109" s="83">
        <v>35410.629999999997</v>
      </c>
      <c r="O109" s="83">
        <v>35410.629999999997</v>
      </c>
      <c r="P109" s="83">
        <v>88859.8</v>
      </c>
      <c r="Q109" s="83">
        <f t="shared" si="14"/>
        <v>81507.92</v>
      </c>
      <c r="R109" s="83">
        <f t="shared" si="15"/>
        <v>32480.91</v>
      </c>
    </row>
    <row r="110" spans="1:18" x14ac:dyDescent="0.2">
      <c r="A110" t="s">
        <v>354</v>
      </c>
      <c r="B110" t="s">
        <v>355</v>
      </c>
      <c r="C110" s="5" t="s">
        <v>356</v>
      </c>
      <c r="D110" s="98" t="str">
        <f>IFERROR(INDEX('2024 FFS IP UPL Test'!L:L,MATCH(A:A,'2024 FFS IP UPL Test'!A:A,0)),INDEX('2024 FFS OP UPL Test'!L:L,MATCH(A:A,'2024 FFS OP UPL Test'!A:A,0)))</f>
        <v>Private</v>
      </c>
      <c r="E110" s="2">
        <f>IFERROR(INDEX('2024 FFS IP UPL Test'!AN:AN,MATCH(A110,'2024 FFS IP UPL Test'!A:A,0)),0)</f>
        <v>12752.75</v>
      </c>
      <c r="F110" s="6">
        <f t="shared" si="10"/>
        <v>12429.80578809988</v>
      </c>
      <c r="G110" s="6">
        <f>IFERROR(INDEX('2024 FFS IP UPL Test'!AE:AE,MATCH(A110,'2024 FFS IP UPL Test'!A:A,0)),0)</f>
        <v>1121.58</v>
      </c>
      <c r="H110" s="2">
        <f>IFERROR(INDEX('2024 FFS IP UPL Test'!V:V,MATCH(A110,'2024 FFS IP UPL Test'!A:A,0)),0)</f>
        <v>54704.13</v>
      </c>
      <c r="I110" s="40" t="str">
        <f>IFERROR(INDEX('Nominal Fee Test'!I:I,MATCH(A110,'Nominal Fee Test'!J:J,0)),"Not Required")</f>
        <v>Not Required</v>
      </c>
      <c r="J110" s="2">
        <f t="shared" si="11"/>
        <v>12429.80578809988</v>
      </c>
      <c r="K110" s="2">
        <f>IFERROR(INDEX('2024 FFS OP UPL Test'!AO:AO,MATCH(A110,'2024 FFS OP UPL Test'!A:A,0)),0)</f>
        <v>340.32</v>
      </c>
      <c r="L110" s="83">
        <f t="shared" si="12"/>
        <v>338.27782668868326</v>
      </c>
      <c r="M110" s="83">
        <f t="shared" si="13"/>
        <v>12768.08</v>
      </c>
      <c r="N110" s="83">
        <v>2629.7</v>
      </c>
      <c r="O110" s="83">
        <v>2629.7</v>
      </c>
      <c r="P110" s="83">
        <v>6599</v>
      </c>
      <c r="Q110" s="83">
        <f t="shared" si="14"/>
        <v>6169.08</v>
      </c>
      <c r="R110" s="83">
        <f t="shared" si="15"/>
        <v>2458.38</v>
      </c>
    </row>
    <row r="111" spans="1:18" ht="30" x14ac:dyDescent="0.2">
      <c r="A111" t="s">
        <v>357</v>
      </c>
      <c r="B111" t="s">
        <v>358</v>
      </c>
      <c r="C111" s="5" t="s">
        <v>359</v>
      </c>
      <c r="D111" s="98" t="str">
        <f>IFERROR(INDEX('2024 FFS IP UPL Test'!L:L,MATCH(A:A,'2024 FFS IP UPL Test'!A:A,0)),INDEX('2024 FFS OP UPL Test'!L:L,MATCH(A:A,'2024 FFS OP UPL Test'!A:A,0)))</f>
        <v>Private</v>
      </c>
      <c r="E111" s="2">
        <f>IFERROR(INDEX('2024 FFS IP UPL Test'!AN:AN,MATCH(A111,'2024 FFS IP UPL Test'!A:A,0)),0)</f>
        <v>647968.19999999995</v>
      </c>
      <c r="F111" s="6">
        <f t="shared" si="10"/>
        <v>631559.37996625516</v>
      </c>
      <c r="G111" s="6">
        <f>IFERROR(INDEX('2024 FFS IP UPL Test'!AE:AE,MATCH(A111,'2024 FFS IP UPL Test'!A:A,0)),0)</f>
        <v>509762.31</v>
      </c>
      <c r="H111" s="2">
        <f>IFERROR(INDEX('2024 FFS IP UPL Test'!V:V,MATCH(A111,'2024 FFS IP UPL Test'!A:A,0)),0)</f>
        <v>4255126.29</v>
      </c>
      <c r="I111" s="40" t="str">
        <f>IFERROR(INDEX('Nominal Fee Test'!I:I,MATCH(A111,'Nominal Fee Test'!J:J,0)),"Not Required")</f>
        <v>Not Required</v>
      </c>
      <c r="J111" s="2">
        <f t="shared" si="11"/>
        <v>631559.37996625516</v>
      </c>
      <c r="K111" s="2">
        <f>IFERROR(INDEX('2024 FFS OP UPL Test'!AO:AO,MATCH(A111,'2024 FFS OP UPL Test'!A:A,0)),0)</f>
        <v>92713</v>
      </c>
      <c r="L111" s="83">
        <f t="shared" si="12"/>
        <v>92156.652990679038</v>
      </c>
      <c r="M111" s="83">
        <f t="shared" si="13"/>
        <v>723716.03</v>
      </c>
      <c r="N111" s="83">
        <v>144926.14000000001</v>
      </c>
      <c r="O111" s="83">
        <v>144926.14000000001</v>
      </c>
      <c r="P111" s="83">
        <v>363679.15</v>
      </c>
      <c r="Q111" s="83">
        <f t="shared" si="14"/>
        <v>360036.88</v>
      </c>
      <c r="R111" s="83">
        <f t="shared" si="15"/>
        <v>143474.70000000001</v>
      </c>
    </row>
    <row r="112" spans="1:18" ht="30" x14ac:dyDescent="0.2">
      <c r="A112" t="s">
        <v>360</v>
      </c>
      <c r="B112" t="s">
        <v>361</v>
      </c>
      <c r="C112" s="5" t="s">
        <v>362</v>
      </c>
      <c r="D112" s="98" t="str">
        <f>IFERROR(INDEX('2024 FFS IP UPL Test'!L:L,MATCH(A:A,'2024 FFS IP UPL Test'!A:A,0)),INDEX('2024 FFS OP UPL Test'!L:L,MATCH(A:A,'2024 FFS OP UPL Test'!A:A,0)))</f>
        <v>Private</v>
      </c>
      <c r="E112" s="2">
        <f>IFERROR(INDEX('2024 FFS IP UPL Test'!AN:AN,MATCH(A112,'2024 FFS IP UPL Test'!A:A,0)),0)</f>
        <v>3570152.64</v>
      </c>
      <c r="F112" s="6">
        <f t="shared" si="10"/>
        <v>3479743.8943813741</v>
      </c>
      <c r="G112" s="6">
        <f>IFERROR(INDEX('2024 FFS IP UPL Test'!AE:AE,MATCH(A112,'2024 FFS IP UPL Test'!A:A,0)),0)</f>
        <v>1919628.39</v>
      </c>
      <c r="H112" s="2">
        <f>IFERROR(INDEX('2024 FFS IP UPL Test'!V:V,MATCH(A112,'2024 FFS IP UPL Test'!A:A,0)),0)</f>
        <v>17024477.25</v>
      </c>
      <c r="I112" s="40" t="str">
        <f>IFERROR(INDEX('Nominal Fee Test'!I:I,MATCH(A112,'Nominal Fee Test'!J:J,0)),"Not Required")</f>
        <v>Not Required</v>
      </c>
      <c r="J112" s="2">
        <f t="shared" si="11"/>
        <v>3479743.8943813741</v>
      </c>
      <c r="K112" s="2">
        <f>IFERROR(INDEX('2024 FFS OP UPL Test'!AO:AO,MATCH(A112,'2024 FFS OP UPL Test'!A:A,0)),0)</f>
        <v>374188.01</v>
      </c>
      <c r="L112" s="83">
        <f t="shared" si="12"/>
        <v>371942.60341961472</v>
      </c>
      <c r="M112" s="83">
        <f t="shared" si="13"/>
        <v>3851686.5</v>
      </c>
      <c r="N112" s="83">
        <v>785893.11</v>
      </c>
      <c r="O112" s="83">
        <v>785893.11</v>
      </c>
      <c r="P112" s="83">
        <v>1972128.26</v>
      </c>
      <c r="Q112" s="83">
        <f t="shared" si="14"/>
        <v>1879558.24</v>
      </c>
      <c r="R112" s="83">
        <f t="shared" si="15"/>
        <v>749003.96</v>
      </c>
    </row>
    <row r="113" spans="1:18" x14ac:dyDescent="0.2">
      <c r="A113" t="s">
        <v>363</v>
      </c>
      <c r="B113" t="s">
        <v>364</v>
      </c>
      <c r="C113" s="5" t="s">
        <v>365</v>
      </c>
      <c r="D113" s="98" t="str">
        <f>IFERROR(INDEX('2024 FFS IP UPL Test'!L:L,MATCH(A:A,'2024 FFS IP UPL Test'!A:A,0)),INDEX('2024 FFS OP UPL Test'!L:L,MATCH(A:A,'2024 FFS OP UPL Test'!A:A,0)))</f>
        <v>Private</v>
      </c>
      <c r="E113" s="2">
        <f>IFERROR(INDEX('2024 FFS IP UPL Test'!AN:AN,MATCH(A113,'2024 FFS IP UPL Test'!A:A,0)),0)</f>
        <v>1703954.21</v>
      </c>
      <c r="F113" s="6">
        <f t="shared" si="10"/>
        <v>1660804.1326078812</v>
      </c>
      <c r="G113" s="6">
        <f>IFERROR(INDEX('2024 FFS IP UPL Test'!AE:AE,MATCH(A113,'2024 FFS IP UPL Test'!A:A,0)),0)</f>
        <v>1197936.8799999999</v>
      </c>
      <c r="H113" s="2">
        <f>IFERROR(INDEX('2024 FFS IP UPL Test'!V:V,MATCH(A113,'2024 FFS IP UPL Test'!A:A,0)),0)</f>
        <v>13922951.16</v>
      </c>
      <c r="I113" s="40" t="str">
        <f>IFERROR(INDEX('Nominal Fee Test'!I:I,MATCH(A113,'Nominal Fee Test'!J:J,0)),"Not Required")</f>
        <v>Not Required</v>
      </c>
      <c r="J113" s="2">
        <f t="shared" si="11"/>
        <v>1660804.1326078812</v>
      </c>
      <c r="K113" s="2">
        <f>IFERROR(INDEX('2024 FFS OP UPL Test'!AO:AO,MATCH(A113,'2024 FFS OP UPL Test'!A:A,0)),0)</f>
        <v>505969.19</v>
      </c>
      <c r="L113" s="83">
        <f t="shared" si="12"/>
        <v>502932.9982505684</v>
      </c>
      <c r="M113" s="83">
        <f t="shared" si="13"/>
        <v>2163737.13</v>
      </c>
      <c r="N113" s="83">
        <v>542653.82999999996</v>
      </c>
      <c r="O113" s="83">
        <v>542653.82999999996</v>
      </c>
      <c r="P113" s="83">
        <v>1361741.1</v>
      </c>
      <c r="Q113" s="83">
        <f t="shared" si="14"/>
        <v>801996.0299999998</v>
      </c>
      <c r="R113" s="83">
        <f t="shared" si="15"/>
        <v>319595.42</v>
      </c>
    </row>
    <row r="114" spans="1:18" ht="30" x14ac:dyDescent="0.2">
      <c r="A114" t="s">
        <v>366</v>
      </c>
      <c r="B114" t="s">
        <v>367</v>
      </c>
      <c r="C114" s="5" t="s">
        <v>368</v>
      </c>
      <c r="D114" s="98" t="str">
        <f>IFERROR(INDEX('2024 FFS IP UPL Test'!L:L,MATCH(A:A,'2024 FFS IP UPL Test'!A:A,0)),INDEX('2024 FFS OP UPL Test'!L:L,MATCH(A:A,'2024 FFS OP UPL Test'!A:A,0)))</f>
        <v>Private</v>
      </c>
      <c r="E114" s="2">
        <f>IFERROR(INDEX('2024 FFS IP UPL Test'!AN:AN,MATCH(A114,'2024 FFS IP UPL Test'!A:A,0)),0)</f>
        <v>2767000.44</v>
      </c>
      <c r="F114" s="6">
        <f t="shared" si="10"/>
        <v>2696930.3157975273</v>
      </c>
      <c r="G114" s="6">
        <f>IFERROR(INDEX('2024 FFS IP UPL Test'!AE:AE,MATCH(A114,'2024 FFS IP UPL Test'!A:A,0)),0)</f>
        <v>4000875.08</v>
      </c>
      <c r="H114" s="2">
        <f>IFERROR(INDEX('2024 FFS IP UPL Test'!V:V,MATCH(A114,'2024 FFS IP UPL Test'!A:A,0)),0)</f>
        <v>23513855.719999999</v>
      </c>
      <c r="I114" s="40" t="str">
        <f>IFERROR(INDEX('Nominal Fee Test'!I:I,MATCH(A114,'Nominal Fee Test'!J:J,0)),"Not Required")</f>
        <v>Not Required</v>
      </c>
      <c r="J114" s="2">
        <f t="shared" si="11"/>
        <v>2696930.3157975273</v>
      </c>
      <c r="K114" s="2">
        <f>IFERROR(INDEX('2024 FFS OP UPL Test'!AO:AO,MATCH(A114,'2024 FFS OP UPL Test'!A:A,0)),0)</f>
        <v>584972.67000000004</v>
      </c>
      <c r="L114" s="83">
        <f t="shared" si="12"/>
        <v>581462.39856569201</v>
      </c>
      <c r="M114" s="83">
        <f t="shared" si="13"/>
        <v>3278392.71</v>
      </c>
      <c r="N114" s="83">
        <v>635459.30000000005</v>
      </c>
      <c r="O114" s="83">
        <v>635459.30000000005</v>
      </c>
      <c r="P114" s="83">
        <v>1594628.11</v>
      </c>
      <c r="Q114" s="83">
        <f t="shared" si="14"/>
        <v>1683764.5999999999</v>
      </c>
      <c r="R114" s="83">
        <f t="shared" si="15"/>
        <v>670980.18999999994</v>
      </c>
    </row>
    <row r="115" spans="1:18" ht="30" x14ac:dyDescent="0.2">
      <c r="A115" t="s">
        <v>369</v>
      </c>
      <c r="B115" t="s">
        <v>370</v>
      </c>
      <c r="C115" s="5" t="s">
        <v>371</v>
      </c>
      <c r="D115" s="98" t="str">
        <f>IFERROR(INDEX('2024 FFS IP UPL Test'!L:L,MATCH(A:A,'2024 FFS IP UPL Test'!A:A,0)),INDEX('2024 FFS OP UPL Test'!L:L,MATCH(A:A,'2024 FFS OP UPL Test'!A:A,0)))</f>
        <v>Private</v>
      </c>
      <c r="E115" s="2">
        <f>IFERROR(INDEX('2024 FFS IP UPL Test'!AN:AN,MATCH(A115,'2024 FFS IP UPL Test'!A:A,0)),0)</f>
        <v>135751.32</v>
      </c>
      <c r="F115" s="6">
        <f t="shared" si="10"/>
        <v>132313.62200922932</v>
      </c>
      <c r="G115" s="6">
        <f>IFERROR(INDEX('2024 FFS IP UPL Test'!AE:AE,MATCH(A115,'2024 FFS IP UPL Test'!A:A,0)),0)</f>
        <v>269471.71000000002</v>
      </c>
      <c r="H115" s="2">
        <f>IFERROR(INDEX('2024 FFS IP UPL Test'!V:V,MATCH(A115,'2024 FFS IP UPL Test'!A:A,0)),0)</f>
        <v>1489357.96</v>
      </c>
      <c r="I115" s="40" t="str">
        <f>IFERROR(INDEX('Nominal Fee Test'!I:I,MATCH(A115,'Nominal Fee Test'!J:J,0)),"Not Required")</f>
        <v>Not Required</v>
      </c>
      <c r="J115" s="2">
        <f t="shared" si="11"/>
        <v>132313.62200922932</v>
      </c>
      <c r="K115" s="2">
        <f>IFERROR(INDEX('2024 FFS OP UPL Test'!AO:AO,MATCH(A115,'2024 FFS OP UPL Test'!A:A,0)),0)</f>
        <v>124919.94</v>
      </c>
      <c r="L115" s="83">
        <f t="shared" si="12"/>
        <v>124170.32737799926</v>
      </c>
      <c r="M115" s="83">
        <f t="shared" si="13"/>
        <v>256483.95</v>
      </c>
      <c r="N115" s="83">
        <v>69696.210000000006</v>
      </c>
      <c r="O115" s="83">
        <v>69696.210000000006</v>
      </c>
      <c r="P115" s="83">
        <v>174896.39</v>
      </c>
      <c r="Q115" s="83">
        <f t="shared" si="14"/>
        <v>81587.56</v>
      </c>
      <c r="R115" s="83">
        <f t="shared" si="15"/>
        <v>32512.639999999999</v>
      </c>
    </row>
    <row r="116" spans="1:18" ht="30" x14ac:dyDescent="0.2">
      <c r="A116" t="s">
        <v>372</v>
      </c>
      <c r="B116" t="s">
        <v>373</v>
      </c>
      <c r="C116" s="5" t="s">
        <v>374</v>
      </c>
      <c r="D116" s="98" t="str">
        <f>IFERROR(INDEX('2024 FFS IP UPL Test'!L:L,MATCH(A:A,'2024 FFS IP UPL Test'!A:A,0)),INDEX('2024 FFS OP UPL Test'!L:L,MATCH(A:A,'2024 FFS OP UPL Test'!A:A,0)))</f>
        <v>Private</v>
      </c>
      <c r="E116" s="2">
        <f>IFERROR(INDEX('2024 FFS IP UPL Test'!AN:AN,MATCH(A116,'2024 FFS IP UPL Test'!A:A,0)),0)</f>
        <v>3198845.03</v>
      </c>
      <c r="F116" s="6">
        <f t="shared" si="10"/>
        <v>3117839.0911080772</v>
      </c>
      <c r="G116" s="6">
        <f>IFERROR(INDEX('2024 FFS IP UPL Test'!AE:AE,MATCH(A116,'2024 FFS IP UPL Test'!A:A,0)),0)</f>
        <v>2649471.66</v>
      </c>
      <c r="H116" s="2">
        <f>IFERROR(INDEX('2024 FFS IP UPL Test'!V:V,MATCH(A116,'2024 FFS IP UPL Test'!A:A,0)),0)</f>
        <v>16709476.25</v>
      </c>
      <c r="I116" s="40" t="str">
        <f>IFERROR(INDEX('Nominal Fee Test'!I:I,MATCH(A116,'Nominal Fee Test'!J:J,0)),"Not Required")</f>
        <v>Not Required</v>
      </c>
      <c r="J116" s="2">
        <f t="shared" si="11"/>
        <v>3117839.0911080772</v>
      </c>
      <c r="K116" s="2">
        <f>IFERROR(INDEX('2024 FFS OP UPL Test'!AO:AO,MATCH(A116,'2024 FFS OP UPL Test'!A:A,0)),0)</f>
        <v>492465.61</v>
      </c>
      <c r="L116" s="83">
        <f t="shared" si="12"/>
        <v>489510.44978172507</v>
      </c>
      <c r="M116" s="83">
        <f t="shared" si="13"/>
        <v>3607349.54</v>
      </c>
      <c r="N116" s="83">
        <v>811936.64</v>
      </c>
      <c r="O116" s="83">
        <v>811936.64</v>
      </c>
      <c r="P116" s="83">
        <v>2037482.16</v>
      </c>
      <c r="Q116" s="83">
        <f t="shared" si="14"/>
        <v>1569867.3800000001</v>
      </c>
      <c r="R116" s="83">
        <f t="shared" si="15"/>
        <v>625592.15</v>
      </c>
    </row>
    <row r="117" spans="1:18" ht="30" x14ac:dyDescent="0.2">
      <c r="A117" t="s">
        <v>375</v>
      </c>
      <c r="B117" t="s">
        <v>376</v>
      </c>
      <c r="C117" s="5" t="s">
        <v>377</v>
      </c>
      <c r="D117" s="98" t="str">
        <f>IFERROR(INDEX('2024 FFS IP UPL Test'!L:L,MATCH(A:A,'2024 FFS IP UPL Test'!A:A,0)),INDEX('2024 FFS OP UPL Test'!L:L,MATCH(A:A,'2024 FFS OP UPL Test'!A:A,0)))</f>
        <v>Private</v>
      </c>
      <c r="E117" s="2">
        <f>IFERROR(INDEX('2024 FFS IP UPL Test'!AN:AN,MATCH(A117,'2024 FFS IP UPL Test'!A:A,0)),0)</f>
        <v>455586.9</v>
      </c>
      <c r="F117" s="6">
        <f t="shared" si="10"/>
        <v>444049.84702142532</v>
      </c>
      <c r="G117" s="6">
        <f>IFERROR(INDEX('2024 FFS IP UPL Test'!AE:AE,MATCH(A117,'2024 FFS IP UPL Test'!A:A,0)),0)</f>
        <v>457694.13</v>
      </c>
      <c r="H117" s="2">
        <f>IFERROR(INDEX('2024 FFS IP UPL Test'!V:V,MATCH(A117,'2024 FFS IP UPL Test'!A:A,0)),0)</f>
        <v>3125181.03</v>
      </c>
      <c r="I117" s="40" t="str">
        <f>IFERROR(INDEX('Nominal Fee Test'!I:I,MATCH(A117,'Nominal Fee Test'!J:J,0)),"Not Required")</f>
        <v>Not Required</v>
      </c>
      <c r="J117" s="2">
        <f t="shared" si="11"/>
        <v>444049.84702142532</v>
      </c>
      <c r="K117" s="2">
        <f>IFERROR(INDEX('2024 FFS OP UPL Test'!AO:AO,MATCH(A117,'2024 FFS OP UPL Test'!A:A,0)),0)</f>
        <v>88165.7</v>
      </c>
      <c r="L117" s="83">
        <f t="shared" si="12"/>
        <v>87636.640175383291</v>
      </c>
      <c r="M117" s="83">
        <f t="shared" si="13"/>
        <v>531686.49</v>
      </c>
      <c r="N117" s="83">
        <v>129203.38</v>
      </c>
      <c r="O117" s="83">
        <v>129203.38</v>
      </c>
      <c r="P117" s="83">
        <v>324224.28999999998</v>
      </c>
      <c r="Q117" s="83">
        <f t="shared" si="14"/>
        <v>207462.2</v>
      </c>
      <c r="R117" s="83">
        <f t="shared" si="15"/>
        <v>82673.69</v>
      </c>
    </row>
    <row r="118" spans="1:18" ht="30" x14ac:dyDescent="0.2">
      <c r="A118" t="s">
        <v>378</v>
      </c>
      <c r="B118" t="s">
        <v>379</v>
      </c>
      <c r="C118" s="5" t="s">
        <v>380</v>
      </c>
      <c r="D118" s="98" t="str">
        <f>IFERROR(INDEX('2024 FFS IP UPL Test'!L:L,MATCH(A:A,'2024 FFS IP UPL Test'!A:A,0)),INDEX('2024 FFS OP UPL Test'!L:L,MATCH(A:A,'2024 FFS OP UPL Test'!A:A,0)))</f>
        <v>Private</v>
      </c>
      <c r="E118" s="2">
        <f>IFERROR(INDEX('2024 FFS IP UPL Test'!AN:AN,MATCH(A118,'2024 FFS IP UPL Test'!A:A,0)),0)</f>
        <v>-122429.12</v>
      </c>
      <c r="F118" s="6">
        <f t="shared" si="10"/>
        <v>0</v>
      </c>
      <c r="G118" s="6">
        <f>IFERROR(INDEX('2024 FFS IP UPL Test'!AE:AE,MATCH(A118,'2024 FFS IP UPL Test'!A:A,0)),0)</f>
        <v>429579.45</v>
      </c>
      <c r="H118" s="2">
        <f>IFERROR(INDEX('2024 FFS IP UPL Test'!V:V,MATCH(A118,'2024 FFS IP UPL Test'!A:A,0)),0)</f>
        <v>1016011.14</v>
      </c>
      <c r="I118" s="40" t="str">
        <f>IFERROR(INDEX('Nominal Fee Test'!I:I,MATCH(A118,'Nominal Fee Test'!J:J,0)),"Not Required")</f>
        <v>Not Required</v>
      </c>
      <c r="J118" s="2">
        <f t="shared" si="11"/>
        <v>0</v>
      </c>
      <c r="K118" s="2">
        <f>IFERROR(INDEX('2024 FFS OP UPL Test'!AO:AO,MATCH(A118,'2024 FFS OP UPL Test'!A:A,0)),0)</f>
        <v>-16558.89</v>
      </c>
      <c r="L118" s="83">
        <f t="shared" si="12"/>
        <v>0</v>
      </c>
      <c r="M118" s="83">
        <f t="shared" si="13"/>
        <v>0</v>
      </c>
      <c r="N118" s="83">
        <v>5933.53</v>
      </c>
      <c r="O118" s="83">
        <v>5933.53</v>
      </c>
      <c r="P118" s="83">
        <v>14889.66</v>
      </c>
      <c r="Q118" s="83">
        <f t="shared" si="14"/>
        <v>-14889.66</v>
      </c>
      <c r="R118" s="83">
        <f t="shared" si="15"/>
        <v>-5933.53</v>
      </c>
    </row>
    <row r="119" spans="1:18" ht="30" x14ac:dyDescent="0.2">
      <c r="A119" t="s">
        <v>381</v>
      </c>
      <c r="B119" t="s">
        <v>382</v>
      </c>
      <c r="C119" s="5" t="s">
        <v>383</v>
      </c>
      <c r="D119" s="98" t="str">
        <f>IFERROR(INDEX('2024 FFS IP UPL Test'!L:L,MATCH(A:A,'2024 FFS IP UPL Test'!A:A,0)),INDEX('2024 FFS OP UPL Test'!L:L,MATCH(A:A,'2024 FFS OP UPL Test'!A:A,0)))</f>
        <v>Private</v>
      </c>
      <c r="E119" s="2">
        <f>IFERROR(INDEX('2024 FFS IP UPL Test'!AN:AN,MATCH(A119,'2024 FFS IP UPL Test'!A:A,0)),0)</f>
        <v>-9590032.5600000005</v>
      </c>
      <c r="F119" s="6">
        <f t="shared" si="10"/>
        <v>0</v>
      </c>
      <c r="G119" s="6">
        <f>IFERROR(INDEX('2024 FFS IP UPL Test'!AE:AE,MATCH(A119,'2024 FFS IP UPL Test'!A:A,0)),0)</f>
        <v>21907031.57</v>
      </c>
      <c r="H119" s="2">
        <f>IFERROR(INDEX('2024 FFS IP UPL Test'!V:V,MATCH(A119,'2024 FFS IP UPL Test'!A:A,0)),0)</f>
        <v>35641939.840000004</v>
      </c>
      <c r="I119" s="40" t="str">
        <f>IFERROR(INDEX('Nominal Fee Test'!I:I,MATCH(A119,'Nominal Fee Test'!J:J,0)),"Not Required")</f>
        <v>Not Required</v>
      </c>
      <c r="J119" s="2">
        <f t="shared" si="11"/>
        <v>0</v>
      </c>
      <c r="K119" s="2">
        <f>IFERROR(INDEX('2024 FFS OP UPL Test'!AO:AO,MATCH(A119,'2024 FFS OP UPL Test'!A:A,0)),0)</f>
        <v>586663.25</v>
      </c>
      <c r="L119" s="83">
        <f t="shared" si="12"/>
        <v>583142.83382733795</v>
      </c>
      <c r="M119" s="83">
        <f t="shared" si="13"/>
        <v>583142.82999999996</v>
      </c>
      <c r="N119" s="83">
        <v>249653.84</v>
      </c>
      <c r="O119" s="83">
        <v>249653.84</v>
      </c>
      <c r="P119" s="83">
        <v>626483.91</v>
      </c>
      <c r="Q119" s="83">
        <f t="shared" si="14"/>
        <v>-43341.080000000075</v>
      </c>
      <c r="R119" s="83">
        <f t="shared" si="15"/>
        <v>-17271.419999999998</v>
      </c>
    </row>
    <row r="120" spans="1:18" ht="30" x14ac:dyDescent="0.2">
      <c r="A120" t="s">
        <v>384</v>
      </c>
      <c r="B120" t="s">
        <v>385</v>
      </c>
      <c r="C120" s="5" t="s">
        <v>386</v>
      </c>
      <c r="D120" s="98" t="str">
        <f>IFERROR(INDEX('2024 FFS IP UPL Test'!L:L,MATCH(A:A,'2024 FFS IP UPL Test'!A:A,0)),INDEX('2024 FFS OP UPL Test'!L:L,MATCH(A:A,'2024 FFS OP UPL Test'!A:A,0)))</f>
        <v>Private</v>
      </c>
      <c r="E120" s="2">
        <f>IFERROR(INDEX('2024 FFS IP UPL Test'!AN:AN,MATCH(A120,'2024 FFS IP UPL Test'!A:A,0)),0)</f>
        <v>75385.820000000007</v>
      </c>
      <c r="F120" s="6">
        <f t="shared" si="10"/>
        <v>73476.78749890461</v>
      </c>
      <c r="G120" s="6">
        <f>IFERROR(INDEX('2024 FFS IP UPL Test'!AE:AE,MATCH(A120,'2024 FFS IP UPL Test'!A:A,0)),0)</f>
        <v>31056.02</v>
      </c>
      <c r="H120" s="2">
        <f>IFERROR(INDEX('2024 FFS IP UPL Test'!V:V,MATCH(A120,'2024 FFS IP UPL Test'!A:A,0)),0)</f>
        <v>361794.79</v>
      </c>
      <c r="I120" s="40" t="str">
        <f>IFERROR(INDEX('Nominal Fee Test'!I:I,MATCH(A120,'Nominal Fee Test'!J:J,0)),"Not Required")</f>
        <v>Not Required</v>
      </c>
      <c r="J120" s="2">
        <f t="shared" si="11"/>
        <v>73476.78749890461</v>
      </c>
      <c r="K120" s="2">
        <f>IFERROR(INDEX('2024 FFS OP UPL Test'!AO:AO,MATCH(A120,'2024 FFS OP UPL Test'!A:A,0)),0)</f>
        <v>0</v>
      </c>
      <c r="L120" s="83">
        <f t="shared" si="12"/>
        <v>0</v>
      </c>
      <c r="M120" s="83">
        <f t="shared" si="13"/>
        <v>73476.789999999994</v>
      </c>
      <c r="N120" s="83">
        <v>15173.16</v>
      </c>
      <c r="O120" s="83">
        <v>15173.16</v>
      </c>
      <c r="P120" s="83">
        <v>38075.68</v>
      </c>
      <c r="Q120" s="83">
        <f t="shared" si="14"/>
        <v>35401.109999999993</v>
      </c>
      <c r="R120" s="83">
        <f t="shared" si="15"/>
        <v>14107.34</v>
      </c>
    </row>
    <row r="121" spans="1:18" ht="30" x14ac:dyDescent="0.2">
      <c r="A121" t="s">
        <v>387</v>
      </c>
      <c r="B121" t="s">
        <v>388</v>
      </c>
      <c r="C121" s="5" t="s">
        <v>389</v>
      </c>
      <c r="D121" s="98" t="str">
        <f>IFERROR(INDEX('2024 FFS IP UPL Test'!L:L,MATCH(A:A,'2024 FFS IP UPL Test'!A:A,0)),INDEX('2024 FFS OP UPL Test'!L:L,MATCH(A:A,'2024 FFS OP UPL Test'!A:A,0)))</f>
        <v>Private</v>
      </c>
      <c r="E121" s="2">
        <f>IFERROR(INDEX('2024 FFS IP UPL Test'!AN:AN,MATCH(A121,'2024 FFS IP UPL Test'!A:A,0)),0)</f>
        <v>0</v>
      </c>
      <c r="F121" s="6">
        <f t="shared" si="10"/>
        <v>0</v>
      </c>
      <c r="G121" s="6">
        <f>IFERROR(INDEX('2024 FFS IP UPL Test'!AE:AE,MATCH(A121,'2024 FFS IP UPL Test'!A:A,0)),0)</f>
        <v>0</v>
      </c>
      <c r="H121" s="2">
        <f>IFERROR(INDEX('2024 FFS IP UPL Test'!V:V,MATCH(A121,'2024 FFS IP UPL Test'!A:A,0)),0)</f>
        <v>0</v>
      </c>
      <c r="I121" s="40" t="str">
        <f>IFERROR(INDEX('Nominal Fee Test'!I:I,MATCH(A121,'Nominal Fee Test'!J:J,0)),"Not Required")</f>
        <v>Not Required</v>
      </c>
      <c r="J121" s="2">
        <f t="shared" si="11"/>
        <v>0</v>
      </c>
      <c r="K121" s="2">
        <f>IFERROR(INDEX('2024 FFS OP UPL Test'!AO:AO,MATCH(A121,'2024 FFS OP UPL Test'!A:A,0)),0)</f>
        <v>11990.5</v>
      </c>
      <c r="L121" s="83">
        <f t="shared" si="12"/>
        <v>11918.548075078328</v>
      </c>
      <c r="M121" s="83">
        <f t="shared" si="13"/>
        <v>11918.55</v>
      </c>
      <c r="N121" s="83">
        <v>5573.34</v>
      </c>
      <c r="O121" s="83">
        <v>5573.34</v>
      </c>
      <c r="P121" s="83">
        <v>13985.8</v>
      </c>
      <c r="Q121" s="83">
        <f t="shared" si="14"/>
        <v>-2067.25</v>
      </c>
      <c r="R121" s="83">
        <f t="shared" si="15"/>
        <v>-823.8</v>
      </c>
    </row>
    <row r="122" spans="1:18" ht="30" x14ac:dyDescent="0.2">
      <c r="A122" t="s">
        <v>390</v>
      </c>
      <c r="B122" t="s">
        <v>391</v>
      </c>
      <c r="C122" s="5" t="s">
        <v>392</v>
      </c>
      <c r="D122" s="98" t="str">
        <f>IFERROR(INDEX('2024 FFS IP UPL Test'!L:L,MATCH(A:A,'2024 FFS IP UPL Test'!A:A,0)),INDEX('2024 FFS OP UPL Test'!L:L,MATCH(A:A,'2024 FFS OP UPL Test'!A:A,0)))</f>
        <v>Private</v>
      </c>
      <c r="E122" s="2">
        <f>IFERROR(INDEX('2024 FFS IP UPL Test'!AN:AN,MATCH(A122,'2024 FFS IP UPL Test'!A:A,0)),0)</f>
        <v>18097.259999999998</v>
      </c>
      <c r="F122" s="6">
        <f t="shared" si="10"/>
        <v>17638.974111211184</v>
      </c>
      <c r="G122" s="6">
        <f>IFERROR(INDEX('2024 FFS IP UPL Test'!AE:AE,MATCH(A122,'2024 FFS IP UPL Test'!A:A,0)),0)</f>
        <v>35731.89</v>
      </c>
      <c r="H122" s="2">
        <f>IFERROR(INDEX('2024 FFS IP UPL Test'!V:V,MATCH(A122,'2024 FFS IP UPL Test'!A:A,0)),0)</f>
        <v>108285.27</v>
      </c>
      <c r="I122" s="40" t="str">
        <f>IFERROR(INDEX('Nominal Fee Test'!I:I,MATCH(A122,'Nominal Fee Test'!J:J,0)),"Not Required")</f>
        <v>Not Required</v>
      </c>
      <c r="J122" s="2">
        <f t="shared" si="11"/>
        <v>17638.974111211184</v>
      </c>
      <c r="K122" s="2">
        <f>IFERROR(INDEX('2024 FFS OP UPL Test'!AO:AO,MATCH(A122,'2024 FFS OP UPL Test'!A:A,0)),0)</f>
        <v>-16295.24</v>
      </c>
      <c r="L122" s="83">
        <f t="shared" si="12"/>
        <v>0</v>
      </c>
      <c r="M122" s="83">
        <f t="shared" si="13"/>
        <v>17638.97</v>
      </c>
      <c r="N122" s="83">
        <v>3780.65</v>
      </c>
      <c r="O122" s="83">
        <v>3780.65</v>
      </c>
      <c r="P122" s="83">
        <v>9487.2000000000007</v>
      </c>
      <c r="Q122" s="83">
        <f t="shared" si="14"/>
        <v>8151.77</v>
      </c>
      <c r="R122" s="83">
        <f t="shared" si="15"/>
        <v>3248.48</v>
      </c>
    </row>
    <row r="123" spans="1:18" ht="30" x14ac:dyDescent="0.2">
      <c r="A123" t="s">
        <v>393</v>
      </c>
      <c r="B123" t="s">
        <v>394</v>
      </c>
      <c r="C123" s="5" t="s">
        <v>395</v>
      </c>
      <c r="D123" s="98" t="str">
        <f>IFERROR(INDEX('2024 FFS IP UPL Test'!L:L,MATCH(A:A,'2024 FFS IP UPL Test'!A:A,0)),INDEX('2024 FFS OP UPL Test'!L:L,MATCH(A:A,'2024 FFS OP UPL Test'!A:A,0)))</f>
        <v>Private</v>
      </c>
      <c r="E123" s="2">
        <f>IFERROR(INDEX('2024 FFS IP UPL Test'!AN:AN,MATCH(A123,'2024 FFS IP UPL Test'!A:A,0)),0)</f>
        <v>32438.15</v>
      </c>
      <c r="F123" s="6">
        <f t="shared" si="10"/>
        <v>31616.702642587061</v>
      </c>
      <c r="G123" s="6">
        <f>IFERROR(INDEX('2024 FFS IP UPL Test'!AE:AE,MATCH(A123,'2024 FFS IP UPL Test'!A:A,0)),0)</f>
        <v>20191.25</v>
      </c>
      <c r="H123" s="2">
        <f>IFERROR(INDEX('2024 FFS IP UPL Test'!V:V,MATCH(A123,'2024 FFS IP UPL Test'!A:A,0)),0)</f>
        <v>203950.4</v>
      </c>
      <c r="I123" s="40" t="str">
        <f>IFERROR(INDEX('Nominal Fee Test'!I:I,MATCH(A123,'Nominal Fee Test'!J:J,0)),"Not Required")</f>
        <v>Not Required</v>
      </c>
      <c r="J123" s="2">
        <f t="shared" si="11"/>
        <v>31616.702642587061</v>
      </c>
      <c r="K123" s="2">
        <f>IFERROR(INDEX('2024 FFS OP UPL Test'!AO:AO,MATCH(A123,'2024 FFS OP UPL Test'!A:A,0)),0)</f>
        <v>15315.72</v>
      </c>
      <c r="L123" s="83">
        <f t="shared" si="12"/>
        <v>15223.814280008226</v>
      </c>
      <c r="M123" s="83">
        <f t="shared" si="13"/>
        <v>46840.52</v>
      </c>
      <c r="N123" s="83">
        <v>11096.95</v>
      </c>
      <c r="O123" s="83">
        <v>11096.95</v>
      </c>
      <c r="P123" s="83">
        <v>27846.799999999999</v>
      </c>
      <c r="Q123" s="83">
        <f t="shared" si="14"/>
        <v>18993.719999999998</v>
      </c>
      <c r="R123" s="83">
        <f t="shared" si="15"/>
        <v>7569</v>
      </c>
    </row>
    <row r="124" spans="1:18" ht="30" x14ac:dyDescent="0.2">
      <c r="A124" t="s">
        <v>396</v>
      </c>
      <c r="B124" t="s">
        <v>397</v>
      </c>
      <c r="C124" s="5" t="s">
        <v>398</v>
      </c>
      <c r="D124" s="98" t="str">
        <f>IFERROR(INDEX('2024 FFS IP UPL Test'!L:L,MATCH(A:A,'2024 FFS IP UPL Test'!A:A,0)),INDEX('2024 FFS OP UPL Test'!L:L,MATCH(A:A,'2024 FFS OP UPL Test'!A:A,0)))</f>
        <v>Private</v>
      </c>
      <c r="E124" s="2">
        <f>IFERROR(INDEX('2024 FFS IP UPL Test'!AN:AN,MATCH(A124,'2024 FFS IP UPL Test'!A:A,0)),0)</f>
        <v>15275.04</v>
      </c>
      <c r="F124" s="6">
        <f t="shared" si="10"/>
        <v>14888.222587713019</v>
      </c>
      <c r="G124" s="6">
        <f>IFERROR(INDEX('2024 FFS IP UPL Test'!AE:AE,MATCH(A124,'2024 FFS IP UPL Test'!A:A,0)),0)</f>
        <v>4341.3</v>
      </c>
      <c r="H124" s="2">
        <f>IFERROR(INDEX('2024 FFS IP UPL Test'!V:V,MATCH(A124,'2024 FFS IP UPL Test'!A:A,0)),0)</f>
        <v>41140.370000000003</v>
      </c>
      <c r="I124" s="40" t="str">
        <f>IFERROR(INDEX('Nominal Fee Test'!I:I,MATCH(A124,'Nominal Fee Test'!J:J,0)),"Not Required")</f>
        <v>Not Required</v>
      </c>
      <c r="J124" s="2">
        <f t="shared" si="11"/>
        <v>14888.222587713019</v>
      </c>
      <c r="K124" s="2">
        <f>IFERROR(INDEX('2024 FFS OP UPL Test'!AO:AO,MATCH(A124,'2024 FFS OP UPL Test'!A:A,0)),0)</f>
        <v>10113.25</v>
      </c>
      <c r="L124" s="83">
        <f t="shared" si="12"/>
        <v>10052.562972376956</v>
      </c>
      <c r="M124" s="83">
        <f t="shared" si="13"/>
        <v>24940.79</v>
      </c>
      <c r="N124" s="83">
        <v>3570.54</v>
      </c>
      <c r="O124" s="83">
        <v>3570.54</v>
      </c>
      <c r="P124" s="83">
        <v>8959.9500000000007</v>
      </c>
      <c r="Q124" s="83">
        <f t="shared" si="14"/>
        <v>15980.84</v>
      </c>
      <c r="R124" s="83">
        <f t="shared" si="15"/>
        <v>6368.36</v>
      </c>
    </row>
    <row r="125" spans="1:18" ht="30" x14ac:dyDescent="0.2">
      <c r="A125" t="s">
        <v>399</v>
      </c>
      <c r="B125" t="s">
        <v>400</v>
      </c>
      <c r="C125" s="5" t="s">
        <v>401</v>
      </c>
      <c r="D125" s="98" t="str">
        <f>IFERROR(INDEX('2024 FFS IP UPL Test'!L:L,MATCH(A:A,'2024 FFS IP UPL Test'!A:A,0)),INDEX('2024 FFS OP UPL Test'!L:L,MATCH(A:A,'2024 FFS OP UPL Test'!A:A,0)))</f>
        <v>Private</v>
      </c>
      <c r="E125" s="2">
        <f>IFERROR(INDEX('2024 FFS IP UPL Test'!AN:AN,MATCH(A125,'2024 FFS IP UPL Test'!A:A,0)),0)</f>
        <v>0</v>
      </c>
      <c r="F125" s="6">
        <f t="shared" si="10"/>
        <v>0</v>
      </c>
      <c r="G125" s="6">
        <f>IFERROR(INDEX('2024 FFS IP UPL Test'!AE:AE,MATCH(A125,'2024 FFS IP UPL Test'!A:A,0)),0)</f>
        <v>0</v>
      </c>
      <c r="H125" s="2">
        <f>IFERROR(INDEX('2024 FFS IP UPL Test'!V:V,MATCH(A125,'2024 FFS IP UPL Test'!A:A,0)),0)</f>
        <v>0</v>
      </c>
      <c r="I125" s="40" t="str">
        <f>IFERROR(INDEX('Nominal Fee Test'!I:I,MATCH(A125,'Nominal Fee Test'!J:J,0)),"Not Required")</f>
        <v>Not Required</v>
      </c>
      <c r="J125" s="2">
        <f t="shared" si="11"/>
        <v>0</v>
      </c>
      <c r="K125" s="2">
        <f>IFERROR(INDEX('2024 FFS OP UPL Test'!AO:AO,MATCH(A125,'2024 FFS OP UPL Test'!A:A,0)),0)</f>
        <v>12505.1</v>
      </c>
      <c r="L125" s="83">
        <f t="shared" si="12"/>
        <v>12430.060092044701</v>
      </c>
      <c r="M125" s="83">
        <f t="shared" si="13"/>
        <v>12430.06</v>
      </c>
      <c r="N125" s="83">
        <v>1344.88</v>
      </c>
      <c r="O125" s="83">
        <v>1344.88</v>
      </c>
      <c r="P125" s="83">
        <v>3374.86</v>
      </c>
      <c r="Q125" s="83">
        <f t="shared" si="14"/>
        <v>9055.1999999999989</v>
      </c>
      <c r="R125" s="83">
        <f t="shared" si="15"/>
        <v>3608.5</v>
      </c>
    </row>
    <row r="126" spans="1:18" x14ac:dyDescent="0.2">
      <c r="A126" t="s">
        <v>402</v>
      </c>
      <c r="B126" t="s">
        <v>403</v>
      </c>
      <c r="C126" s="5" t="s">
        <v>404</v>
      </c>
      <c r="D126" s="98" t="str">
        <f>IFERROR(INDEX('2024 FFS IP UPL Test'!L:L,MATCH(A:A,'2024 FFS IP UPL Test'!A:A,0)),INDEX('2024 FFS OP UPL Test'!L:L,MATCH(A:A,'2024 FFS OP UPL Test'!A:A,0)))</f>
        <v>NSGO</v>
      </c>
      <c r="E126" s="2">
        <f>IFERROR(INDEX('2024 FFS IP UPL Test'!AN:AN,MATCH(A126,'2024 FFS IP UPL Test'!A:A,0)),0)</f>
        <v>0</v>
      </c>
      <c r="F126" s="6">
        <f t="shared" si="10"/>
        <v>0</v>
      </c>
      <c r="G126" s="6">
        <f>IFERROR(INDEX('2024 FFS IP UPL Test'!AE:AE,MATCH(A126,'2024 FFS IP UPL Test'!A:A,0)),0)</f>
        <v>0</v>
      </c>
      <c r="H126" s="2">
        <f>IFERROR(INDEX('2024 FFS IP UPL Test'!V:V,MATCH(A126,'2024 FFS IP UPL Test'!A:A,0)),0)</f>
        <v>0</v>
      </c>
      <c r="I126" s="40" t="str">
        <f>IFERROR(INDEX('Nominal Fee Test'!I:I,MATCH(A126,'Nominal Fee Test'!J:J,0)),"Not Required")</f>
        <v>Not Required</v>
      </c>
      <c r="J126" s="2">
        <f t="shared" si="11"/>
        <v>0</v>
      </c>
      <c r="K126" s="2">
        <f>IFERROR(INDEX('2024 FFS OP UPL Test'!AO:AO,MATCH(A126,'2024 FFS OP UPL Test'!A:A,0)),0)</f>
        <v>-2896.43</v>
      </c>
      <c r="L126" s="83">
        <f t="shared" si="12"/>
        <v>0</v>
      </c>
      <c r="M126" s="83">
        <f t="shared" si="13"/>
        <v>0</v>
      </c>
      <c r="N126" s="83">
        <v>0</v>
      </c>
      <c r="O126" s="83">
        <v>0</v>
      </c>
      <c r="P126" s="83">
        <v>0</v>
      </c>
      <c r="Q126" s="83">
        <f t="shared" si="14"/>
        <v>0</v>
      </c>
      <c r="R126" s="83">
        <f t="shared" si="15"/>
        <v>0</v>
      </c>
    </row>
    <row r="127" spans="1:18" x14ac:dyDescent="0.2">
      <c r="A127" t="s">
        <v>405</v>
      </c>
      <c r="B127" t="s">
        <v>406</v>
      </c>
      <c r="C127" s="5" t="s">
        <v>407</v>
      </c>
      <c r="D127" s="98" t="str">
        <f>IFERROR(INDEX('2024 FFS IP UPL Test'!L:L,MATCH(A:A,'2024 FFS IP UPL Test'!A:A,0)),INDEX('2024 FFS OP UPL Test'!L:L,MATCH(A:A,'2024 FFS OP UPL Test'!A:A,0)))</f>
        <v>Private</v>
      </c>
      <c r="E127" s="2">
        <f>IFERROR(INDEX('2024 FFS IP UPL Test'!AN:AN,MATCH(A127,'2024 FFS IP UPL Test'!A:A,0)),0)</f>
        <v>47667241.710000001</v>
      </c>
      <c r="F127" s="6">
        <f t="shared" si="10"/>
        <v>46460140.511631928</v>
      </c>
      <c r="G127" s="6">
        <f>IFERROR(INDEX('2024 FFS IP UPL Test'!AE:AE,MATCH(A127,'2024 FFS IP UPL Test'!A:A,0)),0)</f>
        <v>92304689.840000004</v>
      </c>
      <c r="H127" s="2">
        <f>IFERROR(INDEX('2024 FFS IP UPL Test'!V:V,MATCH(A127,'2024 FFS IP UPL Test'!A:A,0)),0)</f>
        <v>260323296.27000001</v>
      </c>
      <c r="I127" s="40" t="str">
        <f>IFERROR(INDEX('Nominal Fee Test'!I:I,MATCH(A127,'Nominal Fee Test'!J:J,0)),"Not Required")</f>
        <v>Not Required</v>
      </c>
      <c r="J127" s="2">
        <f t="shared" si="11"/>
        <v>46460140.511631928</v>
      </c>
      <c r="K127" s="2">
        <f>IFERROR(INDEX('2024 FFS OP UPL Test'!AO:AO,MATCH(A127,'2024 FFS OP UPL Test'!A:A,0)),0)</f>
        <v>4542579.3899999997</v>
      </c>
      <c r="L127" s="83">
        <f t="shared" si="12"/>
        <v>4515320.5324694533</v>
      </c>
      <c r="M127" s="83">
        <f t="shared" si="13"/>
        <v>50975461.039999999</v>
      </c>
      <c r="N127" s="83">
        <v>10258153.07</v>
      </c>
      <c r="O127" s="83">
        <v>10258153.07</v>
      </c>
      <c r="P127" s="83">
        <v>25741914.859999999</v>
      </c>
      <c r="Q127" s="83">
        <f t="shared" si="14"/>
        <v>25233546.18</v>
      </c>
      <c r="R127" s="83">
        <f t="shared" si="15"/>
        <v>10055568.15</v>
      </c>
    </row>
    <row r="128" spans="1:18" ht="30" x14ac:dyDescent="0.2">
      <c r="A128" t="s">
        <v>408</v>
      </c>
      <c r="B128" t="s">
        <v>409</v>
      </c>
      <c r="C128" s="5" t="s">
        <v>410</v>
      </c>
      <c r="D128" s="98" t="str">
        <f>IFERROR(INDEX('2024 FFS IP UPL Test'!L:L,MATCH(A:A,'2024 FFS IP UPL Test'!A:A,0)),INDEX('2024 FFS OP UPL Test'!L:L,MATCH(A:A,'2024 FFS OP UPL Test'!A:A,0)))</f>
        <v>NSGO</v>
      </c>
      <c r="E128" s="2">
        <f>IFERROR(INDEX('2024 FFS IP UPL Test'!AN:AN,MATCH(A128,'2024 FFS IP UPL Test'!A:A,0)),0)</f>
        <v>450784.52</v>
      </c>
      <c r="F128" s="6">
        <f t="shared" si="10"/>
        <v>449975.61579312297</v>
      </c>
      <c r="G128" s="6">
        <f>IFERROR(INDEX('2024 FFS IP UPL Test'!AE:AE,MATCH(A128,'2024 FFS IP UPL Test'!A:A,0)),0)</f>
        <v>556055.27</v>
      </c>
      <c r="H128" s="2">
        <f>IFERROR(INDEX('2024 FFS IP UPL Test'!V:V,MATCH(A128,'2024 FFS IP UPL Test'!A:A,0)),0)</f>
        <v>793959.42</v>
      </c>
      <c r="I128" s="40" t="str">
        <f>IFERROR(INDEX('Nominal Fee Test'!I:I,MATCH(A128,'Nominal Fee Test'!J:J,0)),"Not Required")</f>
        <v>Y</v>
      </c>
      <c r="J128" s="2">
        <f t="shared" si="11"/>
        <v>449975.61579312297</v>
      </c>
      <c r="K128" s="2">
        <f>IFERROR(INDEX('2024 FFS OP UPL Test'!AO:AO,MATCH(A128,'2024 FFS OP UPL Test'!A:A,0)),0)</f>
        <v>4910.0600000000004</v>
      </c>
      <c r="L128" s="83">
        <f t="shared" si="12"/>
        <v>4851.6648445160099</v>
      </c>
      <c r="M128" s="83">
        <f t="shared" si="13"/>
        <v>454827.28</v>
      </c>
      <c r="N128" s="83">
        <v>95060.81</v>
      </c>
      <c r="O128" s="83">
        <v>95060.81</v>
      </c>
      <c r="P128" s="83">
        <v>238546.57</v>
      </c>
      <c r="Q128" s="83">
        <f t="shared" si="14"/>
        <v>216280.71000000002</v>
      </c>
      <c r="R128" s="83">
        <f t="shared" si="15"/>
        <v>86187.86</v>
      </c>
    </row>
    <row r="129" spans="1:18" ht="30" x14ac:dyDescent="0.2">
      <c r="A129" t="s">
        <v>411</v>
      </c>
      <c r="B129" t="s">
        <v>412</v>
      </c>
      <c r="C129" s="5" t="s">
        <v>413</v>
      </c>
      <c r="D129" s="98" t="str">
        <f>IFERROR(INDEX('2024 FFS IP UPL Test'!L:L,MATCH(A:A,'2024 FFS IP UPL Test'!A:A,0)),INDEX('2024 FFS OP UPL Test'!L:L,MATCH(A:A,'2024 FFS OP UPL Test'!A:A,0)))</f>
        <v>Private</v>
      </c>
      <c r="E129" s="2">
        <f>IFERROR(INDEX('2024 FFS IP UPL Test'!AN:AN,MATCH(A129,'2024 FFS IP UPL Test'!A:A,0)),0)</f>
        <v>2643257.0499999998</v>
      </c>
      <c r="F129" s="6">
        <f t="shared" si="10"/>
        <v>2576320.541022588</v>
      </c>
      <c r="G129" s="6">
        <f>IFERROR(INDEX('2024 FFS IP UPL Test'!AE:AE,MATCH(A129,'2024 FFS IP UPL Test'!A:A,0)),0)</f>
        <v>2009635.91</v>
      </c>
      <c r="H129" s="2">
        <f>IFERROR(INDEX('2024 FFS IP UPL Test'!V:V,MATCH(A129,'2024 FFS IP UPL Test'!A:A,0)),0)</f>
        <v>15815138.949999999</v>
      </c>
      <c r="I129" s="40" t="str">
        <f>IFERROR(INDEX('Nominal Fee Test'!I:I,MATCH(A129,'Nominal Fee Test'!J:J,0)),"Not Required")</f>
        <v>Not Required</v>
      </c>
      <c r="J129" s="2">
        <f t="shared" si="11"/>
        <v>2576320.541022588</v>
      </c>
      <c r="K129" s="2">
        <f>IFERROR(INDEX('2024 FFS OP UPL Test'!AO:AO,MATCH(A129,'2024 FFS OP UPL Test'!A:A,0)),0)</f>
        <v>618181.18999999994</v>
      </c>
      <c r="L129" s="83">
        <f t="shared" si="12"/>
        <v>614471.64272750332</v>
      </c>
      <c r="M129" s="83">
        <f t="shared" si="13"/>
        <v>3190792.18</v>
      </c>
      <c r="N129" s="83">
        <v>646991.81000000006</v>
      </c>
      <c r="O129" s="83">
        <v>646991.80000000005</v>
      </c>
      <c r="P129" s="83">
        <v>1623567.88</v>
      </c>
      <c r="Q129" s="83">
        <f t="shared" si="14"/>
        <v>1567224.3000000003</v>
      </c>
      <c r="R129" s="83">
        <f t="shared" si="15"/>
        <v>624538.88</v>
      </c>
    </row>
    <row r="130" spans="1:18" ht="30" x14ac:dyDescent="0.2">
      <c r="A130" t="s">
        <v>414</v>
      </c>
      <c r="B130" t="s">
        <v>415</v>
      </c>
      <c r="C130" s="5" t="s">
        <v>416</v>
      </c>
      <c r="D130" s="98" t="str">
        <f>IFERROR(INDEX('2024 FFS IP UPL Test'!L:L,MATCH(A:A,'2024 FFS IP UPL Test'!A:A,0)),INDEX('2024 FFS OP UPL Test'!L:L,MATCH(A:A,'2024 FFS OP UPL Test'!A:A,0)))</f>
        <v>NSGO</v>
      </c>
      <c r="E130" s="2">
        <f>IFERROR(INDEX('2024 FFS IP UPL Test'!AN:AN,MATCH(A130,'2024 FFS IP UPL Test'!A:A,0)),0)</f>
        <v>408772.14</v>
      </c>
      <c r="F130" s="6">
        <f t="shared" si="10"/>
        <v>408038.62434223044</v>
      </c>
      <c r="G130" s="6">
        <f>IFERROR(INDEX('2024 FFS IP UPL Test'!AE:AE,MATCH(A130,'2024 FFS IP UPL Test'!A:A,0)),0)</f>
        <v>615816.87</v>
      </c>
      <c r="H130" s="2">
        <f>IFERROR(INDEX('2024 FFS IP UPL Test'!V:V,MATCH(A130,'2024 FFS IP UPL Test'!A:A,0)),0)</f>
        <v>429763.75</v>
      </c>
      <c r="I130" s="40" t="str">
        <f>IFERROR(INDEX('Nominal Fee Test'!I:I,MATCH(A130,'Nominal Fee Test'!J:J,0)),"Not Required")</f>
        <v>Y</v>
      </c>
      <c r="J130" s="2">
        <f t="shared" si="11"/>
        <v>408038.62434223044</v>
      </c>
      <c r="K130" s="2">
        <f>IFERROR(INDEX('2024 FFS OP UPL Test'!AO:AO,MATCH(A130,'2024 FFS OP UPL Test'!A:A,0)),0)</f>
        <v>8817.7900000000009</v>
      </c>
      <c r="L130" s="83">
        <f t="shared" si="12"/>
        <v>8712.9203613244699</v>
      </c>
      <c r="M130" s="83">
        <f t="shared" si="13"/>
        <v>416751.54</v>
      </c>
      <c r="N130" s="83">
        <v>86424.59</v>
      </c>
      <c r="O130" s="83">
        <v>86424.59</v>
      </c>
      <c r="P130" s="83">
        <v>216874.76</v>
      </c>
      <c r="Q130" s="83">
        <f t="shared" si="14"/>
        <v>199876.77999999997</v>
      </c>
      <c r="R130" s="83">
        <f t="shared" si="15"/>
        <v>79650.899999999994</v>
      </c>
    </row>
    <row r="131" spans="1:18" x14ac:dyDescent="0.2">
      <c r="A131" t="s">
        <v>417</v>
      </c>
      <c r="B131" t="s">
        <v>418</v>
      </c>
      <c r="C131" s="5" t="s">
        <v>419</v>
      </c>
      <c r="D131" s="98" t="str">
        <f>IFERROR(INDEX('2024 FFS IP UPL Test'!L:L,MATCH(A:A,'2024 FFS IP UPL Test'!A:A,0)),INDEX('2024 FFS OP UPL Test'!L:L,MATCH(A:A,'2024 FFS OP UPL Test'!A:A,0)))</f>
        <v>NSGO</v>
      </c>
      <c r="E131" s="2">
        <f>IFERROR(INDEX('2024 FFS IP UPL Test'!AN:AN,MATCH(A131,'2024 FFS IP UPL Test'!A:A,0)),0)</f>
        <v>-4616.37</v>
      </c>
      <c r="F131" s="6">
        <f t="shared" si="10"/>
        <v>0</v>
      </c>
      <c r="G131" s="6">
        <f>IFERROR(INDEX('2024 FFS IP UPL Test'!AE:AE,MATCH(A131,'2024 FFS IP UPL Test'!A:A,0)),0)</f>
        <v>8418.01</v>
      </c>
      <c r="H131" s="2">
        <f>IFERROR(INDEX('2024 FFS IP UPL Test'!V:V,MATCH(A131,'2024 FFS IP UPL Test'!A:A,0)),0)</f>
        <v>5313.5</v>
      </c>
      <c r="I131" s="40" t="str">
        <f>IFERROR(INDEX('Nominal Fee Test'!I:I,MATCH(A131,'Nominal Fee Test'!J:J,0)),"Not Required")</f>
        <v>Not Required</v>
      </c>
      <c r="J131" s="2">
        <f t="shared" si="11"/>
        <v>0</v>
      </c>
      <c r="K131" s="2">
        <f>IFERROR(INDEX('2024 FFS OP UPL Test'!AO:AO,MATCH(A131,'2024 FFS OP UPL Test'!A:A,0)),0)</f>
        <v>-8194.18</v>
      </c>
      <c r="L131" s="83">
        <f t="shared" si="12"/>
        <v>0</v>
      </c>
      <c r="M131" s="83">
        <f t="shared" si="13"/>
        <v>0</v>
      </c>
      <c r="N131" s="83">
        <v>0</v>
      </c>
      <c r="O131" s="83">
        <v>0</v>
      </c>
      <c r="P131" s="83">
        <v>0</v>
      </c>
      <c r="Q131" s="83">
        <f t="shared" si="14"/>
        <v>0</v>
      </c>
      <c r="R131" s="83">
        <f t="shared" si="15"/>
        <v>0</v>
      </c>
    </row>
    <row r="132" spans="1:18" x14ac:dyDescent="0.2">
      <c r="A132" t="s">
        <v>420</v>
      </c>
      <c r="B132" t="s">
        <v>421</v>
      </c>
      <c r="C132" s="5" t="s">
        <v>422</v>
      </c>
      <c r="D132" s="98" t="str">
        <f>IFERROR(INDEX('2024 FFS IP UPL Test'!L:L,MATCH(A:A,'2024 FFS IP UPL Test'!A:A,0)),INDEX('2024 FFS OP UPL Test'!L:L,MATCH(A:A,'2024 FFS OP UPL Test'!A:A,0)))</f>
        <v>NSGO</v>
      </c>
      <c r="E132" s="2">
        <f>IFERROR(INDEX('2024 FFS IP UPL Test'!AN:AN,MATCH(A132,'2024 FFS IP UPL Test'!A:A,0)),0)</f>
        <v>1868860.05</v>
      </c>
      <c r="F132" s="6">
        <f t="shared" si="10"/>
        <v>1865506.4992691332</v>
      </c>
      <c r="G132" s="6">
        <f>IFERROR(INDEX('2024 FFS IP UPL Test'!AE:AE,MATCH(A132,'2024 FFS IP UPL Test'!A:A,0)),0)</f>
        <v>640526.04</v>
      </c>
      <c r="H132" s="2">
        <f>IFERROR(INDEX('2024 FFS IP UPL Test'!V:V,MATCH(A132,'2024 FFS IP UPL Test'!A:A,0)),0)</f>
        <v>6509263.2800000003</v>
      </c>
      <c r="I132" s="40" t="str">
        <f>IFERROR(INDEX('Nominal Fee Test'!I:I,MATCH(A132,'Nominal Fee Test'!J:J,0)),"Not Required")</f>
        <v>Not Required</v>
      </c>
      <c r="J132" s="2">
        <f t="shared" si="11"/>
        <v>1865506.4992691332</v>
      </c>
      <c r="K132" s="2">
        <f>IFERROR(INDEX('2024 FFS OP UPL Test'!AO:AO,MATCH(A132,'2024 FFS OP UPL Test'!A:A,0)),0)</f>
        <v>99103.11</v>
      </c>
      <c r="L132" s="83">
        <f t="shared" si="12"/>
        <v>97924.480509240821</v>
      </c>
      <c r="M132" s="83">
        <f t="shared" si="13"/>
        <v>1963430.98</v>
      </c>
      <c r="N132" s="83">
        <v>407197.36</v>
      </c>
      <c r="O132" s="83">
        <v>407197.36</v>
      </c>
      <c r="P132" s="83">
        <v>1021825.24</v>
      </c>
      <c r="Q132" s="83">
        <f t="shared" si="14"/>
        <v>941605.74</v>
      </c>
      <c r="R132" s="83">
        <f t="shared" si="15"/>
        <v>375229.89</v>
      </c>
    </row>
    <row r="133" spans="1:18" x14ac:dyDescent="0.2">
      <c r="A133" t="s">
        <v>423</v>
      </c>
      <c r="B133" t="s">
        <v>424</v>
      </c>
      <c r="C133" s="5" t="s">
        <v>425</v>
      </c>
      <c r="D133" s="98" t="str">
        <f>IFERROR(INDEX('2024 FFS IP UPL Test'!L:L,MATCH(A:A,'2024 FFS IP UPL Test'!A:A,0)),INDEX('2024 FFS OP UPL Test'!L:L,MATCH(A:A,'2024 FFS OP UPL Test'!A:A,0)))</f>
        <v>Private</v>
      </c>
      <c r="E133" s="2">
        <f>IFERROR(INDEX('2024 FFS IP UPL Test'!AN:AN,MATCH(A133,'2024 FFS IP UPL Test'!A:A,0)),0)</f>
        <v>4258484.47</v>
      </c>
      <c r="F133" s="6">
        <f t="shared" si="10"/>
        <v>4150644.7561302031</v>
      </c>
      <c r="G133" s="6">
        <f>IFERROR(INDEX('2024 FFS IP UPL Test'!AE:AE,MATCH(A133,'2024 FFS IP UPL Test'!A:A,0)),0)</f>
        <v>4013040.46</v>
      </c>
      <c r="H133" s="2">
        <f>IFERROR(INDEX('2024 FFS IP UPL Test'!V:V,MATCH(A133,'2024 FFS IP UPL Test'!A:A,0)),0)</f>
        <v>75195681.170000002</v>
      </c>
      <c r="I133" s="40" t="str">
        <f>IFERROR(INDEX('Nominal Fee Test'!I:I,MATCH(A133,'Nominal Fee Test'!J:J,0)),"Not Required")</f>
        <v>Not Required</v>
      </c>
      <c r="J133" s="2">
        <f t="shared" si="11"/>
        <v>4150644.7561302031</v>
      </c>
      <c r="K133" s="2">
        <f>IFERROR(INDEX('2024 FFS OP UPL Test'!AO:AO,MATCH(A133,'2024 FFS OP UPL Test'!A:A,0)),0)</f>
        <v>390992.57</v>
      </c>
      <c r="L133" s="83">
        <f t="shared" si="12"/>
        <v>388646.3235514306</v>
      </c>
      <c r="M133" s="83">
        <f t="shared" si="13"/>
        <v>4539291.08</v>
      </c>
      <c r="N133" s="83">
        <v>927939.46</v>
      </c>
      <c r="O133" s="83">
        <v>927939.46</v>
      </c>
      <c r="P133" s="83">
        <v>2328580.83</v>
      </c>
      <c r="Q133" s="83">
        <f t="shared" si="14"/>
        <v>2210710.25</v>
      </c>
      <c r="R133" s="83">
        <f t="shared" si="15"/>
        <v>880968.03</v>
      </c>
    </row>
    <row r="134" spans="1:18" ht="30" x14ac:dyDescent="0.2">
      <c r="A134" t="s">
        <v>426</v>
      </c>
      <c r="B134" t="s">
        <v>427</v>
      </c>
      <c r="C134" s="5" t="s">
        <v>428</v>
      </c>
      <c r="D134" s="98" t="str">
        <f>IFERROR(INDEX('2024 FFS IP UPL Test'!L:L,MATCH(A:A,'2024 FFS IP UPL Test'!A:A,0)),INDEX('2024 FFS OP UPL Test'!L:L,MATCH(A:A,'2024 FFS OP UPL Test'!A:A,0)))</f>
        <v>Private</v>
      </c>
      <c r="E134" s="2">
        <f>IFERROR(INDEX('2024 FFS IP UPL Test'!AN:AN,MATCH(A134,'2024 FFS IP UPL Test'!A:A,0)),0)</f>
        <v>10900814.529999999</v>
      </c>
      <c r="F134" s="6">
        <f t="shared" si="10"/>
        <v>10624767.798317796</v>
      </c>
      <c r="G134" s="6">
        <f>IFERROR(INDEX('2024 FFS IP UPL Test'!AE:AE,MATCH(A134,'2024 FFS IP UPL Test'!A:A,0)),0)</f>
        <v>7251479.2699999996</v>
      </c>
      <c r="H134" s="2">
        <f>IFERROR(INDEX('2024 FFS IP UPL Test'!V:V,MATCH(A134,'2024 FFS IP UPL Test'!A:A,0)),0)</f>
        <v>152412206.56999999</v>
      </c>
      <c r="I134" s="40" t="str">
        <f>IFERROR(INDEX('Nominal Fee Test'!I:I,MATCH(A134,'Nominal Fee Test'!J:J,0)),"Not Required")</f>
        <v>Not Required</v>
      </c>
      <c r="J134" s="2">
        <f t="shared" si="11"/>
        <v>10624767.798317796</v>
      </c>
      <c r="K134" s="2">
        <f>IFERROR(INDEX('2024 FFS OP UPL Test'!AO:AO,MATCH(A134,'2024 FFS OP UPL Test'!A:A,0)),0)</f>
        <v>223305.83</v>
      </c>
      <c r="L134" s="83">
        <f t="shared" si="12"/>
        <v>221965.82880616054</v>
      </c>
      <c r="M134" s="83">
        <f t="shared" si="13"/>
        <v>10846733.630000001</v>
      </c>
      <c r="N134" s="83">
        <v>2216894.34</v>
      </c>
      <c r="O134" s="83">
        <v>2216894.34</v>
      </c>
      <c r="P134" s="83">
        <v>5563097.4699999997</v>
      </c>
      <c r="Q134" s="83">
        <f t="shared" si="14"/>
        <v>5283636.1600000011</v>
      </c>
      <c r="R134" s="83">
        <f t="shared" si="15"/>
        <v>2105529.0099999998</v>
      </c>
    </row>
    <row r="135" spans="1:18" ht="30" x14ac:dyDescent="0.2">
      <c r="A135" t="s">
        <v>429</v>
      </c>
      <c r="B135" t="s">
        <v>430</v>
      </c>
      <c r="C135" s="5" t="s">
        <v>431</v>
      </c>
      <c r="D135" s="98" t="str">
        <f>IFERROR(INDEX('2024 FFS IP UPL Test'!L:L,MATCH(A:A,'2024 FFS IP UPL Test'!A:A,0)),INDEX('2024 FFS OP UPL Test'!L:L,MATCH(A:A,'2024 FFS OP UPL Test'!A:A,0)))</f>
        <v>Private</v>
      </c>
      <c r="E135" s="2">
        <f>IFERROR(INDEX('2024 FFS IP UPL Test'!AN:AN,MATCH(A135,'2024 FFS IP UPL Test'!A:A,0)),0)</f>
        <v>6041520.9400000004</v>
      </c>
      <c r="F135" s="6">
        <f t="shared" ref="F135:F198" si="16">MAX(E135,0)*IF(D135="NSGO",NSGO_IP_PCT,Private_IP_PCT)</f>
        <v>5888528.5094539318</v>
      </c>
      <c r="G135" s="6">
        <f>IFERROR(INDEX('2024 FFS IP UPL Test'!AE:AE,MATCH(A135,'2024 FFS IP UPL Test'!A:A,0)),0)</f>
        <v>3640304.5</v>
      </c>
      <c r="H135" s="2">
        <f>IFERROR(INDEX('2024 FFS IP UPL Test'!V:V,MATCH(A135,'2024 FFS IP UPL Test'!A:A,0)),0)</f>
        <v>95434454.769999996</v>
      </c>
      <c r="I135" s="40" t="str">
        <f>IFERROR(INDEX('Nominal Fee Test'!I:I,MATCH(A135,'Nominal Fee Test'!J:J,0)),"Not Required")</f>
        <v>Not Required</v>
      </c>
      <c r="J135" s="2">
        <f t="shared" ref="J135:J198" si="17">IF(AND(F135+G135&gt;H135,I135="N"),IF(H135-G135&lt;0,0,H135-G135),F135)</f>
        <v>5888528.5094539318</v>
      </c>
      <c r="K135" s="2">
        <f>IFERROR(INDEX('2024 FFS OP UPL Test'!AO:AO,MATCH(A135,'2024 FFS OP UPL Test'!A:A,0)),0)</f>
        <v>167834.56</v>
      </c>
      <c r="L135" s="83">
        <f t="shared" ref="L135:L198" si="18">MAX(K135,0)*IF(D135="NSGO",NSGO_OP_PCT,Private_OP_PCT)</f>
        <v>166827.42771524272</v>
      </c>
      <c r="M135" s="83">
        <f t="shared" ref="M135:M198" si="19">ROUND(J135+L135,2)</f>
        <v>6055355.9400000004</v>
      </c>
      <c r="N135" s="83">
        <v>1238157.72</v>
      </c>
      <c r="O135" s="83">
        <v>1238157.72</v>
      </c>
      <c r="P135" s="83">
        <v>3107045.72</v>
      </c>
      <c r="Q135" s="83">
        <f t="shared" ref="Q135:Q198" si="20">M135-P135</f>
        <v>2948310.22</v>
      </c>
      <c r="R135" s="83">
        <f t="shared" ref="R135:R198" si="21">ROUND(Q135*(1-SECOND_FMAP),2)</f>
        <v>1174901.6200000001</v>
      </c>
    </row>
    <row r="136" spans="1:18" x14ac:dyDescent="0.2">
      <c r="A136" t="s">
        <v>432</v>
      </c>
      <c r="B136" t="s">
        <v>433</v>
      </c>
      <c r="C136" s="5" t="s">
        <v>434</v>
      </c>
      <c r="D136" s="98" t="str">
        <f>IFERROR(INDEX('2024 FFS IP UPL Test'!L:L,MATCH(A:A,'2024 FFS IP UPL Test'!A:A,0)),INDEX('2024 FFS OP UPL Test'!L:L,MATCH(A:A,'2024 FFS OP UPL Test'!A:A,0)))</f>
        <v>Private</v>
      </c>
      <c r="E136" s="2">
        <f>IFERROR(INDEX('2024 FFS IP UPL Test'!AN:AN,MATCH(A136,'2024 FFS IP UPL Test'!A:A,0)),0)</f>
        <v>-55391.56</v>
      </c>
      <c r="F136" s="6">
        <f t="shared" si="16"/>
        <v>0</v>
      </c>
      <c r="G136" s="6">
        <f>IFERROR(INDEX('2024 FFS IP UPL Test'!AE:AE,MATCH(A136,'2024 FFS IP UPL Test'!A:A,0)),0)</f>
        <v>121314.35</v>
      </c>
      <c r="H136" s="2">
        <f>IFERROR(INDEX('2024 FFS IP UPL Test'!V:V,MATCH(A136,'2024 FFS IP UPL Test'!A:A,0)),0)</f>
        <v>295366.21999999997</v>
      </c>
      <c r="I136" s="40" t="str">
        <f>IFERROR(INDEX('Nominal Fee Test'!I:I,MATCH(A136,'Nominal Fee Test'!J:J,0)),"Not Required")</f>
        <v>Not Required</v>
      </c>
      <c r="J136" s="2">
        <f t="shared" si="17"/>
        <v>0</v>
      </c>
      <c r="K136" s="2">
        <f>IFERROR(INDEX('2024 FFS OP UPL Test'!AO:AO,MATCH(A136,'2024 FFS OP UPL Test'!A:A,0)),0)</f>
        <v>-6481.37</v>
      </c>
      <c r="L136" s="83">
        <f t="shared" si="18"/>
        <v>0</v>
      </c>
      <c r="M136" s="83">
        <f t="shared" si="19"/>
        <v>0</v>
      </c>
      <c r="N136" s="83">
        <v>0</v>
      </c>
      <c r="O136" s="83">
        <v>0</v>
      </c>
      <c r="P136" s="83">
        <v>0</v>
      </c>
      <c r="Q136" s="83">
        <f t="shared" si="20"/>
        <v>0</v>
      </c>
      <c r="R136" s="83">
        <f t="shared" si="21"/>
        <v>0</v>
      </c>
    </row>
    <row r="137" spans="1:18" x14ac:dyDescent="0.2">
      <c r="A137" t="s">
        <v>435</v>
      </c>
      <c r="B137" t="s">
        <v>436</v>
      </c>
      <c r="C137" s="5" t="s">
        <v>437</v>
      </c>
      <c r="D137" s="98" t="str">
        <f>IFERROR(INDEX('2024 FFS IP UPL Test'!L:L,MATCH(A:A,'2024 FFS IP UPL Test'!A:A,0)),INDEX('2024 FFS OP UPL Test'!L:L,MATCH(A:A,'2024 FFS OP UPL Test'!A:A,0)))</f>
        <v>Private</v>
      </c>
      <c r="E137" s="2">
        <f>IFERROR(INDEX('2024 FFS IP UPL Test'!AN:AN,MATCH(A137,'2024 FFS IP UPL Test'!A:A,0)),0)</f>
        <v>-488051.27</v>
      </c>
      <c r="F137" s="6">
        <f t="shared" si="16"/>
        <v>0</v>
      </c>
      <c r="G137" s="6">
        <f>IFERROR(INDEX('2024 FFS IP UPL Test'!AE:AE,MATCH(A137,'2024 FFS IP UPL Test'!A:A,0)),0)</f>
        <v>1145740.7</v>
      </c>
      <c r="H137" s="2">
        <f>IFERROR(INDEX('2024 FFS IP UPL Test'!V:V,MATCH(A137,'2024 FFS IP UPL Test'!A:A,0)),0)</f>
        <v>6482892.3700000001</v>
      </c>
      <c r="I137" s="40" t="str">
        <f>IFERROR(INDEX('Nominal Fee Test'!I:I,MATCH(A137,'Nominal Fee Test'!J:J,0)),"Not Required")</f>
        <v>Not Required</v>
      </c>
      <c r="J137" s="2">
        <f t="shared" si="17"/>
        <v>0</v>
      </c>
      <c r="K137" s="2">
        <f>IFERROR(INDEX('2024 FFS OP UPL Test'!AO:AO,MATCH(A137,'2024 FFS OP UPL Test'!A:A,0)),0)</f>
        <v>19092.55</v>
      </c>
      <c r="L137" s="83">
        <f t="shared" si="18"/>
        <v>18977.980488790017</v>
      </c>
      <c r="M137" s="83">
        <f t="shared" si="19"/>
        <v>18977.98</v>
      </c>
      <c r="N137" s="83">
        <v>8538.4500000000007</v>
      </c>
      <c r="O137" s="83">
        <v>8538.4500000000007</v>
      </c>
      <c r="P137" s="83">
        <v>21426.47</v>
      </c>
      <c r="Q137" s="83">
        <f t="shared" si="20"/>
        <v>-2448.4900000000016</v>
      </c>
      <c r="R137" s="83">
        <f t="shared" si="21"/>
        <v>-975.72</v>
      </c>
    </row>
    <row r="138" spans="1:18" x14ac:dyDescent="0.2">
      <c r="A138" t="s">
        <v>438</v>
      </c>
      <c r="B138" t="s">
        <v>439</v>
      </c>
      <c r="C138" s="5" t="s">
        <v>440</v>
      </c>
      <c r="D138" s="98" t="str">
        <f>IFERROR(INDEX('2024 FFS IP UPL Test'!L:L,MATCH(A:A,'2024 FFS IP UPL Test'!A:A,0)),INDEX('2024 FFS OP UPL Test'!L:L,MATCH(A:A,'2024 FFS OP UPL Test'!A:A,0)))</f>
        <v>Private</v>
      </c>
      <c r="E138" s="2">
        <f>IFERROR(INDEX('2024 FFS IP UPL Test'!AN:AN,MATCH(A138,'2024 FFS IP UPL Test'!A:A,0)),0)</f>
        <v>4844645.1399999997</v>
      </c>
      <c r="F138" s="6">
        <f t="shared" si="16"/>
        <v>4721961.7888268763</v>
      </c>
      <c r="G138" s="6">
        <f>IFERROR(INDEX('2024 FFS IP UPL Test'!AE:AE,MATCH(A138,'2024 FFS IP UPL Test'!A:A,0)),0)</f>
        <v>4399035.22</v>
      </c>
      <c r="H138" s="2">
        <f>IFERROR(INDEX('2024 FFS IP UPL Test'!V:V,MATCH(A138,'2024 FFS IP UPL Test'!A:A,0)),0)</f>
        <v>66525227.490000002</v>
      </c>
      <c r="I138" s="40" t="str">
        <f>IFERROR(INDEX('Nominal Fee Test'!I:I,MATCH(A138,'Nominal Fee Test'!J:J,0)),"Not Required")</f>
        <v>Not Required</v>
      </c>
      <c r="J138" s="2">
        <f t="shared" si="17"/>
        <v>4721961.7888268763</v>
      </c>
      <c r="K138" s="2">
        <f>IFERROR(INDEX('2024 FFS OP UPL Test'!AO:AO,MATCH(A138,'2024 FFS OP UPL Test'!A:A,0)),0)</f>
        <v>622315.80000000005</v>
      </c>
      <c r="L138" s="83">
        <f t="shared" si="18"/>
        <v>618581.44198997796</v>
      </c>
      <c r="M138" s="83">
        <f t="shared" si="19"/>
        <v>5340543.2300000004</v>
      </c>
      <c r="N138" s="83">
        <v>1146800.9099999999</v>
      </c>
      <c r="O138" s="83">
        <v>1146800.9099999999</v>
      </c>
      <c r="P138" s="83">
        <v>2877794</v>
      </c>
      <c r="Q138" s="83">
        <f t="shared" si="20"/>
        <v>2462749.2300000004</v>
      </c>
      <c r="R138" s="83">
        <f t="shared" si="21"/>
        <v>981405.57</v>
      </c>
    </row>
    <row r="139" spans="1:18" ht="30" x14ac:dyDescent="0.2">
      <c r="A139" t="s">
        <v>441</v>
      </c>
      <c r="B139" t="s">
        <v>442</v>
      </c>
      <c r="C139" s="5" t="s">
        <v>443</v>
      </c>
      <c r="D139" s="98" t="str">
        <f>IFERROR(INDEX('2024 FFS IP UPL Test'!L:L,MATCH(A:A,'2024 FFS IP UPL Test'!A:A,0)),INDEX('2024 FFS OP UPL Test'!L:L,MATCH(A:A,'2024 FFS OP UPL Test'!A:A,0)))</f>
        <v>Private</v>
      </c>
      <c r="E139" s="2">
        <f>IFERROR(INDEX('2024 FFS IP UPL Test'!AN:AN,MATCH(A139,'2024 FFS IP UPL Test'!A:A,0)),0)</f>
        <v>480784.96</v>
      </c>
      <c r="F139" s="6">
        <f t="shared" si="16"/>
        <v>468609.80405319401</v>
      </c>
      <c r="G139" s="6">
        <f>IFERROR(INDEX('2024 FFS IP UPL Test'!AE:AE,MATCH(A139,'2024 FFS IP UPL Test'!A:A,0)),0)</f>
        <v>295697.44</v>
      </c>
      <c r="H139" s="2">
        <f>IFERROR(INDEX('2024 FFS IP UPL Test'!V:V,MATCH(A139,'2024 FFS IP UPL Test'!A:A,0)),0)</f>
        <v>5467030.9299999997</v>
      </c>
      <c r="I139" s="40" t="str">
        <f>IFERROR(INDEX('Nominal Fee Test'!I:I,MATCH(A139,'Nominal Fee Test'!J:J,0)),"Not Required")</f>
        <v>Not Required</v>
      </c>
      <c r="J139" s="2">
        <f t="shared" si="17"/>
        <v>468609.80405319401</v>
      </c>
      <c r="K139" s="2">
        <f>IFERROR(INDEX('2024 FFS OP UPL Test'!AO:AO,MATCH(A139,'2024 FFS OP UPL Test'!A:A,0)),0)</f>
        <v>53853.55</v>
      </c>
      <c r="L139" s="83">
        <f t="shared" si="18"/>
        <v>53530.388615039781</v>
      </c>
      <c r="M139" s="83">
        <f t="shared" si="19"/>
        <v>522140.19</v>
      </c>
      <c r="N139" s="83">
        <v>108009.08</v>
      </c>
      <c r="O139" s="83">
        <v>108009.08</v>
      </c>
      <c r="P139" s="83">
        <v>271039.09999999998</v>
      </c>
      <c r="Q139" s="83">
        <f t="shared" si="20"/>
        <v>251101.09000000003</v>
      </c>
      <c r="R139" s="83">
        <f t="shared" si="21"/>
        <v>100063.78</v>
      </c>
    </row>
    <row r="140" spans="1:18" x14ac:dyDescent="0.2">
      <c r="A140" t="s">
        <v>444</v>
      </c>
      <c r="B140" t="s">
        <v>445</v>
      </c>
      <c r="C140" s="5" t="s">
        <v>446</v>
      </c>
      <c r="D140" s="98" t="str">
        <f>IFERROR(INDEX('2024 FFS IP UPL Test'!L:L,MATCH(A:A,'2024 FFS IP UPL Test'!A:A,0)),INDEX('2024 FFS OP UPL Test'!L:L,MATCH(A:A,'2024 FFS OP UPL Test'!A:A,0)))</f>
        <v>Private</v>
      </c>
      <c r="E140" s="2">
        <f>IFERROR(INDEX('2024 FFS IP UPL Test'!AN:AN,MATCH(A140,'2024 FFS IP UPL Test'!A:A,0)),0)</f>
        <v>-118431.33</v>
      </c>
      <c r="F140" s="6">
        <f t="shared" si="16"/>
        <v>0</v>
      </c>
      <c r="G140" s="6">
        <f>IFERROR(INDEX('2024 FFS IP UPL Test'!AE:AE,MATCH(A140,'2024 FFS IP UPL Test'!A:A,0)),0)</f>
        <v>594872.81000000006</v>
      </c>
      <c r="H140" s="2">
        <f>IFERROR(INDEX('2024 FFS IP UPL Test'!V:V,MATCH(A140,'2024 FFS IP UPL Test'!A:A,0)),0)</f>
        <v>4364016.2699999996</v>
      </c>
      <c r="I140" s="40" t="str">
        <f>IFERROR(INDEX('Nominal Fee Test'!I:I,MATCH(A140,'Nominal Fee Test'!J:J,0)),"Not Required")</f>
        <v>Not Required</v>
      </c>
      <c r="J140" s="2">
        <f t="shared" si="17"/>
        <v>0</v>
      </c>
      <c r="K140" s="2">
        <f>IFERROR(INDEX('2024 FFS OP UPL Test'!AO:AO,MATCH(A140,'2024 FFS OP UPL Test'!A:A,0)),0)</f>
        <v>267708.78000000003</v>
      </c>
      <c r="L140" s="83">
        <f t="shared" si="18"/>
        <v>266102.32805559132</v>
      </c>
      <c r="M140" s="83">
        <f t="shared" si="19"/>
        <v>266102.33</v>
      </c>
      <c r="N140" s="83">
        <v>64358.05</v>
      </c>
      <c r="O140" s="83">
        <v>64358.05</v>
      </c>
      <c r="P140" s="83">
        <v>161500.75</v>
      </c>
      <c r="Q140" s="83">
        <f t="shared" si="20"/>
        <v>104601.58000000002</v>
      </c>
      <c r="R140" s="83">
        <f t="shared" si="21"/>
        <v>41683.730000000003</v>
      </c>
    </row>
    <row r="141" spans="1:18" x14ac:dyDescent="0.2">
      <c r="A141" t="s">
        <v>447</v>
      </c>
      <c r="B141" t="s">
        <v>448</v>
      </c>
      <c r="C141" s="5" t="s">
        <v>449</v>
      </c>
      <c r="D141" s="98" t="str">
        <f>IFERROR(INDEX('2024 FFS IP UPL Test'!L:L,MATCH(A:A,'2024 FFS IP UPL Test'!A:A,0)),INDEX('2024 FFS OP UPL Test'!L:L,MATCH(A:A,'2024 FFS OP UPL Test'!A:A,0)))</f>
        <v>Private</v>
      </c>
      <c r="E141" s="2">
        <f>IFERROR(INDEX('2024 FFS IP UPL Test'!AN:AN,MATCH(A141,'2024 FFS IP UPL Test'!A:A,0)),0)</f>
        <v>653565.47</v>
      </c>
      <c r="F141" s="6">
        <f t="shared" si="16"/>
        <v>637014.90752255148</v>
      </c>
      <c r="G141" s="6">
        <f>IFERROR(INDEX('2024 FFS IP UPL Test'!AE:AE,MATCH(A141,'2024 FFS IP UPL Test'!A:A,0)),0)</f>
        <v>1003424.88</v>
      </c>
      <c r="H141" s="2">
        <f>IFERROR(INDEX('2024 FFS IP UPL Test'!V:V,MATCH(A141,'2024 FFS IP UPL Test'!A:A,0)),0)</f>
        <v>16695116.880000001</v>
      </c>
      <c r="I141" s="40" t="str">
        <f>IFERROR(INDEX('Nominal Fee Test'!I:I,MATCH(A141,'Nominal Fee Test'!J:J,0)),"Not Required")</f>
        <v>Not Required</v>
      </c>
      <c r="J141" s="2">
        <f t="shared" si="17"/>
        <v>637014.90752255148</v>
      </c>
      <c r="K141" s="2">
        <f>IFERROR(INDEX('2024 FFS OP UPL Test'!AO:AO,MATCH(A141,'2024 FFS OP UPL Test'!A:A,0)),0)</f>
        <v>180033.3</v>
      </c>
      <c r="L141" s="83">
        <f t="shared" si="18"/>
        <v>178952.96619532121</v>
      </c>
      <c r="M141" s="83">
        <f t="shared" si="19"/>
        <v>815967.87</v>
      </c>
      <c r="N141" s="83">
        <v>175385.78</v>
      </c>
      <c r="O141" s="83">
        <v>175385.78</v>
      </c>
      <c r="P141" s="83">
        <v>440114.88</v>
      </c>
      <c r="Q141" s="83">
        <f t="shared" si="20"/>
        <v>375852.99</v>
      </c>
      <c r="R141" s="83">
        <f t="shared" si="21"/>
        <v>149777.42000000001</v>
      </c>
    </row>
    <row r="142" spans="1:18" x14ac:dyDescent="0.2">
      <c r="A142" t="s">
        <v>450</v>
      </c>
      <c r="B142" t="s">
        <v>451</v>
      </c>
      <c r="C142" s="5" t="s">
        <v>452</v>
      </c>
      <c r="D142" s="98" t="str">
        <f>IFERROR(INDEX('2024 FFS IP UPL Test'!L:L,MATCH(A:A,'2024 FFS IP UPL Test'!A:A,0)),INDEX('2024 FFS OP UPL Test'!L:L,MATCH(A:A,'2024 FFS OP UPL Test'!A:A,0)))</f>
        <v>Private</v>
      </c>
      <c r="E142" s="2">
        <f>IFERROR(INDEX('2024 FFS IP UPL Test'!AN:AN,MATCH(A142,'2024 FFS IP UPL Test'!A:A,0)),0)</f>
        <v>-274672.13</v>
      </c>
      <c r="F142" s="6">
        <f t="shared" si="16"/>
        <v>0</v>
      </c>
      <c r="G142" s="6">
        <f>IFERROR(INDEX('2024 FFS IP UPL Test'!AE:AE,MATCH(A142,'2024 FFS IP UPL Test'!A:A,0)),0)</f>
        <v>905524.23</v>
      </c>
      <c r="H142" s="2">
        <f>IFERROR(INDEX('2024 FFS IP UPL Test'!V:V,MATCH(A142,'2024 FFS IP UPL Test'!A:A,0)),0)</f>
        <v>5653049.9000000004</v>
      </c>
      <c r="I142" s="40" t="str">
        <f>IFERROR(INDEX('Nominal Fee Test'!I:I,MATCH(A142,'Nominal Fee Test'!J:J,0)),"Not Required")</f>
        <v>Not Required</v>
      </c>
      <c r="J142" s="2">
        <f t="shared" si="17"/>
        <v>0</v>
      </c>
      <c r="K142" s="2">
        <f>IFERROR(INDEX('2024 FFS OP UPL Test'!AO:AO,MATCH(A142,'2024 FFS OP UPL Test'!A:A,0)),0)</f>
        <v>153577.99</v>
      </c>
      <c r="L142" s="83">
        <f t="shared" si="18"/>
        <v>152656.40774687449</v>
      </c>
      <c r="M142" s="83">
        <f t="shared" si="19"/>
        <v>152656.41</v>
      </c>
      <c r="N142" s="83">
        <v>29405.96</v>
      </c>
      <c r="O142" s="83">
        <v>29405.96</v>
      </c>
      <c r="P142" s="83">
        <v>73791.62</v>
      </c>
      <c r="Q142" s="83">
        <f t="shared" si="20"/>
        <v>78864.790000000008</v>
      </c>
      <c r="R142" s="83">
        <f t="shared" si="21"/>
        <v>31427.62</v>
      </c>
    </row>
    <row r="143" spans="1:18" x14ac:dyDescent="0.2">
      <c r="A143" t="s">
        <v>453</v>
      </c>
      <c r="B143" t="s">
        <v>454</v>
      </c>
      <c r="C143" s="5" t="s">
        <v>455</v>
      </c>
      <c r="D143" s="98" t="str">
        <f>IFERROR(INDEX('2024 FFS IP UPL Test'!L:L,MATCH(A:A,'2024 FFS IP UPL Test'!A:A,0)),INDEX('2024 FFS OP UPL Test'!L:L,MATCH(A:A,'2024 FFS OP UPL Test'!A:A,0)))</f>
        <v>Private</v>
      </c>
      <c r="E143" s="2">
        <f>IFERROR(INDEX('2024 FFS IP UPL Test'!AN:AN,MATCH(A143,'2024 FFS IP UPL Test'!A:A,0)),0)</f>
        <v>-267157.99</v>
      </c>
      <c r="F143" s="6">
        <f t="shared" si="16"/>
        <v>0</v>
      </c>
      <c r="G143" s="6">
        <f>IFERROR(INDEX('2024 FFS IP UPL Test'!AE:AE,MATCH(A143,'2024 FFS IP UPL Test'!A:A,0)),0)</f>
        <v>826930.41</v>
      </c>
      <c r="H143" s="2">
        <f>IFERROR(INDEX('2024 FFS IP UPL Test'!V:V,MATCH(A143,'2024 FFS IP UPL Test'!A:A,0)),0)</f>
        <v>4244397.9400000004</v>
      </c>
      <c r="I143" s="40" t="str">
        <f>IFERROR(INDEX('Nominal Fee Test'!I:I,MATCH(A143,'Nominal Fee Test'!J:J,0)),"Not Required")</f>
        <v>Not Required</v>
      </c>
      <c r="J143" s="2">
        <f t="shared" si="17"/>
        <v>0</v>
      </c>
      <c r="K143" s="2">
        <f>IFERROR(INDEX('2024 FFS OP UPL Test'!AO:AO,MATCH(A143,'2024 FFS OP UPL Test'!A:A,0)),0)</f>
        <v>75934.929999999993</v>
      </c>
      <c r="L143" s="83">
        <f t="shared" si="18"/>
        <v>75479.263899145779</v>
      </c>
      <c r="M143" s="83">
        <f t="shared" si="19"/>
        <v>75479.259999999995</v>
      </c>
      <c r="N143" s="83">
        <v>22039.24</v>
      </c>
      <c r="O143" s="83">
        <v>22039.24</v>
      </c>
      <c r="P143" s="83">
        <v>55305.5</v>
      </c>
      <c r="Q143" s="83">
        <f t="shared" si="20"/>
        <v>20173.759999999995</v>
      </c>
      <c r="R143" s="83">
        <f t="shared" si="21"/>
        <v>8039.24</v>
      </c>
    </row>
    <row r="144" spans="1:18" ht="45" x14ac:dyDescent="0.2">
      <c r="A144" t="s">
        <v>456</v>
      </c>
      <c r="B144" t="s">
        <v>457</v>
      </c>
      <c r="C144" s="5" t="s">
        <v>458</v>
      </c>
      <c r="D144" s="98" t="str">
        <f>IFERROR(INDEX('2024 FFS IP UPL Test'!L:L,MATCH(A:A,'2024 FFS IP UPL Test'!A:A,0)),INDEX('2024 FFS OP UPL Test'!L:L,MATCH(A:A,'2024 FFS OP UPL Test'!A:A,0)))</f>
        <v>Private</v>
      </c>
      <c r="E144" s="2">
        <f>IFERROR(INDEX('2024 FFS IP UPL Test'!AN:AN,MATCH(A144,'2024 FFS IP UPL Test'!A:A,0)),0)</f>
        <v>916827.35</v>
      </c>
      <c r="F144" s="6">
        <f t="shared" si="16"/>
        <v>893610.0763927995</v>
      </c>
      <c r="G144" s="6">
        <f>IFERROR(INDEX('2024 FFS IP UPL Test'!AE:AE,MATCH(A144,'2024 FFS IP UPL Test'!A:A,0)),0)</f>
        <v>621484.06999999995</v>
      </c>
      <c r="H144" s="2">
        <f>IFERROR(INDEX('2024 FFS IP UPL Test'!V:V,MATCH(A144,'2024 FFS IP UPL Test'!A:A,0)),0)</f>
        <v>7581623.5300000003</v>
      </c>
      <c r="I144" s="40" t="str">
        <f>IFERROR(INDEX('Nominal Fee Test'!I:I,MATCH(A144,'Nominal Fee Test'!J:J,0)),"Not Required")</f>
        <v>Not Required</v>
      </c>
      <c r="J144" s="2">
        <f t="shared" si="17"/>
        <v>893610.0763927995</v>
      </c>
      <c r="K144" s="2">
        <f>IFERROR(INDEX('2024 FFS OP UPL Test'!AO:AO,MATCH(A144,'2024 FFS OP UPL Test'!A:A,0)),0)</f>
        <v>124578.49</v>
      </c>
      <c r="L144" s="83">
        <f t="shared" si="18"/>
        <v>123830.92633215168</v>
      </c>
      <c r="M144" s="83">
        <f t="shared" si="19"/>
        <v>1017441</v>
      </c>
      <c r="N144" s="83">
        <v>206193</v>
      </c>
      <c r="O144" s="83">
        <v>206193</v>
      </c>
      <c r="P144" s="83">
        <v>517422.84</v>
      </c>
      <c r="Q144" s="83">
        <f t="shared" si="20"/>
        <v>500018.16</v>
      </c>
      <c r="R144" s="83">
        <f t="shared" si="21"/>
        <v>199257.24</v>
      </c>
    </row>
    <row r="145" spans="1:18" ht="30" x14ac:dyDescent="0.2">
      <c r="A145" t="s">
        <v>459</v>
      </c>
      <c r="B145" t="s">
        <v>460</v>
      </c>
      <c r="C145" s="5" t="s">
        <v>461</v>
      </c>
      <c r="D145" s="98" t="str">
        <f>IFERROR(INDEX('2024 FFS IP UPL Test'!L:L,MATCH(A:A,'2024 FFS IP UPL Test'!A:A,0)),INDEX('2024 FFS OP UPL Test'!L:L,MATCH(A:A,'2024 FFS OP UPL Test'!A:A,0)))</f>
        <v>Private</v>
      </c>
      <c r="E145" s="2">
        <f>IFERROR(INDEX('2024 FFS IP UPL Test'!AN:AN,MATCH(A145,'2024 FFS IP UPL Test'!A:A,0)),0)</f>
        <v>55268.55</v>
      </c>
      <c r="F145" s="6">
        <f t="shared" si="16"/>
        <v>53868.957102576911</v>
      </c>
      <c r="G145" s="6">
        <f>IFERROR(INDEX('2024 FFS IP UPL Test'!AE:AE,MATCH(A145,'2024 FFS IP UPL Test'!A:A,0)),0)</f>
        <v>42388.81</v>
      </c>
      <c r="H145" s="2">
        <f>IFERROR(INDEX('2024 FFS IP UPL Test'!V:V,MATCH(A145,'2024 FFS IP UPL Test'!A:A,0)),0)</f>
        <v>437552.58</v>
      </c>
      <c r="I145" s="40" t="str">
        <f>IFERROR(INDEX('Nominal Fee Test'!I:I,MATCH(A145,'Nominal Fee Test'!J:J,0)),"Not Required")</f>
        <v>Not Required</v>
      </c>
      <c r="J145" s="2">
        <f t="shared" si="17"/>
        <v>53868.957102576911</v>
      </c>
      <c r="K145" s="2">
        <f>IFERROR(INDEX('2024 FFS OP UPL Test'!AO:AO,MATCH(A145,'2024 FFS OP UPL Test'!A:A,0)),0)</f>
        <v>42365.25</v>
      </c>
      <c r="L145" s="83">
        <f t="shared" si="18"/>
        <v>42111.026966157551</v>
      </c>
      <c r="M145" s="83">
        <f t="shared" si="19"/>
        <v>95979.98</v>
      </c>
      <c r="N145" s="83">
        <v>11219.95</v>
      </c>
      <c r="O145" s="83">
        <v>11219.95</v>
      </c>
      <c r="P145" s="83">
        <v>28155.46</v>
      </c>
      <c r="Q145" s="83">
        <f t="shared" si="20"/>
        <v>67824.51999999999</v>
      </c>
      <c r="R145" s="83">
        <f t="shared" si="21"/>
        <v>27028.07</v>
      </c>
    </row>
    <row r="146" spans="1:18" ht="30" x14ac:dyDescent="0.2">
      <c r="A146" t="s">
        <v>462</v>
      </c>
      <c r="B146" t="s">
        <v>463</v>
      </c>
      <c r="C146" s="5" t="s">
        <v>464</v>
      </c>
      <c r="D146" s="98" t="str">
        <f>IFERROR(INDEX('2024 FFS IP UPL Test'!L:L,MATCH(A:A,'2024 FFS IP UPL Test'!A:A,0)),INDEX('2024 FFS OP UPL Test'!L:L,MATCH(A:A,'2024 FFS OP UPL Test'!A:A,0)))</f>
        <v>Private</v>
      </c>
      <c r="E146" s="2">
        <f>IFERROR(INDEX('2024 FFS IP UPL Test'!AN:AN,MATCH(A146,'2024 FFS IP UPL Test'!A:A,0)),0)</f>
        <v>399563.49</v>
      </c>
      <c r="F146" s="6">
        <f t="shared" si="16"/>
        <v>389445.14561293746</v>
      </c>
      <c r="G146" s="6">
        <f>IFERROR(INDEX('2024 FFS IP UPL Test'!AE:AE,MATCH(A146,'2024 FFS IP UPL Test'!A:A,0)),0)</f>
        <v>385788.23</v>
      </c>
      <c r="H146" s="2">
        <f>IFERROR(INDEX('2024 FFS IP UPL Test'!V:V,MATCH(A146,'2024 FFS IP UPL Test'!A:A,0)),0)</f>
        <v>2930690.25</v>
      </c>
      <c r="I146" s="40" t="str">
        <f>IFERROR(INDEX('Nominal Fee Test'!I:I,MATCH(A146,'Nominal Fee Test'!J:J,0)),"Not Required")</f>
        <v>Not Required</v>
      </c>
      <c r="J146" s="2">
        <f t="shared" si="17"/>
        <v>389445.14561293746</v>
      </c>
      <c r="K146" s="2">
        <f>IFERROR(INDEX('2024 FFS OP UPL Test'!AO:AO,MATCH(A146,'2024 FFS OP UPL Test'!A:A,0)),0)</f>
        <v>109797.22</v>
      </c>
      <c r="L146" s="83">
        <f t="shared" si="18"/>
        <v>109138.35495433482</v>
      </c>
      <c r="M146" s="83">
        <f t="shared" si="19"/>
        <v>498583.5</v>
      </c>
      <c r="N146" s="83">
        <v>108741.91</v>
      </c>
      <c r="O146" s="83">
        <v>108741.91</v>
      </c>
      <c r="P146" s="83">
        <v>272878.07</v>
      </c>
      <c r="Q146" s="83">
        <f t="shared" si="20"/>
        <v>225705.43</v>
      </c>
      <c r="R146" s="83">
        <f t="shared" si="21"/>
        <v>89943.61</v>
      </c>
    </row>
    <row r="147" spans="1:18" ht="30" x14ac:dyDescent="0.2">
      <c r="A147" t="s">
        <v>465</v>
      </c>
      <c r="B147" t="s">
        <v>466</v>
      </c>
      <c r="C147" s="5" t="s">
        <v>467</v>
      </c>
      <c r="D147" s="98" t="str">
        <f>IFERROR(INDEX('2024 FFS IP UPL Test'!L:L,MATCH(A:A,'2024 FFS IP UPL Test'!A:A,0)),INDEX('2024 FFS OP UPL Test'!L:L,MATCH(A:A,'2024 FFS OP UPL Test'!A:A,0)))</f>
        <v>Private</v>
      </c>
      <c r="E147" s="2">
        <f>IFERROR(INDEX('2024 FFS IP UPL Test'!AN:AN,MATCH(A147,'2024 FFS IP UPL Test'!A:A,0)),0)</f>
        <v>1264.6500000000001</v>
      </c>
      <c r="F147" s="6">
        <f t="shared" si="16"/>
        <v>1232.6246409535602</v>
      </c>
      <c r="G147" s="6">
        <f>IFERROR(INDEX('2024 FFS IP UPL Test'!AE:AE,MATCH(A147,'2024 FFS IP UPL Test'!A:A,0)),0)</f>
        <v>14701.36</v>
      </c>
      <c r="H147" s="2">
        <f>IFERROR(INDEX('2024 FFS IP UPL Test'!V:V,MATCH(A147,'2024 FFS IP UPL Test'!A:A,0)),0)</f>
        <v>32173.32</v>
      </c>
      <c r="I147" s="40" t="str">
        <f>IFERROR(INDEX('Nominal Fee Test'!I:I,MATCH(A147,'Nominal Fee Test'!J:J,0)),"Not Required")</f>
        <v>Not Required</v>
      </c>
      <c r="J147" s="2">
        <f t="shared" si="17"/>
        <v>1232.6246409535602</v>
      </c>
      <c r="K147" s="2">
        <f>IFERROR(INDEX('2024 FFS OP UPL Test'!AO:AO,MATCH(A147,'2024 FFS OP UPL Test'!A:A,0)),0)</f>
        <v>-9776.2099999999991</v>
      </c>
      <c r="L147" s="83">
        <f t="shared" si="18"/>
        <v>0</v>
      </c>
      <c r="M147" s="83">
        <f t="shared" si="19"/>
        <v>1232.6199999999999</v>
      </c>
      <c r="N147" s="83">
        <v>310.23</v>
      </c>
      <c r="O147" s="83">
        <v>310.23</v>
      </c>
      <c r="P147" s="83">
        <v>778.49</v>
      </c>
      <c r="Q147" s="83">
        <f t="shared" si="20"/>
        <v>454.12999999999988</v>
      </c>
      <c r="R147" s="83">
        <f t="shared" si="21"/>
        <v>180.97</v>
      </c>
    </row>
    <row r="148" spans="1:18" x14ac:dyDescent="0.2">
      <c r="A148" t="s">
        <v>468</v>
      </c>
      <c r="B148" t="s">
        <v>469</v>
      </c>
      <c r="C148" s="5" t="s">
        <v>470</v>
      </c>
      <c r="D148" s="98" t="str">
        <f>IFERROR(INDEX('2024 FFS IP UPL Test'!L:L,MATCH(A:A,'2024 FFS IP UPL Test'!A:A,0)),INDEX('2024 FFS OP UPL Test'!L:L,MATCH(A:A,'2024 FFS OP UPL Test'!A:A,0)))</f>
        <v>Private</v>
      </c>
      <c r="E148" s="2">
        <f>IFERROR(INDEX('2024 FFS IP UPL Test'!AN:AN,MATCH(A148,'2024 FFS IP UPL Test'!A:A,0)),0)</f>
        <v>10127430.220000001</v>
      </c>
      <c r="F148" s="6">
        <f t="shared" si="16"/>
        <v>9870968.282694608</v>
      </c>
      <c r="G148" s="6">
        <f>IFERROR(INDEX('2024 FFS IP UPL Test'!AE:AE,MATCH(A148,'2024 FFS IP UPL Test'!A:A,0)),0)</f>
        <v>7269750.6600000001</v>
      </c>
      <c r="H148" s="2">
        <f>IFERROR(INDEX('2024 FFS IP UPL Test'!V:V,MATCH(A148,'2024 FFS IP UPL Test'!A:A,0)),0)</f>
        <v>52315897.5</v>
      </c>
      <c r="I148" s="40" t="str">
        <f>IFERROR(INDEX('Nominal Fee Test'!I:I,MATCH(A148,'Nominal Fee Test'!J:J,0)),"Not Required")</f>
        <v>Not Required</v>
      </c>
      <c r="J148" s="2">
        <f t="shared" si="17"/>
        <v>9870968.282694608</v>
      </c>
      <c r="K148" s="2">
        <f>IFERROR(INDEX('2024 FFS OP UPL Test'!AO:AO,MATCH(A148,'2024 FFS OP UPL Test'!A:A,0)),0)</f>
        <v>540942.57999999996</v>
      </c>
      <c r="L148" s="83">
        <f t="shared" si="18"/>
        <v>537696.52187872934</v>
      </c>
      <c r="M148" s="83">
        <f t="shared" si="19"/>
        <v>10408664.800000001</v>
      </c>
      <c r="N148" s="83">
        <v>2145016.46</v>
      </c>
      <c r="O148" s="83">
        <v>2145016.46</v>
      </c>
      <c r="P148" s="83">
        <v>5382726.3700000001</v>
      </c>
      <c r="Q148" s="83">
        <f t="shared" si="20"/>
        <v>5025938.4300000006</v>
      </c>
      <c r="R148" s="83">
        <f t="shared" si="21"/>
        <v>2002836.46</v>
      </c>
    </row>
    <row r="149" spans="1:18" x14ac:dyDescent="0.2">
      <c r="A149" t="s">
        <v>471</v>
      </c>
      <c r="B149" t="s">
        <v>472</v>
      </c>
      <c r="C149" s="5" t="s">
        <v>473</v>
      </c>
      <c r="D149" s="98" t="str">
        <f>IFERROR(INDEX('2024 FFS IP UPL Test'!L:L,MATCH(A:A,'2024 FFS IP UPL Test'!A:A,0)),INDEX('2024 FFS OP UPL Test'!L:L,MATCH(A:A,'2024 FFS OP UPL Test'!A:A,0)))</f>
        <v>Private</v>
      </c>
      <c r="E149" s="2">
        <f>IFERROR(INDEX('2024 FFS IP UPL Test'!AN:AN,MATCH(A149,'2024 FFS IP UPL Test'!A:A,0)),0)</f>
        <v>2945296.26</v>
      </c>
      <c r="F149" s="6">
        <f t="shared" si="16"/>
        <v>2870711.0623369021</v>
      </c>
      <c r="G149" s="6">
        <f>IFERROR(INDEX('2024 FFS IP UPL Test'!AE:AE,MATCH(A149,'2024 FFS IP UPL Test'!A:A,0)),0)</f>
        <v>1926628.74</v>
      </c>
      <c r="H149" s="2">
        <f>IFERROR(INDEX('2024 FFS IP UPL Test'!V:V,MATCH(A149,'2024 FFS IP UPL Test'!A:A,0)),0)</f>
        <v>21020425.350000001</v>
      </c>
      <c r="I149" s="40" t="str">
        <f>IFERROR(INDEX('Nominal Fee Test'!I:I,MATCH(A149,'Nominal Fee Test'!J:J,0)),"Not Required")</f>
        <v>Not Required</v>
      </c>
      <c r="J149" s="2">
        <f t="shared" si="17"/>
        <v>2870711.0623369021</v>
      </c>
      <c r="K149" s="2">
        <f>IFERROR(INDEX('2024 FFS OP UPL Test'!AO:AO,MATCH(A149,'2024 FFS OP UPL Test'!A:A,0)),0)</f>
        <v>330133.09000000003</v>
      </c>
      <c r="L149" s="83">
        <f t="shared" si="18"/>
        <v>328152.04573113384</v>
      </c>
      <c r="M149" s="83">
        <f t="shared" si="19"/>
        <v>3198863.11</v>
      </c>
      <c r="N149" s="83">
        <v>640892.53</v>
      </c>
      <c r="O149" s="83">
        <v>640892.53</v>
      </c>
      <c r="P149" s="83">
        <v>1608262.31</v>
      </c>
      <c r="Q149" s="83">
        <f t="shared" si="20"/>
        <v>1590600.7999999998</v>
      </c>
      <c r="R149" s="83">
        <f t="shared" si="21"/>
        <v>633854.42000000004</v>
      </c>
    </row>
    <row r="150" spans="1:18" ht="30" x14ac:dyDescent="0.2">
      <c r="A150" t="s">
        <v>474</v>
      </c>
      <c r="B150" t="s">
        <v>475</v>
      </c>
      <c r="C150" s="5" t="s">
        <v>476</v>
      </c>
      <c r="D150" s="98" t="str">
        <f>IFERROR(INDEX('2024 FFS IP UPL Test'!L:L,MATCH(A:A,'2024 FFS IP UPL Test'!A:A,0)),INDEX('2024 FFS OP UPL Test'!L:L,MATCH(A:A,'2024 FFS OP UPL Test'!A:A,0)))</f>
        <v>Private</v>
      </c>
      <c r="E150" s="2">
        <f>IFERROR(INDEX('2024 FFS IP UPL Test'!AN:AN,MATCH(A150,'2024 FFS IP UPL Test'!A:A,0)),0)</f>
        <v>911821.87</v>
      </c>
      <c r="F150" s="6">
        <f t="shared" si="16"/>
        <v>888731.35264488496</v>
      </c>
      <c r="G150" s="6">
        <f>IFERROR(INDEX('2024 FFS IP UPL Test'!AE:AE,MATCH(A150,'2024 FFS IP UPL Test'!A:A,0)),0)</f>
        <v>516934.25</v>
      </c>
      <c r="H150" s="2">
        <f>IFERROR(INDEX('2024 FFS IP UPL Test'!V:V,MATCH(A150,'2024 FFS IP UPL Test'!A:A,0)),0)</f>
        <v>6751613.1299999999</v>
      </c>
      <c r="I150" s="40" t="str">
        <f>IFERROR(INDEX('Nominal Fee Test'!I:I,MATCH(A150,'Nominal Fee Test'!J:J,0)),"Not Required")</f>
        <v>Not Required</v>
      </c>
      <c r="J150" s="2">
        <f t="shared" si="17"/>
        <v>888731.35264488496</v>
      </c>
      <c r="K150" s="2">
        <f>IFERROR(INDEX('2024 FFS OP UPL Test'!AO:AO,MATCH(A150,'2024 FFS OP UPL Test'!A:A,0)),0)</f>
        <v>135663.16</v>
      </c>
      <c r="L150" s="83">
        <f t="shared" si="18"/>
        <v>134849.08006146894</v>
      </c>
      <c r="M150" s="83">
        <f t="shared" si="19"/>
        <v>1023580.43</v>
      </c>
      <c r="N150" s="83">
        <v>206142.29</v>
      </c>
      <c r="O150" s="83">
        <v>206142.29</v>
      </c>
      <c r="P150" s="83">
        <v>517295.58</v>
      </c>
      <c r="Q150" s="83">
        <f t="shared" si="20"/>
        <v>506284.85000000003</v>
      </c>
      <c r="R150" s="83">
        <f t="shared" si="21"/>
        <v>201754.51</v>
      </c>
    </row>
    <row r="151" spans="1:18" ht="30" x14ac:dyDescent="0.2">
      <c r="A151" t="s">
        <v>477</v>
      </c>
      <c r="B151" t="s">
        <v>478</v>
      </c>
      <c r="C151" s="5" t="s">
        <v>479</v>
      </c>
      <c r="D151" s="98" t="str">
        <f>IFERROR(INDEX('2024 FFS IP UPL Test'!L:L,MATCH(A:A,'2024 FFS IP UPL Test'!A:A,0)),INDEX('2024 FFS OP UPL Test'!L:L,MATCH(A:A,'2024 FFS OP UPL Test'!A:A,0)))</f>
        <v>Private</v>
      </c>
      <c r="E151" s="2">
        <f>IFERROR(INDEX('2024 FFS IP UPL Test'!AN:AN,MATCH(A151,'2024 FFS IP UPL Test'!A:A,0)),0)</f>
        <v>4159461.76</v>
      </c>
      <c r="F151" s="6">
        <f t="shared" si="16"/>
        <v>4054129.6473174891</v>
      </c>
      <c r="G151" s="6">
        <f>IFERROR(INDEX('2024 FFS IP UPL Test'!AE:AE,MATCH(A151,'2024 FFS IP UPL Test'!A:A,0)),0)</f>
        <v>1631508.44</v>
      </c>
      <c r="H151" s="2">
        <f>IFERROR(INDEX('2024 FFS IP UPL Test'!V:V,MATCH(A151,'2024 FFS IP UPL Test'!A:A,0)),0)</f>
        <v>27365335.469999999</v>
      </c>
      <c r="I151" s="40" t="str">
        <f>IFERROR(INDEX('Nominal Fee Test'!I:I,MATCH(A151,'Nominal Fee Test'!J:J,0)),"Not Required")</f>
        <v>Not Required</v>
      </c>
      <c r="J151" s="2">
        <f t="shared" si="17"/>
        <v>4054129.6473174891</v>
      </c>
      <c r="K151" s="2">
        <f>IFERROR(INDEX('2024 FFS OP UPL Test'!AO:AO,MATCH(A151,'2024 FFS OP UPL Test'!A:A,0)),0)</f>
        <v>208940.2</v>
      </c>
      <c r="L151" s="83">
        <f t="shared" si="18"/>
        <v>207686.40327896926</v>
      </c>
      <c r="M151" s="83">
        <f t="shared" si="19"/>
        <v>4261816.05</v>
      </c>
      <c r="N151" s="83">
        <v>881764.71</v>
      </c>
      <c r="O151" s="83">
        <v>881764.71</v>
      </c>
      <c r="P151" s="83">
        <v>2212709.44</v>
      </c>
      <c r="Q151" s="83">
        <f t="shared" si="20"/>
        <v>2049106.6099999999</v>
      </c>
      <c r="R151" s="83">
        <f t="shared" si="21"/>
        <v>816568.98</v>
      </c>
    </row>
    <row r="152" spans="1:18" ht="30" x14ac:dyDescent="0.2">
      <c r="A152" t="s">
        <v>480</v>
      </c>
      <c r="B152" t="s">
        <v>481</v>
      </c>
      <c r="C152" s="5" t="s">
        <v>482</v>
      </c>
      <c r="D152" s="98" t="str">
        <f>IFERROR(INDEX('2024 FFS IP UPL Test'!L:L,MATCH(A:A,'2024 FFS IP UPL Test'!A:A,0)),INDEX('2024 FFS OP UPL Test'!L:L,MATCH(A:A,'2024 FFS OP UPL Test'!A:A,0)))</f>
        <v>Private</v>
      </c>
      <c r="E152" s="2">
        <f>IFERROR(INDEX('2024 FFS IP UPL Test'!AN:AN,MATCH(A152,'2024 FFS IP UPL Test'!A:A,0)),0)</f>
        <v>108232.59</v>
      </c>
      <c r="F152" s="6">
        <f t="shared" si="16"/>
        <v>105491.76245461106</v>
      </c>
      <c r="G152" s="6">
        <f>IFERROR(INDEX('2024 FFS IP UPL Test'!AE:AE,MATCH(A152,'2024 FFS IP UPL Test'!A:A,0)),0)</f>
        <v>31058.66</v>
      </c>
      <c r="H152" s="2">
        <f>IFERROR(INDEX('2024 FFS IP UPL Test'!V:V,MATCH(A152,'2024 FFS IP UPL Test'!A:A,0)),0)</f>
        <v>476644.48</v>
      </c>
      <c r="I152" s="40" t="str">
        <f>IFERROR(INDEX('Nominal Fee Test'!I:I,MATCH(A152,'Nominal Fee Test'!J:J,0)),"Not Required")</f>
        <v>Not Required</v>
      </c>
      <c r="J152" s="2">
        <f t="shared" si="17"/>
        <v>105491.76245461106</v>
      </c>
      <c r="K152" s="2">
        <f>IFERROR(INDEX('2024 FFS OP UPL Test'!AO:AO,MATCH(A152,'2024 FFS OP UPL Test'!A:A,0)),0)</f>
        <v>30472.15</v>
      </c>
      <c r="L152" s="83">
        <f t="shared" si="18"/>
        <v>30289.294418581216</v>
      </c>
      <c r="M152" s="83">
        <f t="shared" si="19"/>
        <v>135781.06</v>
      </c>
      <c r="N152" s="83">
        <v>21905.53</v>
      </c>
      <c r="O152" s="83">
        <v>21905.53</v>
      </c>
      <c r="P152" s="83">
        <v>54969.96</v>
      </c>
      <c r="Q152" s="83">
        <f t="shared" si="20"/>
        <v>80811.100000000006</v>
      </c>
      <c r="R152" s="83">
        <f t="shared" si="21"/>
        <v>32203.22</v>
      </c>
    </row>
    <row r="153" spans="1:18" x14ac:dyDescent="0.2">
      <c r="A153" t="s">
        <v>483</v>
      </c>
      <c r="B153" t="s">
        <v>484</v>
      </c>
      <c r="C153" s="5" t="s">
        <v>485</v>
      </c>
      <c r="D153" s="98" t="str">
        <f>IFERROR(INDEX('2024 FFS IP UPL Test'!L:L,MATCH(A:A,'2024 FFS IP UPL Test'!A:A,0)),INDEX('2024 FFS OP UPL Test'!L:L,MATCH(A:A,'2024 FFS OP UPL Test'!A:A,0)))</f>
        <v>Private</v>
      </c>
      <c r="E153" s="2">
        <f>IFERROR(INDEX('2024 FFS IP UPL Test'!AN:AN,MATCH(A153,'2024 FFS IP UPL Test'!A:A,0)),0)</f>
        <v>0</v>
      </c>
      <c r="F153" s="6">
        <f t="shared" si="16"/>
        <v>0</v>
      </c>
      <c r="G153" s="6">
        <f>IFERROR(INDEX('2024 FFS IP UPL Test'!AE:AE,MATCH(A153,'2024 FFS IP UPL Test'!A:A,0)),0)</f>
        <v>0</v>
      </c>
      <c r="H153" s="2">
        <f>IFERROR(INDEX('2024 FFS IP UPL Test'!V:V,MATCH(A153,'2024 FFS IP UPL Test'!A:A,0)),0)</f>
        <v>0</v>
      </c>
      <c r="I153" s="40" t="str">
        <f>IFERROR(INDEX('Nominal Fee Test'!I:I,MATCH(A153,'Nominal Fee Test'!J:J,0)),"Not Required")</f>
        <v>Not Required</v>
      </c>
      <c r="J153" s="2">
        <f t="shared" si="17"/>
        <v>0</v>
      </c>
      <c r="K153" s="2">
        <f>IFERROR(INDEX('2024 FFS OP UPL Test'!AO:AO,MATCH(A153,'2024 FFS OP UPL Test'!A:A,0)),0)</f>
        <v>-6749.53</v>
      </c>
      <c r="L153" s="83">
        <f t="shared" si="18"/>
        <v>0</v>
      </c>
      <c r="M153" s="83">
        <f t="shared" si="19"/>
        <v>0</v>
      </c>
      <c r="N153" s="83">
        <v>0</v>
      </c>
      <c r="O153" s="83">
        <v>0</v>
      </c>
      <c r="P153" s="83">
        <v>0</v>
      </c>
      <c r="Q153" s="83">
        <f t="shared" si="20"/>
        <v>0</v>
      </c>
      <c r="R153" s="83">
        <f t="shared" si="21"/>
        <v>0</v>
      </c>
    </row>
    <row r="154" spans="1:18" ht="30" x14ac:dyDescent="0.2">
      <c r="A154" t="s">
        <v>486</v>
      </c>
      <c r="B154" t="s">
        <v>487</v>
      </c>
      <c r="C154" s="5" t="s">
        <v>488</v>
      </c>
      <c r="D154" s="98" t="str">
        <f>IFERROR(INDEX('2024 FFS IP UPL Test'!L:L,MATCH(A:A,'2024 FFS IP UPL Test'!A:A,0)),INDEX('2024 FFS OP UPL Test'!L:L,MATCH(A:A,'2024 FFS OP UPL Test'!A:A,0)))</f>
        <v>Private</v>
      </c>
      <c r="E154" s="2">
        <f>IFERROR(INDEX('2024 FFS IP UPL Test'!AN:AN,MATCH(A154,'2024 FFS IP UPL Test'!A:A,0)),0)</f>
        <v>0</v>
      </c>
      <c r="F154" s="6">
        <f t="shared" si="16"/>
        <v>0</v>
      </c>
      <c r="G154" s="6">
        <f>IFERROR(INDEX('2024 FFS IP UPL Test'!AE:AE,MATCH(A154,'2024 FFS IP UPL Test'!A:A,0)),0)</f>
        <v>0</v>
      </c>
      <c r="H154" s="2">
        <f>IFERROR(INDEX('2024 FFS IP UPL Test'!V:V,MATCH(A154,'2024 FFS IP UPL Test'!A:A,0)),0)</f>
        <v>0</v>
      </c>
      <c r="I154" s="40" t="str">
        <f>IFERROR(INDEX('Nominal Fee Test'!I:I,MATCH(A154,'Nominal Fee Test'!J:J,0)),"Not Required")</f>
        <v>Not Required</v>
      </c>
      <c r="J154" s="2">
        <f t="shared" si="17"/>
        <v>0</v>
      </c>
      <c r="K154" s="2">
        <f>IFERROR(INDEX('2024 FFS OP UPL Test'!AO:AO,MATCH(A154,'2024 FFS OP UPL Test'!A:A,0)),0)</f>
        <v>965.63</v>
      </c>
      <c r="L154" s="83">
        <f t="shared" si="18"/>
        <v>959.83550124997998</v>
      </c>
      <c r="M154" s="83">
        <f t="shared" si="19"/>
        <v>959.84</v>
      </c>
      <c r="N154" s="83">
        <v>0</v>
      </c>
      <c r="O154" s="83">
        <v>0</v>
      </c>
      <c r="P154" s="83">
        <v>0</v>
      </c>
      <c r="Q154" s="83">
        <f t="shared" si="20"/>
        <v>959.84</v>
      </c>
      <c r="R154" s="83">
        <f t="shared" si="21"/>
        <v>382.5</v>
      </c>
    </row>
    <row r="155" spans="1:18" ht="30" x14ac:dyDescent="0.2">
      <c r="A155" t="s">
        <v>489</v>
      </c>
      <c r="B155" t="s">
        <v>490</v>
      </c>
      <c r="C155" s="5" t="s">
        <v>491</v>
      </c>
      <c r="D155" s="98" t="str">
        <f>IFERROR(INDEX('2024 FFS IP UPL Test'!L:L,MATCH(A:A,'2024 FFS IP UPL Test'!A:A,0)),INDEX('2024 FFS OP UPL Test'!L:L,MATCH(A:A,'2024 FFS OP UPL Test'!A:A,0)))</f>
        <v>Private</v>
      </c>
      <c r="E155" s="2">
        <f>IFERROR(INDEX('2024 FFS IP UPL Test'!AN:AN,MATCH(A155,'2024 FFS IP UPL Test'!A:A,0)),0)</f>
        <v>3792138.4</v>
      </c>
      <c r="F155" s="6">
        <f t="shared" si="16"/>
        <v>3696108.1989057902</v>
      </c>
      <c r="G155" s="6">
        <f>IFERROR(INDEX('2024 FFS IP UPL Test'!AE:AE,MATCH(A155,'2024 FFS IP UPL Test'!A:A,0)),0)</f>
        <v>2526686.79</v>
      </c>
      <c r="H155" s="2">
        <f>IFERROR(INDEX('2024 FFS IP UPL Test'!V:V,MATCH(A155,'2024 FFS IP UPL Test'!A:A,0)),0)</f>
        <v>34602843.159999996</v>
      </c>
      <c r="I155" s="40" t="str">
        <f>IFERROR(INDEX('Nominal Fee Test'!I:I,MATCH(A155,'Nominal Fee Test'!J:J,0)),"Not Required")</f>
        <v>Not Required</v>
      </c>
      <c r="J155" s="2">
        <f t="shared" si="17"/>
        <v>3696108.1989057902</v>
      </c>
      <c r="K155" s="2">
        <f>IFERROR(INDEX('2024 FFS OP UPL Test'!AO:AO,MATCH(A155,'2024 FFS OP UPL Test'!A:A,0)),0)</f>
        <v>460205.69</v>
      </c>
      <c r="L155" s="83">
        <f t="shared" si="18"/>
        <v>457444.1133138396</v>
      </c>
      <c r="M155" s="83">
        <f t="shared" si="19"/>
        <v>4153552.31</v>
      </c>
      <c r="N155" s="83">
        <v>825099.41</v>
      </c>
      <c r="O155" s="83">
        <v>825099.41</v>
      </c>
      <c r="P155" s="83">
        <v>2070512.95</v>
      </c>
      <c r="Q155" s="83">
        <f t="shared" si="20"/>
        <v>2083039.36</v>
      </c>
      <c r="R155" s="83">
        <f t="shared" si="21"/>
        <v>830091.18</v>
      </c>
    </row>
    <row r="156" spans="1:18" x14ac:dyDescent="0.2">
      <c r="A156" t="s">
        <v>492</v>
      </c>
      <c r="B156" t="s">
        <v>493</v>
      </c>
      <c r="C156" s="5" t="s">
        <v>494</v>
      </c>
      <c r="D156" s="98" t="str">
        <f>IFERROR(INDEX('2024 FFS IP UPL Test'!L:L,MATCH(A:A,'2024 FFS IP UPL Test'!A:A,0)),INDEX('2024 FFS OP UPL Test'!L:L,MATCH(A:A,'2024 FFS OP UPL Test'!A:A,0)))</f>
        <v>Private</v>
      </c>
      <c r="E156" s="2">
        <f>IFERROR(INDEX('2024 FFS IP UPL Test'!AN:AN,MATCH(A156,'2024 FFS IP UPL Test'!A:A,0)),0)</f>
        <v>3998715.78</v>
      </c>
      <c r="F156" s="6">
        <f t="shared" si="16"/>
        <v>3897454.3174774325</v>
      </c>
      <c r="G156" s="6">
        <f>IFERROR(INDEX('2024 FFS IP UPL Test'!AE:AE,MATCH(A156,'2024 FFS IP UPL Test'!A:A,0)),0)</f>
        <v>5150110.12</v>
      </c>
      <c r="H156" s="2">
        <f>IFERROR(INDEX('2024 FFS IP UPL Test'!V:V,MATCH(A156,'2024 FFS IP UPL Test'!A:A,0)),0)</f>
        <v>50100355.399999999</v>
      </c>
      <c r="I156" s="40" t="str">
        <f>IFERROR(INDEX('Nominal Fee Test'!I:I,MATCH(A156,'Nominal Fee Test'!J:J,0)),"Not Required")</f>
        <v>Not Required</v>
      </c>
      <c r="J156" s="2">
        <f t="shared" si="17"/>
        <v>3897454.3174774325</v>
      </c>
      <c r="K156" s="2">
        <f>IFERROR(INDEX('2024 FFS OP UPL Test'!AO:AO,MATCH(A156,'2024 FFS OP UPL Test'!A:A,0)),0)</f>
        <v>611932.31999999995</v>
      </c>
      <c r="L156" s="83">
        <f t="shared" si="18"/>
        <v>608260.27059874183</v>
      </c>
      <c r="M156" s="83">
        <f t="shared" si="19"/>
        <v>4505714.59</v>
      </c>
      <c r="N156" s="83">
        <v>890311.15</v>
      </c>
      <c r="O156" s="83">
        <v>890311.15</v>
      </c>
      <c r="P156" s="83">
        <v>2234155.96</v>
      </c>
      <c r="Q156" s="83">
        <f t="shared" si="20"/>
        <v>2271558.63</v>
      </c>
      <c r="R156" s="83">
        <f t="shared" si="21"/>
        <v>905216.11</v>
      </c>
    </row>
    <row r="157" spans="1:18" x14ac:dyDescent="0.2">
      <c r="A157" t="s">
        <v>495</v>
      </c>
      <c r="B157" t="s">
        <v>496</v>
      </c>
      <c r="C157" s="5" t="s">
        <v>497</v>
      </c>
      <c r="D157" s="98" t="str">
        <f>IFERROR(INDEX('2024 FFS IP UPL Test'!L:L,MATCH(A:A,'2024 FFS IP UPL Test'!A:A,0)),INDEX('2024 FFS OP UPL Test'!L:L,MATCH(A:A,'2024 FFS OP UPL Test'!A:A,0)))</f>
        <v>NSGO</v>
      </c>
      <c r="E157" s="2">
        <f>IFERROR(INDEX('2024 FFS IP UPL Test'!AN:AN,MATCH(A157,'2024 FFS IP UPL Test'!A:A,0)),0)</f>
        <v>942412.48</v>
      </c>
      <c r="F157" s="6">
        <f t="shared" si="16"/>
        <v>940721.38062576798</v>
      </c>
      <c r="G157" s="6">
        <f>IFERROR(INDEX('2024 FFS IP UPL Test'!AE:AE,MATCH(A157,'2024 FFS IP UPL Test'!A:A,0)),0)</f>
        <v>1004409.28</v>
      </c>
      <c r="H157" s="2">
        <f>IFERROR(INDEX('2024 FFS IP UPL Test'!V:V,MATCH(A157,'2024 FFS IP UPL Test'!A:A,0)),0)</f>
        <v>5769215.4800000004</v>
      </c>
      <c r="I157" s="40" t="str">
        <f>IFERROR(INDEX('Nominal Fee Test'!I:I,MATCH(A157,'Nominal Fee Test'!J:J,0)),"Not Required")</f>
        <v>Not Required</v>
      </c>
      <c r="J157" s="2">
        <f t="shared" si="17"/>
        <v>940721.38062576798</v>
      </c>
      <c r="K157" s="2">
        <f>IFERROR(INDEX('2024 FFS OP UPL Test'!AO:AO,MATCH(A157,'2024 FFS OP UPL Test'!A:A,0)),0)</f>
        <v>172965.22</v>
      </c>
      <c r="L157" s="83">
        <f t="shared" si="18"/>
        <v>170908.15126454204</v>
      </c>
      <c r="M157" s="83">
        <f t="shared" si="19"/>
        <v>1111629.53</v>
      </c>
      <c r="N157" s="83">
        <v>231168.39</v>
      </c>
      <c r="O157" s="83">
        <v>231168.39</v>
      </c>
      <c r="P157" s="83">
        <v>580096.34</v>
      </c>
      <c r="Q157" s="83">
        <f t="shared" si="20"/>
        <v>531533.19000000006</v>
      </c>
      <c r="R157" s="83">
        <f t="shared" si="21"/>
        <v>211815.98</v>
      </c>
    </row>
    <row r="158" spans="1:18" ht="30" x14ac:dyDescent="0.2">
      <c r="A158" t="s">
        <v>498</v>
      </c>
      <c r="B158" t="s">
        <v>499</v>
      </c>
      <c r="C158" s="5" t="s">
        <v>500</v>
      </c>
      <c r="D158" s="98" t="str">
        <f>IFERROR(INDEX('2024 FFS IP UPL Test'!L:L,MATCH(A:A,'2024 FFS IP UPL Test'!A:A,0)),INDEX('2024 FFS OP UPL Test'!L:L,MATCH(A:A,'2024 FFS OP UPL Test'!A:A,0)))</f>
        <v>Private</v>
      </c>
      <c r="E158" s="2">
        <f>IFERROR(INDEX('2024 FFS IP UPL Test'!AN:AN,MATCH(A158,'2024 FFS IP UPL Test'!A:A,0)),0)</f>
        <v>1094882.5</v>
      </c>
      <c r="F158" s="6">
        <f t="shared" si="16"/>
        <v>1067156.2475379244</v>
      </c>
      <c r="G158" s="6">
        <f>IFERROR(INDEX('2024 FFS IP UPL Test'!AE:AE,MATCH(A158,'2024 FFS IP UPL Test'!A:A,0)),0)</f>
        <v>1256826.04</v>
      </c>
      <c r="H158" s="2">
        <f>IFERROR(INDEX('2024 FFS IP UPL Test'!V:V,MATCH(A158,'2024 FFS IP UPL Test'!A:A,0)),0)</f>
        <v>14488100.960000001</v>
      </c>
      <c r="I158" s="40" t="str">
        <f>IFERROR(INDEX('Nominal Fee Test'!I:I,MATCH(A158,'Nominal Fee Test'!J:J,0)),"Not Required")</f>
        <v>Not Required</v>
      </c>
      <c r="J158" s="2">
        <f t="shared" si="17"/>
        <v>1067156.2475379244</v>
      </c>
      <c r="K158" s="2">
        <f>IFERROR(INDEX('2024 FFS OP UPL Test'!AO:AO,MATCH(A158,'2024 FFS OP UPL Test'!A:A,0)),0)</f>
        <v>197631.26</v>
      </c>
      <c r="L158" s="83">
        <f t="shared" si="18"/>
        <v>196445.32533658351</v>
      </c>
      <c r="M158" s="83">
        <f t="shared" si="19"/>
        <v>1263601.57</v>
      </c>
      <c r="N158" s="83">
        <v>262228.25</v>
      </c>
      <c r="O158" s="83">
        <v>262228.25</v>
      </c>
      <c r="P158" s="83">
        <v>658038.27</v>
      </c>
      <c r="Q158" s="83">
        <f t="shared" si="20"/>
        <v>605563.30000000005</v>
      </c>
      <c r="R158" s="83">
        <f t="shared" si="21"/>
        <v>241316.98</v>
      </c>
    </row>
    <row r="159" spans="1:18" ht="30" x14ac:dyDescent="0.2">
      <c r="A159" t="s">
        <v>501</v>
      </c>
      <c r="B159" t="s">
        <v>502</v>
      </c>
      <c r="C159" s="5" t="s">
        <v>503</v>
      </c>
      <c r="D159" s="98" t="str">
        <f>IFERROR(INDEX('2024 FFS IP UPL Test'!L:L,MATCH(A:A,'2024 FFS IP UPL Test'!A:A,0)),INDEX('2024 FFS OP UPL Test'!L:L,MATCH(A:A,'2024 FFS OP UPL Test'!A:A,0)))</f>
        <v>Private</v>
      </c>
      <c r="E159" s="2">
        <f>IFERROR(INDEX('2024 FFS IP UPL Test'!AN:AN,MATCH(A159,'2024 FFS IP UPL Test'!A:A,0)),0)</f>
        <v>2781203.92</v>
      </c>
      <c r="F159" s="6">
        <f t="shared" si="16"/>
        <v>2710774.1140304701</v>
      </c>
      <c r="G159" s="6">
        <f>IFERROR(INDEX('2024 FFS IP UPL Test'!AE:AE,MATCH(A159,'2024 FFS IP UPL Test'!A:A,0)),0)</f>
        <v>2391811.98</v>
      </c>
      <c r="H159" s="2">
        <f>IFERROR(INDEX('2024 FFS IP UPL Test'!V:V,MATCH(A159,'2024 FFS IP UPL Test'!A:A,0)),0)</f>
        <v>29994583.82</v>
      </c>
      <c r="I159" s="40" t="str">
        <f>IFERROR(INDEX('Nominal Fee Test'!I:I,MATCH(A159,'Nominal Fee Test'!J:J,0)),"Not Required")</f>
        <v>Not Required</v>
      </c>
      <c r="J159" s="2">
        <f t="shared" si="17"/>
        <v>2710774.1140304701</v>
      </c>
      <c r="K159" s="2">
        <f>IFERROR(INDEX('2024 FFS OP UPL Test'!AO:AO,MATCH(A159,'2024 FFS OP UPL Test'!A:A,0)),0)</f>
        <v>282092.3</v>
      </c>
      <c r="L159" s="83">
        <f t="shared" si="18"/>
        <v>280399.5362294665</v>
      </c>
      <c r="M159" s="83">
        <f t="shared" si="19"/>
        <v>2991173.65</v>
      </c>
      <c r="N159" s="83">
        <v>607796.28</v>
      </c>
      <c r="O159" s="83">
        <v>607796.28</v>
      </c>
      <c r="P159" s="83">
        <v>1525210.24</v>
      </c>
      <c r="Q159" s="83">
        <f t="shared" si="20"/>
        <v>1465963.41</v>
      </c>
      <c r="R159" s="83">
        <f t="shared" si="21"/>
        <v>584186.42000000004</v>
      </c>
    </row>
    <row r="160" spans="1:18" x14ac:dyDescent="0.2">
      <c r="A160" t="s">
        <v>504</v>
      </c>
      <c r="B160" t="s">
        <v>505</v>
      </c>
      <c r="C160" s="5" t="s">
        <v>506</v>
      </c>
      <c r="D160" s="98" t="str">
        <f>IFERROR(INDEX('2024 FFS IP UPL Test'!L:L,MATCH(A:A,'2024 FFS IP UPL Test'!A:A,0)),INDEX('2024 FFS OP UPL Test'!L:L,MATCH(A:A,'2024 FFS OP UPL Test'!A:A,0)))</f>
        <v>Private</v>
      </c>
      <c r="E160" s="2">
        <f>IFERROR(INDEX('2024 FFS IP UPL Test'!AN:AN,MATCH(A160,'2024 FFS IP UPL Test'!A:A,0)),0)</f>
        <v>2998557.65</v>
      </c>
      <c r="F160" s="6">
        <f t="shared" si="16"/>
        <v>2922623.6877474408</v>
      </c>
      <c r="G160" s="6">
        <f>IFERROR(INDEX('2024 FFS IP UPL Test'!AE:AE,MATCH(A160,'2024 FFS IP UPL Test'!A:A,0)),0)</f>
        <v>2207318.59</v>
      </c>
      <c r="H160" s="2">
        <f>IFERROR(INDEX('2024 FFS IP UPL Test'!V:V,MATCH(A160,'2024 FFS IP UPL Test'!A:A,0)),0)</f>
        <v>28508166.280000001</v>
      </c>
      <c r="I160" s="40" t="str">
        <f>IFERROR(INDEX('Nominal Fee Test'!I:I,MATCH(A160,'Nominal Fee Test'!J:J,0)),"Not Required")</f>
        <v>Not Required</v>
      </c>
      <c r="J160" s="2">
        <f t="shared" si="17"/>
        <v>2922623.6877474408</v>
      </c>
      <c r="K160" s="2">
        <f>IFERROR(INDEX('2024 FFS OP UPL Test'!AO:AO,MATCH(A160,'2024 FFS OP UPL Test'!A:A,0)),0)</f>
        <v>156717.76999999999</v>
      </c>
      <c r="L160" s="83">
        <f t="shared" si="18"/>
        <v>155777.34672983346</v>
      </c>
      <c r="M160" s="83">
        <f t="shared" si="19"/>
        <v>3078401.03</v>
      </c>
      <c r="N160" s="83">
        <v>632572.25</v>
      </c>
      <c r="O160" s="83">
        <v>632572.25</v>
      </c>
      <c r="P160" s="83">
        <v>1587383.31</v>
      </c>
      <c r="Q160" s="83">
        <f t="shared" si="20"/>
        <v>1491017.7199999997</v>
      </c>
      <c r="R160" s="83">
        <f t="shared" si="21"/>
        <v>594170.56000000006</v>
      </c>
    </row>
    <row r="161" spans="1:18" ht="30" x14ac:dyDescent="0.2">
      <c r="A161" t="s">
        <v>507</v>
      </c>
      <c r="B161" t="s">
        <v>508</v>
      </c>
      <c r="C161" s="5" t="s">
        <v>509</v>
      </c>
      <c r="D161" s="98" t="str">
        <f>IFERROR(INDEX('2024 FFS IP UPL Test'!L:L,MATCH(A:A,'2024 FFS IP UPL Test'!A:A,0)),INDEX('2024 FFS OP UPL Test'!L:L,MATCH(A:A,'2024 FFS OP UPL Test'!A:A,0)))</f>
        <v>Private</v>
      </c>
      <c r="E161" s="2">
        <f>IFERROR(INDEX('2024 FFS IP UPL Test'!AN:AN,MATCH(A161,'2024 FFS IP UPL Test'!A:A,0)),0)</f>
        <v>411190.52</v>
      </c>
      <c r="F161" s="6">
        <f t="shared" si="16"/>
        <v>400777.73856680322</v>
      </c>
      <c r="G161" s="6">
        <f>IFERROR(INDEX('2024 FFS IP UPL Test'!AE:AE,MATCH(A161,'2024 FFS IP UPL Test'!A:A,0)),0)</f>
        <v>658601.78</v>
      </c>
      <c r="H161" s="2">
        <f>IFERROR(INDEX('2024 FFS IP UPL Test'!V:V,MATCH(A161,'2024 FFS IP UPL Test'!A:A,0)),0)</f>
        <v>7532157.2999999998</v>
      </c>
      <c r="I161" s="40" t="str">
        <f>IFERROR(INDEX('Nominal Fee Test'!I:I,MATCH(A161,'Nominal Fee Test'!J:J,0)),"Not Required")</f>
        <v>Not Required</v>
      </c>
      <c r="J161" s="2">
        <f t="shared" si="17"/>
        <v>400777.73856680322</v>
      </c>
      <c r="K161" s="2">
        <f>IFERROR(INDEX('2024 FFS OP UPL Test'!AO:AO,MATCH(A161,'2024 FFS OP UPL Test'!A:A,0)),0)</f>
        <v>81593.64</v>
      </c>
      <c r="L161" s="83">
        <f t="shared" si="18"/>
        <v>81104.017427182684</v>
      </c>
      <c r="M161" s="83">
        <f t="shared" si="19"/>
        <v>481881.76</v>
      </c>
      <c r="N161" s="83">
        <v>94959.55</v>
      </c>
      <c r="O161" s="83">
        <v>94959.55</v>
      </c>
      <c r="P161" s="83">
        <v>238292.47</v>
      </c>
      <c r="Q161" s="83">
        <f t="shared" si="20"/>
        <v>243589.29</v>
      </c>
      <c r="R161" s="83">
        <f t="shared" si="21"/>
        <v>97070.33</v>
      </c>
    </row>
    <row r="162" spans="1:18" ht="30" x14ac:dyDescent="0.2">
      <c r="A162" t="s">
        <v>510</v>
      </c>
      <c r="B162" t="s">
        <v>511</v>
      </c>
      <c r="C162" s="5" t="s">
        <v>512</v>
      </c>
      <c r="D162" s="98" t="str">
        <f>IFERROR(INDEX('2024 FFS IP UPL Test'!L:L,MATCH(A:A,'2024 FFS IP UPL Test'!A:A,0)),INDEX('2024 FFS OP UPL Test'!L:L,MATCH(A:A,'2024 FFS OP UPL Test'!A:A,0)))</f>
        <v>Private</v>
      </c>
      <c r="E162" s="2">
        <f>IFERROR(INDEX('2024 FFS IP UPL Test'!AN:AN,MATCH(A162,'2024 FFS IP UPL Test'!A:A,0)),0)</f>
        <v>1053319.8</v>
      </c>
      <c r="F162" s="6">
        <f t="shared" si="16"/>
        <v>1026646.060399538</v>
      </c>
      <c r="G162" s="6">
        <f>IFERROR(INDEX('2024 FFS IP UPL Test'!AE:AE,MATCH(A162,'2024 FFS IP UPL Test'!A:A,0)),0)</f>
        <v>483519.84</v>
      </c>
      <c r="H162" s="2">
        <f>IFERROR(INDEX('2024 FFS IP UPL Test'!V:V,MATCH(A162,'2024 FFS IP UPL Test'!A:A,0)),0)</f>
        <v>8911023.3300000001</v>
      </c>
      <c r="I162" s="40" t="str">
        <f>IFERROR(INDEX('Nominal Fee Test'!I:I,MATCH(A162,'Nominal Fee Test'!J:J,0)),"Not Required")</f>
        <v>Not Required</v>
      </c>
      <c r="J162" s="2">
        <f t="shared" si="17"/>
        <v>1026646.060399538</v>
      </c>
      <c r="K162" s="2">
        <f>IFERROR(INDEX('2024 FFS OP UPL Test'!AO:AO,MATCH(A162,'2024 FFS OP UPL Test'!A:A,0)),0)</f>
        <v>115920.23</v>
      </c>
      <c r="L162" s="83">
        <f t="shared" si="18"/>
        <v>115224.62233677803</v>
      </c>
      <c r="M162" s="83">
        <f t="shared" si="19"/>
        <v>1141870.68</v>
      </c>
      <c r="N162" s="83">
        <v>232480.57</v>
      </c>
      <c r="O162" s="83">
        <v>232480.57</v>
      </c>
      <c r="P162" s="83">
        <v>583389.13</v>
      </c>
      <c r="Q162" s="83">
        <f t="shared" si="20"/>
        <v>558481.54999999993</v>
      </c>
      <c r="R162" s="83">
        <f t="shared" si="21"/>
        <v>222554.9</v>
      </c>
    </row>
    <row r="163" spans="1:18" ht="30" x14ac:dyDescent="0.2">
      <c r="A163" t="s">
        <v>513</v>
      </c>
      <c r="B163" t="s">
        <v>514</v>
      </c>
      <c r="C163" s="5" t="s">
        <v>515</v>
      </c>
      <c r="D163" s="98" t="str">
        <f>IFERROR(INDEX('2024 FFS IP UPL Test'!L:L,MATCH(A:A,'2024 FFS IP UPL Test'!A:A,0)),INDEX('2024 FFS OP UPL Test'!L:L,MATCH(A:A,'2024 FFS OP UPL Test'!A:A,0)))</f>
        <v>Private</v>
      </c>
      <c r="E163" s="2">
        <f>IFERROR(INDEX('2024 FFS IP UPL Test'!AN:AN,MATCH(A163,'2024 FFS IP UPL Test'!A:A,0)),0)</f>
        <v>4818312.33</v>
      </c>
      <c r="F163" s="6">
        <f t="shared" si="16"/>
        <v>4696295.8176320419</v>
      </c>
      <c r="G163" s="6">
        <f>IFERROR(INDEX('2024 FFS IP UPL Test'!AE:AE,MATCH(A163,'2024 FFS IP UPL Test'!A:A,0)),0)</f>
        <v>805564.52</v>
      </c>
      <c r="H163" s="2">
        <f>IFERROR(INDEX('2024 FFS IP UPL Test'!V:V,MATCH(A163,'2024 FFS IP UPL Test'!A:A,0)),0)</f>
        <v>23097900.66</v>
      </c>
      <c r="I163" s="40" t="str">
        <f>IFERROR(INDEX('Nominal Fee Test'!I:I,MATCH(A163,'Nominal Fee Test'!J:J,0)),"Not Required")</f>
        <v>Not Required</v>
      </c>
      <c r="J163" s="2">
        <f t="shared" si="17"/>
        <v>4696295.8176320419</v>
      </c>
      <c r="K163" s="2">
        <f>IFERROR(INDEX('2024 FFS OP UPL Test'!AO:AO,MATCH(A163,'2024 FFS OP UPL Test'!A:A,0)),0)</f>
        <v>0</v>
      </c>
      <c r="L163" s="83">
        <f t="shared" si="18"/>
        <v>0</v>
      </c>
      <c r="M163" s="83">
        <f t="shared" si="19"/>
        <v>4696295.82</v>
      </c>
      <c r="N163" s="83">
        <v>964035.8</v>
      </c>
      <c r="O163" s="83">
        <v>964035.8</v>
      </c>
      <c r="P163" s="83">
        <v>2419161.36</v>
      </c>
      <c r="Q163" s="83">
        <f t="shared" si="20"/>
        <v>2277134.4600000004</v>
      </c>
      <c r="R163" s="83">
        <f t="shared" si="21"/>
        <v>907438.07999999996</v>
      </c>
    </row>
    <row r="164" spans="1:18" ht="45" x14ac:dyDescent="0.2">
      <c r="A164" t="s">
        <v>516</v>
      </c>
      <c r="B164" t="s">
        <v>517</v>
      </c>
      <c r="C164" s="5" t="s">
        <v>518</v>
      </c>
      <c r="D164" s="98" t="str">
        <f>IFERROR(INDEX('2024 FFS IP UPL Test'!L:L,MATCH(A:A,'2024 FFS IP UPL Test'!A:A,0)),INDEX('2024 FFS OP UPL Test'!L:L,MATCH(A:A,'2024 FFS OP UPL Test'!A:A,0)))</f>
        <v>NSGO</v>
      </c>
      <c r="E164" s="2">
        <f>IFERROR(INDEX('2024 FFS IP UPL Test'!AN:AN,MATCH(A164,'2024 FFS IP UPL Test'!A:A,0)),0)</f>
        <v>119121.62</v>
      </c>
      <c r="F164" s="6">
        <f t="shared" si="16"/>
        <v>118907.8638143439</v>
      </c>
      <c r="G164" s="6">
        <f>IFERROR(INDEX('2024 FFS IP UPL Test'!AE:AE,MATCH(A164,'2024 FFS IP UPL Test'!A:A,0)),0)</f>
        <v>85390.399999999994</v>
      </c>
      <c r="H164" s="2">
        <f>IFERROR(INDEX('2024 FFS IP UPL Test'!V:V,MATCH(A164,'2024 FFS IP UPL Test'!A:A,0)),0)</f>
        <v>528352.43000000005</v>
      </c>
      <c r="I164" s="40" t="str">
        <f>IFERROR(INDEX('Nominal Fee Test'!I:I,MATCH(A164,'Nominal Fee Test'!J:J,0)),"Not Required")</f>
        <v>Not Required</v>
      </c>
      <c r="J164" s="2">
        <f t="shared" si="17"/>
        <v>118907.8638143439</v>
      </c>
      <c r="K164" s="2">
        <f>IFERROR(INDEX('2024 FFS OP UPL Test'!AO:AO,MATCH(A164,'2024 FFS OP UPL Test'!A:A,0)),0)</f>
        <v>72895.92</v>
      </c>
      <c r="L164" s="83">
        <f t="shared" si="18"/>
        <v>72028.971615958144</v>
      </c>
      <c r="M164" s="83">
        <f t="shared" si="19"/>
        <v>190936.84</v>
      </c>
      <c r="N164" s="83">
        <v>43843.85</v>
      </c>
      <c r="O164" s="83">
        <v>43865.85</v>
      </c>
      <c r="P164" s="83">
        <v>110077.42</v>
      </c>
      <c r="Q164" s="83">
        <f t="shared" si="20"/>
        <v>80859.42</v>
      </c>
      <c r="R164" s="83">
        <f t="shared" si="21"/>
        <v>32222.48</v>
      </c>
    </row>
    <row r="165" spans="1:18" ht="30" x14ac:dyDescent="0.2">
      <c r="A165" t="s">
        <v>519</v>
      </c>
      <c r="B165" t="s">
        <v>520</v>
      </c>
      <c r="C165" s="5" t="s">
        <v>521</v>
      </c>
      <c r="D165" s="98" t="str">
        <f>IFERROR(INDEX('2024 FFS IP UPL Test'!L:L,MATCH(A:A,'2024 FFS IP UPL Test'!A:A,0)),INDEX('2024 FFS OP UPL Test'!L:L,MATCH(A:A,'2024 FFS OP UPL Test'!A:A,0)))</f>
        <v>Private</v>
      </c>
      <c r="E165" s="2">
        <f>IFERROR(INDEX('2024 FFS IP UPL Test'!AN:AN,MATCH(A165,'2024 FFS IP UPL Test'!A:A,0)),0)</f>
        <v>162915.53</v>
      </c>
      <c r="F165" s="6">
        <f t="shared" si="16"/>
        <v>158789.93924960183</v>
      </c>
      <c r="G165" s="6">
        <f>IFERROR(INDEX('2024 FFS IP UPL Test'!AE:AE,MATCH(A165,'2024 FFS IP UPL Test'!A:A,0)),0)</f>
        <v>115057.45</v>
      </c>
      <c r="H165" s="2">
        <f>IFERROR(INDEX('2024 FFS IP UPL Test'!V:V,MATCH(A165,'2024 FFS IP UPL Test'!A:A,0)),0)</f>
        <v>951203.24</v>
      </c>
      <c r="I165" s="40" t="str">
        <f>IFERROR(INDEX('Nominal Fee Test'!I:I,MATCH(A165,'Nominal Fee Test'!J:J,0)),"Not Required")</f>
        <v>Not Required</v>
      </c>
      <c r="J165" s="2">
        <f t="shared" si="17"/>
        <v>158789.93924960183</v>
      </c>
      <c r="K165" s="2">
        <f>IFERROR(INDEX('2024 FFS OP UPL Test'!AO:AO,MATCH(A165,'2024 FFS OP UPL Test'!A:A,0)),0)</f>
        <v>103354.19</v>
      </c>
      <c r="L165" s="83">
        <f t="shared" si="18"/>
        <v>102733.98793009298</v>
      </c>
      <c r="M165" s="83">
        <f t="shared" si="19"/>
        <v>261523.93</v>
      </c>
      <c r="N165" s="83">
        <v>46840.52</v>
      </c>
      <c r="O165" s="83">
        <v>46840.52</v>
      </c>
      <c r="P165" s="83">
        <v>117542.08</v>
      </c>
      <c r="Q165" s="83">
        <f t="shared" si="20"/>
        <v>143981.84999999998</v>
      </c>
      <c r="R165" s="83">
        <f t="shared" si="21"/>
        <v>57376.77</v>
      </c>
    </row>
    <row r="166" spans="1:18" ht="45" x14ac:dyDescent="0.2">
      <c r="A166" t="s">
        <v>522</v>
      </c>
      <c r="B166" t="s">
        <v>523</v>
      </c>
      <c r="C166" s="5" t="s">
        <v>524</v>
      </c>
      <c r="D166" s="98" t="str">
        <f>IFERROR(INDEX('2024 FFS IP UPL Test'!L:L,MATCH(A:A,'2024 FFS IP UPL Test'!A:A,0)),INDEX('2024 FFS OP UPL Test'!L:L,MATCH(A:A,'2024 FFS OP UPL Test'!A:A,0)))</f>
        <v>Private</v>
      </c>
      <c r="E166" s="2">
        <f>IFERROR(INDEX('2024 FFS IP UPL Test'!AN:AN,MATCH(A166,'2024 FFS IP UPL Test'!A:A,0)),0)</f>
        <v>-323.52999999999997</v>
      </c>
      <c r="F166" s="6">
        <f t="shared" si="16"/>
        <v>0</v>
      </c>
      <c r="G166" s="6">
        <f>IFERROR(INDEX('2024 FFS IP UPL Test'!AE:AE,MATCH(A166,'2024 FFS IP UPL Test'!A:A,0)),0)</f>
        <v>564701.02</v>
      </c>
      <c r="H166" s="2">
        <f>IFERROR(INDEX('2024 FFS IP UPL Test'!V:V,MATCH(A166,'2024 FFS IP UPL Test'!A:A,0)),0)</f>
        <v>2333604.14</v>
      </c>
      <c r="I166" s="40" t="str">
        <f>IFERROR(INDEX('Nominal Fee Test'!I:I,MATCH(A166,'Nominal Fee Test'!J:J,0)),"Not Required")</f>
        <v>Not Required</v>
      </c>
      <c r="J166" s="2">
        <f t="shared" si="17"/>
        <v>0</v>
      </c>
      <c r="K166" s="2">
        <f>IFERROR(INDEX('2024 FFS OP UPL Test'!AO:AO,MATCH(A166,'2024 FFS OP UPL Test'!A:A,0)),0)</f>
        <v>-66881.710000000006</v>
      </c>
      <c r="L166" s="83">
        <f t="shared" si="18"/>
        <v>0</v>
      </c>
      <c r="M166" s="83">
        <f t="shared" si="19"/>
        <v>0</v>
      </c>
      <c r="N166" s="83">
        <v>3453.38</v>
      </c>
      <c r="O166" s="83">
        <v>3453.38</v>
      </c>
      <c r="P166" s="83">
        <v>8665.9500000000007</v>
      </c>
      <c r="Q166" s="83">
        <f t="shared" si="20"/>
        <v>-8665.9500000000007</v>
      </c>
      <c r="R166" s="83">
        <f t="shared" si="21"/>
        <v>-3453.38</v>
      </c>
    </row>
    <row r="167" spans="1:18" ht="45" x14ac:dyDescent="0.2">
      <c r="A167" s="99" t="s">
        <v>525</v>
      </c>
      <c r="B167" t="s">
        <v>526</v>
      </c>
      <c r="C167" s="5" t="s">
        <v>527</v>
      </c>
      <c r="D167" s="98" t="str">
        <f>IFERROR(INDEX('2024 FFS IP UPL Test'!L:L,MATCH(A:A,'2024 FFS IP UPL Test'!A:A,0)),INDEX('2024 FFS OP UPL Test'!L:L,MATCH(A:A,'2024 FFS OP UPL Test'!A:A,0)))</f>
        <v>Private</v>
      </c>
      <c r="E167" s="2">
        <f>IFERROR(INDEX('2024 FFS IP UPL Test'!AN:AN,MATCH(A167,'2024 FFS IP UPL Test'!A:A,0)),0)</f>
        <v>49426.58</v>
      </c>
      <c r="F167" s="6">
        <f t="shared" si="16"/>
        <v>48174.926205718904</v>
      </c>
      <c r="G167" s="6">
        <f>IFERROR(INDEX('2024 FFS IP UPL Test'!AE:AE,MATCH(A167,'2024 FFS IP UPL Test'!A:A,0)),0)</f>
        <v>135592.72</v>
      </c>
      <c r="H167" s="2">
        <f>IFERROR(INDEX('2024 FFS IP UPL Test'!V:V,MATCH(A167,'2024 FFS IP UPL Test'!A:A,0)),0)</f>
        <v>633122.54</v>
      </c>
      <c r="I167" s="40" t="str">
        <f>IFERROR(INDEX('Nominal Fee Test'!I:I,MATCH(A167,'Nominal Fee Test'!J:J,0)),"Not Required")</f>
        <v>Not Required</v>
      </c>
      <c r="J167" s="2">
        <f t="shared" si="17"/>
        <v>48174.926205718904</v>
      </c>
      <c r="K167" s="2">
        <f>IFERROR(INDEX('2024 FFS OP UPL Test'!AO:AO,MATCH(A167,'2024 FFS OP UPL Test'!A:A,0)),0)</f>
        <v>30143.43</v>
      </c>
      <c r="L167" s="83">
        <f t="shared" si="18"/>
        <v>29962.546983258271</v>
      </c>
      <c r="M167" s="83">
        <f t="shared" si="19"/>
        <v>78137.47</v>
      </c>
      <c r="N167" s="83">
        <v>13972.89</v>
      </c>
      <c r="O167" s="83">
        <v>13972.89</v>
      </c>
      <c r="P167" s="83">
        <v>35063.71</v>
      </c>
      <c r="Q167" s="83">
        <f t="shared" si="20"/>
        <v>43073.760000000002</v>
      </c>
      <c r="R167" s="83">
        <f t="shared" si="21"/>
        <v>17164.89</v>
      </c>
    </row>
    <row r="168" spans="1:18" ht="45" x14ac:dyDescent="0.2">
      <c r="A168" t="s">
        <v>528</v>
      </c>
      <c r="B168" t="s">
        <v>529</v>
      </c>
      <c r="C168" s="5" t="s">
        <v>530</v>
      </c>
      <c r="D168" s="98" t="str">
        <f>IFERROR(INDEX('2024 FFS IP UPL Test'!L:L,MATCH(A:A,'2024 FFS IP UPL Test'!A:A,0)),INDEX('2024 FFS OP UPL Test'!L:L,MATCH(A:A,'2024 FFS OP UPL Test'!A:A,0)))</f>
        <v>Private</v>
      </c>
      <c r="E168" s="2">
        <f>IFERROR(INDEX('2024 FFS IP UPL Test'!AN:AN,MATCH(A168,'2024 FFS IP UPL Test'!A:A,0)),0)</f>
        <v>6219468.6399999997</v>
      </c>
      <c r="F168" s="6">
        <f t="shared" si="16"/>
        <v>6061969.9516086876</v>
      </c>
      <c r="G168" s="6">
        <f>IFERROR(INDEX('2024 FFS IP UPL Test'!AE:AE,MATCH(A168,'2024 FFS IP UPL Test'!A:A,0)),0)</f>
        <v>6173874.6399999997</v>
      </c>
      <c r="H168" s="2">
        <f>IFERROR(INDEX('2024 FFS IP UPL Test'!V:V,MATCH(A168,'2024 FFS IP UPL Test'!A:A,0)),0)</f>
        <v>53472364.009999998</v>
      </c>
      <c r="I168" s="40" t="str">
        <f>IFERROR(INDEX('Nominal Fee Test'!I:I,MATCH(A168,'Nominal Fee Test'!J:J,0)),"Not Required")</f>
        <v>Not Required</v>
      </c>
      <c r="J168" s="2">
        <f t="shared" si="17"/>
        <v>6061969.9516086876</v>
      </c>
      <c r="K168" s="2">
        <f>IFERROR(INDEX('2024 FFS OP UPL Test'!AO:AO,MATCH(A168,'2024 FFS OP UPL Test'!A:A,0)),0)</f>
        <v>1514862.85</v>
      </c>
      <c r="L168" s="83">
        <f t="shared" si="18"/>
        <v>1505772.5453379902</v>
      </c>
      <c r="M168" s="83">
        <f t="shared" si="19"/>
        <v>7567742.5</v>
      </c>
      <c r="N168" s="83">
        <v>1506419.66</v>
      </c>
      <c r="O168" s="83">
        <v>1506419.66</v>
      </c>
      <c r="P168" s="83">
        <v>3780224.99</v>
      </c>
      <c r="Q168" s="83">
        <f t="shared" si="20"/>
        <v>3787517.51</v>
      </c>
      <c r="R168" s="83">
        <f t="shared" si="21"/>
        <v>1509325.73</v>
      </c>
    </row>
    <row r="169" spans="1:18" ht="45" x14ac:dyDescent="0.2">
      <c r="A169" t="s">
        <v>531</v>
      </c>
      <c r="B169" t="s">
        <v>532</v>
      </c>
      <c r="C169" s="5" t="s">
        <v>533</v>
      </c>
      <c r="D169" s="98" t="str">
        <f>IFERROR(INDEX('2024 FFS IP UPL Test'!L:L,MATCH(A:A,'2024 FFS IP UPL Test'!A:A,0)),INDEX('2024 FFS OP UPL Test'!L:L,MATCH(A:A,'2024 FFS OP UPL Test'!A:A,0)))</f>
        <v>Private</v>
      </c>
      <c r="E169" s="2">
        <f>IFERROR(INDEX('2024 FFS IP UPL Test'!AN:AN,MATCH(A169,'2024 FFS IP UPL Test'!A:A,0)),0)</f>
        <v>41805.230000000003</v>
      </c>
      <c r="F169" s="6">
        <f t="shared" si="16"/>
        <v>40746.575430934252</v>
      </c>
      <c r="G169" s="6">
        <f>IFERROR(INDEX('2024 FFS IP UPL Test'!AE:AE,MATCH(A169,'2024 FFS IP UPL Test'!A:A,0)),0)</f>
        <v>186669.13</v>
      </c>
      <c r="H169" s="2">
        <f>IFERROR(INDEX('2024 FFS IP UPL Test'!V:V,MATCH(A169,'2024 FFS IP UPL Test'!A:A,0)),0)</f>
        <v>906914.19</v>
      </c>
      <c r="I169" s="40" t="str">
        <f>IFERROR(INDEX('Nominal Fee Test'!I:I,MATCH(A169,'Nominal Fee Test'!J:J,0)),"Not Required")</f>
        <v>Not Required</v>
      </c>
      <c r="J169" s="2">
        <f t="shared" si="17"/>
        <v>40746.575430934252</v>
      </c>
      <c r="K169" s="2">
        <f>IFERROR(INDEX('2024 FFS OP UPL Test'!AO:AO,MATCH(A169,'2024 FFS OP UPL Test'!A:A,0)),0)</f>
        <v>55549.35</v>
      </c>
      <c r="L169" s="83">
        <f t="shared" si="18"/>
        <v>55216.012552800326</v>
      </c>
      <c r="M169" s="83">
        <f t="shared" si="19"/>
        <v>95962.59</v>
      </c>
      <c r="N169" s="83">
        <v>16202.96</v>
      </c>
      <c r="O169" s="83">
        <v>16202.96</v>
      </c>
      <c r="P169" s="83">
        <v>40659.870000000003</v>
      </c>
      <c r="Q169" s="83">
        <f t="shared" si="20"/>
        <v>55302.719999999994</v>
      </c>
      <c r="R169" s="83">
        <f t="shared" si="21"/>
        <v>22038.13</v>
      </c>
    </row>
    <row r="170" spans="1:18" ht="60" x14ac:dyDescent="0.2">
      <c r="A170" t="s">
        <v>534</v>
      </c>
      <c r="B170" t="s">
        <v>535</v>
      </c>
      <c r="C170" s="5" t="s">
        <v>536</v>
      </c>
      <c r="D170" s="98" t="str">
        <f>IFERROR(INDEX('2024 FFS IP UPL Test'!L:L,MATCH(A:A,'2024 FFS IP UPL Test'!A:A,0)),INDEX('2024 FFS OP UPL Test'!L:L,MATCH(A:A,'2024 FFS OP UPL Test'!A:A,0)))</f>
        <v>Private</v>
      </c>
      <c r="E170" s="2">
        <f>IFERROR(INDEX('2024 FFS IP UPL Test'!AN:AN,MATCH(A170,'2024 FFS IP UPL Test'!A:A,0)),0)</f>
        <v>-236534.79</v>
      </c>
      <c r="F170" s="6">
        <f t="shared" si="16"/>
        <v>0</v>
      </c>
      <c r="G170" s="6">
        <f>IFERROR(INDEX('2024 FFS IP UPL Test'!AE:AE,MATCH(A170,'2024 FFS IP UPL Test'!A:A,0)),0)</f>
        <v>1083532.19</v>
      </c>
      <c r="H170" s="2">
        <f>IFERROR(INDEX('2024 FFS IP UPL Test'!V:V,MATCH(A170,'2024 FFS IP UPL Test'!A:A,0)),0)</f>
        <v>4423817.6500000004</v>
      </c>
      <c r="I170" s="40" t="str">
        <f>IFERROR(INDEX('Nominal Fee Test'!I:I,MATCH(A170,'Nominal Fee Test'!J:J,0)),"Not Required")</f>
        <v>Not Required</v>
      </c>
      <c r="J170" s="2">
        <f t="shared" si="17"/>
        <v>0</v>
      </c>
      <c r="K170" s="2">
        <f>IFERROR(INDEX('2024 FFS OP UPL Test'!AO:AO,MATCH(A170,'2024 FFS OP UPL Test'!A:A,0)),0)</f>
        <v>-357.33</v>
      </c>
      <c r="L170" s="83">
        <f t="shared" si="18"/>
        <v>0</v>
      </c>
      <c r="M170" s="83">
        <f t="shared" si="19"/>
        <v>0</v>
      </c>
      <c r="N170" s="83">
        <v>12706.18</v>
      </c>
      <c r="O170" s="83">
        <v>12706.18</v>
      </c>
      <c r="P170" s="83">
        <v>31885.02</v>
      </c>
      <c r="Q170" s="83">
        <f t="shared" si="20"/>
        <v>-31885.02</v>
      </c>
      <c r="R170" s="83">
        <f t="shared" si="21"/>
        <v>-12706.18</v>
      </c>
    </row>
    <row r="171" spans="1:18" ht="30" x14ac:dyDescent="0.2">
      <c r="A171" t="s">
        <v>537</v>
      </c>
      <c r="B171" t="s">
        <v>538</v>
      </c>
      <c r="C171" s="5" t="s">
        <v>539</v>
      </c>
      <c r="D171" s="98" t="str">
        <f>IFERROR(INDEX('2024 FFS IP UPL Test'!L:L,MATCH(A:A,'2024 FFS IP UPL Test'!A:A,0)),INDEX('2024 FFS OP UPL Test'!L:L,MATCH(A:A,'2024 FFS OP UPL Test'!A:A,0)))</f>
        <v>Private</v>
      </c>
      <c r="E171" s="2">
        <f>IFERROR(INDEX('2024 FFS IP UPL Test'!AN:AN,MATCH(A171,'2024 FFS IP UPL Test'!A:A,0)),0)</f>
        <v>-25426.51</v>
      </c>
      <c r="F171" s="6">
        <f t="shared" si="16"/>
        <v>0</v>
      </c>
      <c r="G171" s="6">
        <f>IFERROR(INDEX('2024 FFS IP UPL Test'!AE:AE,MATCH(A171,'2024 FFS IP UPL Test'!A:A,0)),0)</f>
        <v>228174.66</v>
      </c>
      <c r="H171" s="2">
        <f>IFERROR(INDEX('2024 FFS IP UPL Test'!V:V,MATCH(A171,'2024 FFS IP UPL Test'!A:A,0)),0)</f>
        <v>773842</v>
      </c>
      <c r="I171" s="40" t="str">
        <f>IFERROR(INDEX('Nominal Fee Test'!I:I,MATCH(A171,'Nominal Fee Test'!J:J,0)),"Not Required")</f>
        <v>Not Required</v>
      </c>
      <c r="J171" s="2">
        <f t="shared" si="17"/>
        <v>0</v>
      </c>
      <c r="K171" s="2">
        <f>IFERROR(INDEX('2024 FFS OP UPL Test'!AO:AO,MATCH(A171,'2024 FFS OP UPL Test'!A:A,0)),0)</f>
        <v>-56994.81</v>
      </c>
      <c r="L171" s="83">
        <f t="shared" si="18"/>
        <v>0</v>
      </c>
      <c r="M171" s="83">
        <f t="shared" si="19"/>
        <v>0</v>
      </c>
      <c r="N171" s="83">
        <v>0</v>
      </c>
      <c r="O171" s="83">
        <v>0</v>
      </c>
      <c r="P171" s="83">
        <v>0</v>
      </c>
      <c r="Q171" s="83">
        <f t="shared" si="20"/>
        <v>0</v>
      </c>
      <c r="R171" s="83">
        <f t="shared" si="21"/>
        <v>0</v>
      </c>
    </row>
    <row r="172" spans="1:18" ht="45" x14ac:dyDescent="0.2">
      <c r="A172" t="s">
        <v>540</v>
      </c>
      <c r="B172" t="s">
        <v>541</v>
      </c>
      <c r="C172" s="5" t="s">
        <v>542</v>
      </c>
      <c r="D172" s="98" t="str">
        <f>IFERROR(INDEX('2024 FFS IP UPL Test'!L:L,MATCH(A:A,'2024 FFS IP UPL Test'!A:A,0)),INDEX('2024 FFS OP UPL Test'!L:L,MATCH(A:A,'2024 FFS OP UPL Test'!A:A,0)))</f>
        <v>Private</v>
      </c>
      <c r="E172" s="2">
        <f>IFERROR(INDEX('2024 FFS IP UPL Test'!AN:AN,MATCH(A172,'2024 FFS IP UPL Test'!A:A,0)),0)</f>
        <v>2991911.13</v>
      </c>
      <c r="F172" s="6">
        <f t="shared" si="16"/>
        <v>2916145.4808691815</v>
      </c>
      <c r="G172" s="6">
        <f>IFERROR(INDEX('2024 FFS IP UPL Test'!AE:AE,MATCH(A172,'2024 FFS IP UPL Test'!A:A,0)),0)</f>
        <v>3702904.56</v>
      </c>
      <c r="H172" s="2">
        <f>IFERROR(INDEX('2024 FFS IP UPL Test'!V:V,MATCH(A172,'2024 FFS IP UPL Test'!A:A,0)),0)</f>
        <v>47454710.82</v>
      </c>
      <c r="I172" s="40" t="str">
        <f>IFERROR(INDEX('Nominal Fee Test'!I:I,MATCH(A172,'Nominal Fee Test'!J:J,0)),"Not Required")</f>
        <v>Not Required</v>
      </c>
      <c r="J172" s="2">
        <f t="shared" si="17"/>
        <v>2916145.4808691815</v>
      </c>
      <c r="K172" s="2">
        <f>IFERROR(INDEX('2024 FFS OP UPL Test'!AO:AO,MATCH(A172,'2024 FFS OP UPL Test'!A:A,0)),0)</f>
        <v>646750.61</v>
      </c>
      <c r="L172" s="83">
        <f t="shared" si="18"/>
        <v>642869.6249423488</v>
      </c>
      <c r="M172" s="83">
        <f t="shared" si="19"/>
        <v>3559015.11</v>
      </c>
      <c r="N172" s="83">
        <v>738293.48</v>
      </c>
      <c r="O172" s="83">
        <v>738293.48</v>
      </c>
      <c r="P172" s="83">
        <v>1852681.25</v>
      </c>
      <c r="Q172" s="83">
        <f t="shared" si="20"/>
        <v>1706333.8599999999</v>
      </c>
      <c r="R172" s="83">
        <f t="shared" si="21"/>
        <v>679974.04</v>
      </c>
    </row>
    <row r="173" spans="1:18" ht="30" x14ac:dyDescent="0.2">
      <c r="A173" t="s">
        <v>543</v>
      </c>
      <c r="B173" t="s">
        <v>544</v>
      </c>
      <c r="C173" s="5" t="s">
        <v>545</v>
      </c>
      <c r="D173" s="98" t="str">
        <f>IFERROR(INDEX('2024 FFS IP UPL Test'!L:L,MATCH(A:A,'2024 FFS IP UPL Test'!A:A,0)),INDEX('2024 FFS OP UPL Test'!L:L,MATCH(A:A,'2024 FFS OP UPL Test'!A:A,0)))</f>
        <v>Private</v>
      </c>
      <c r="E173" s="2">
        <f>IFERROR(INDEX('2024 FFS IP UPL Test'!AN:AN,MATCH(A173,'2024 FFS IP UPL Test'!A:A,0)),0)</f>
        <v>5544.4</v>
      </c>
      <c r="F173" s="6">
        <f t="shared" si="16"/>
        <v>5403.9964095227278</v>
      </c>
      <c r="G173" s="6">
        <f>IFERROR(INDEX('2024 FFS IP UPL Test'!AE:AE,MATCH(A173,'2024 FFS IP UPL Test'!A:A,0)),0)</f>
        <v>40711.440000000002</v>
      </c>
      <c r="H173" s="2">
        <f>IFERROR(INDEX('2024 FFS IP UPL Test'!V:V,MATCH(A173,'2024 FFS IP UPL Test'!A:A,0)),0)</f>
        <v>124060.5</v>
      </c>
      <c r="I173" s="40" t="str">
        <f>IFERROR(INDEX('Nominal Fee Test'!I:I,MATCH(A173,'Nominal Fee Test'!J:J,0)),"Not Required")</f>
        <v>Not Required</v>
      </c>
      <c r="J173" s="2">
        <f t="shared" si="17"/>
        <v>5403.9964095227278</v>
      </c>
      <c r="K173" s="2">
        <f>IFERROR(INDEX('2024 FFS OP UPL Test'!AO:AO,MATCH(A173,'2024 FFS OP UPL Test'!A:A,0)),0)</f>
        <v>-10334.43</v>
      </c>
      <c r="L173" s="83">
        <f t="shared" si="18"/>
        <v>0</v>
      </c>
      <c r="M173" s="83">
        <f t="shared" si="19"/>
        <v>5404</v>
      </c>
      <c r="N173" s="83">
        <v>1365.88</v>
      </c>
      <c r="O173" s="83">
        <v>1365.88</v>
      </c>
      <c r="P173" s="83">
        <v>3427.55</v>
      </c>
      <c r="Q173" s="83">
        <f t="shared" si="20"/>
        <v>1976.4499999999998</v>
      </c>
      <c r="R173" s="83">
        <f t="shared" si="21"/>
        <v>787.62</v>
      </c>
    </row>
    <row r="174" spans="1:18" ht="30" x14ac:dyDescent="0.2">
      <c r="A174" t="s">
        <v>546</v>
      </c>
      <c r="B174" t="s">
        <v>547</v>
      </c>
      <c r="C174" s="5" t="s">
        <v>548</v>
      </c>
      <c r="D174" s="98" t="str">
        <f>IFERROR(INDEX('2024 FFS IP UPL Test'!L:L,MATCH(A:A,'2024 FFS IP UPL Test'!A:A,0)),INDEX('2024 FFS OP UPL Test'!L:L,MATCH(A:A,'2024 FFS OP UPL Test'!A:A,0)))</f>
        <v>Private</v>
      </c>
      <c r="E174" s="2">
        <f>IFERROR(INDEX('2024 FFS IP UPL Test'!AN:AN,MATCH(A174,'2024 FFS IP UPL Test'!A:A,0)),0)</f>
        <v>6919.03</v>
      </c>
      <c r="F174" s="6">
        <f t="shared" si="16"/>
        <v>6743.8159724009893</v>
      </c>
      <c r="G174" s="6">
        <f>IFERROR(INDEX('2024 FFS IP UPL Test'!AE:AE,MATCH(A174,'2024 FFS IP UPL Test'!A:A,0)),0)</f>
        <v>109809.25</v>
      </c>
      <c r="H174" s="2">
        <f>IFERROR(INDEX('2024 FFS IP UPL Test'!V:V,MATCH(A174,'2024 FFS IP UPL Test'!A:A,0)),0)</f>
        <v>236400.7</v>
      </c>
      <c r="I174" s="40" t="str">
        <f>IFERROR(INDEX('Nominal Fee Test'!I:I,MATCH(A174,'Nominal Fee Test'!J:J,0)),"Not Required")</f>
        <v>Not Required</v>
      </c>
      <c r="J174" s="2">
        <f t="shared" si="17"/>
        <v>6743.8159724009893</v>
      </c>
      <c r="K174" s="2">
        <f>IFERROR(INDEX('2024 FFS OP UPL Test'!AO:AO,MATCH(A174,'2024 FFS OP UPL Test'!A:A,0)),0)</f>
        <v>7599.34</v>
      </c>
      <c r="L174" s="83">
        <f t="shared" si="18"/>
        <v>7553.7383035624653</v>
      </c>
      <c r="M174" s="83">
        <f t="shared" si="19"/>
        <v>14297.55</v>
      </c>
      <c r="N174" s="83">
        <v>5122.82</v>
      </c>
      <c r="O174" s="83">
        <v>5122.82</v>
      </c>
      <c r="P174" s="83">
        <v>12855.26</v>
      </c>
      <c r="Q174" s="83">
        <f t="shared" si="20"/>
        <v>1442.2899999999991</v>
      </c>
      <c r="R174" s="83">
        <f t="shared" si="21"/>
        <v>574.75</v>
      </c>
    </row>
    <row r="175" spans="1:18" x14ac:dyDescent="0.2">
      <c r="A175" t="s">
        <v>549</v>
      </c>
      <c r="B175" t="s">
        <v>550</v>
      </c>
      <c r="C175" s="5" t="s">
        <v>551</v>
      </c>
      <c r="D175" s="98" t="str">
        <f>IFERROR(INDEX('2024 FFS IP UPL Test'!L:L,MATCH(A:A,'2024 FFS IP UPL Test'!A:A,0)),INDEX('2024 FFS OP UPL Test'!L:L,MATCH(A:A,'2024 FFS OP UPL Test'!A:A,0)))</f>
        <v>Private</v>
      </c>
      <c r="E175" s="2">
        <f>IFERROR(INDEX('2024 FFS IP UPL Test'!AN:AN,MATCH(A175,'2024 FFS IP UPL Test'!A:A,0)),0)</f>
        <v>674505.9</v>
      </c>
      <c r="F175" s="6">
        <f t="shared" si="16"/>
        <v>657425.05263002252</v>
      </c>
      <c r="G175" s="6">
        <f>IFERROR(INDEX('2024 FFS IP UPL Test'!AE:AE,MATCH(A175,'2024 FFS IP UPL Test'!A:A,0)),0)</f>
        <v>670250.06000000006</v>
      </c>
      <c r="H175" s="2">
        <f>IFERROR(INDEX('2024 FFS IP UPL Test'!V:V,MATCH(A175,'2024 FFS IP UPL Test'!A:A,0)),0)</f>
        <v>6672402.3099999996</v>
      </c>
      <c r="I175" s="40" t="str">
        <f>IFERROR(INDEX('Nominal Fee Test'!I:I,MATCH(A175,'Nominal Fee Test'!J:J,0)),"Not Required")</f>
        <v>Not Required</v>
      </c>
      <c r="J175" s="2">
        <f t="shared" si="17"/>
        <v>657425.05263002252</v>
      </c>
      <c r="K175" s="2">
        <f>IFERROR(INDEX('2024 FFS OP UPL Test'!AO:AO,MATCH(A175,'2024 FFS OP UPL Test'!A:A,0)),0)</f>
        <v>273795.74</v>
      </c>
      <c r="L175" s="83">
        <f t="shared" si="18"/>
        <v>272152.7617648677</v>
      </c>
      <c r="M175" s="83">
        <f t="shared" si="19"/>
        <v>929577.81</v>
      </c>
      <c r="N175" s="83">
        <v>191557.75</v>
      </c>
      <c r="O175" s="83">
        <v>191557.75</v>
      </c>
      <c r="P175" s="83">
        <v>480696.99</v>
      </c>
      <c r="Q175" s="83">
        <f t="shared" si="20"/>
        <v>448880.82000000007</v>
      </c>
      <c r="R175" s="83">
        <f t="shared" si="21"/>
        <v>178879.01</v>
      </c>
    </row>
    <row r="176" spans="1:18" ht="30" x14ac:dyDescent="0.2">
      <c r="A176" t="s">
        <v>552</v>
      </c>
      <c r="B176" t="s">
        <v>553</v>
      </c>
      <c r="C176" s="5" t="s">
        <v>554</v>
      </c>
      <c r="D176" s="98" t="str">
        <f>IFERROR(INDEX('2024 FFS IP UPL Test'!L:L,MATCH(A:A,'2024 FFS IP UPL Test'!A:A,0)),INDEX('2024 FFS OP UPL Test'!L:L,MATCH(A:A,'2024 FFS OP UPL Test'!A:A,0)))</f>
        <v>Private</v>
      </c>
      <c r="E176" s="2">
        <f>IFERROR(INDEX('2024 FFS IP UPL Test'!AN:AN,MATCH(A176,'2024 FFS IP UPL Test'!A:A,0)),0)</f>
        <v>3574991.09</v>
      </c>
      <c r="F176" s="6">
        <f t="shared" si="16"/>
        <v>3484459.817912803</v>
      </c>
      <c r="G176" s="6">
        <f>IFERROR(INDEX('2024 FFS IP UPL Test'!AE:AE,MATCH(A176,'2024 FFS IP UPL Test'!A:A,0)),0)</f>
        <v>3318814</v>
      </c>
      <c r="H176" s="2">
        <f>IFERROR(INDEX('2024 FFS IP UPL Test'!V:V,MATCH(A176,'2024 FFS IP UPL Test'!A:A,0)),0)</f>
        <v>28504701.66</v>
      </c>
      <c r="I176" s="40" t="str">
        <f>IFERROR(INDEX('Nominal Fee Test'!I:I,MATCH(A176,'Nominal Fee Test'!J:J,0)),"Not Required")</f>
        <v>Not Required</v>
      </c>
      <c r="J176" s="2">
        <f t="shared" si="17"/>
        <v>3484459.817912803</v>
      </c>
      <c r="K176" s="2">
        <f>IFERROR(INDEX('2024 FFS OP UPL Test'!AO:AO,MATCH(A176,'2024 FFS OP UPL Test'!A:A,0)),0)</f>
        <v>790773.9</v>
      </c>
      <c r="L176" s="83">
        <f t="shared" si="18"/>
        <v>786028.66800109937</v>
      </c>
      <c r="M176" s="83">
        <f t="shared" si="19"/>
        <v>4270488.49</v>
      </c>
      <c r="N176" s="83">
        <v>914102.37</v>
      </c>
      <c r="O176" s="83">
        <v>914102.37</v>
      </c>
      <c r="P176" s="83">
        <v>2293857.89</v>
      </c>
      <c r="Q176" s="83">
        <f t="shared" si="20"/>
        <v>1976630.6</v>
      </c>
      <c r="R176" s="83">
        <f t="shared" si="21"/>
        <v>787687.29</v>
      </c>
    </row>
    <row r="177" spans="1:18" ht="30" x14ac:dyDescent="0.2">
      <c r="A177" t="s">
        <v>555</v>
      </c>
      <c r="B177" t="s">
        <v>556</v>
      </c>
      <c r="C177" s="5" t="s">
        <v>557</v>
      </c>
      <c r="D177" s="98" t="str">
        <f>IFERROR(INDEX('2024 FFS IP UPL Test'!L:L,MATCH(A:A,'2024 FFS IP UPL Test'!A:A,0)),INDEX('2024 FFS OP UPL Test'!L:L,MATCH(A:A,'2024 FFS OP UPL Test'!A:A,0)))</f>
        <v>Private</v>
      </c>
      <c r="E177" s="2">
        <f>IFERROR(INDEX('2024 FFS IP UPL Test'!AN:AN,MATCH(A177,'2024 FFS IP UPL Test'!A:A,0)),0)</f>
        <v>2774264.9</v>
      </c>
      <c r="F177" s="6">
        <f t="shared" si="16"/>
        <v>2704010.8142747511</v>
      </c>
      <c r="G177" s="6">
        <f>IFERROR(INDEX('2024 FFS IP UPL Test'!AE:AE,MATCH(A177,'2024 FFS IP UPL Test'!A:A,0)),0)</f>
        <v>1886328.17</v>
      </c>
      <c r="H177" s="2">
        <f>IFERROR(INDEX('2024 FFS IP UPL Test'!V:V,MATCH(A177,'2024 FFS IP UPL Test'!A:A,0)),0)</f>
        <v>20108611.84</v>
      </c>
      <c r="I177" s="40" t="str">
        <f>IFERROR(INDEX('Nominal Fee Test'!I:I,MATCH(A177,'Nominal Fee Test'!J:J,0)),"Not Required")</f>
        <v>Not Required</v>
      </c>
      <c r="J177" s="2">
        <f t="shared" si="17"/>
        <v>2704010.8142747511</v>
      </c>
      <c r="K177" s="2">
        <f>IFERROR(INDEX('2024 FFS OP UPL Test'!AO:AO,MATCH(A177,'2024 FFS OP UPL Test'!A:A,0)),0)</f>
        <v>323416</v>
      </c>
      <c r="L177" s="83">
        <f t="shared" si="18"/>
        <v>321475.26327088382</v>
      </c>
      <c r="M177" s="83">
        <f t="shared" si="19"/>
        <v>3025486.08</v>
      </c>
      <c r="N177" s="83">
        <v>629320.93000000005</v>
      </c>
      <c r="O177" s="83">
        <v>629320.93000000005</v>
      </c>
      <c r="P177" s="83">
        <v>1579224.42</v>
      </c>
      <c r="Q177" s="83">
        <f t="shared" si="20"/>
        <v>1446261.6600000001</v>
      </c>
      <c r="R177" s="83">
        <f t="shared" si="21"/>
        <v>576335.27</v>
      </c>
    </row>
    <row r="178" spans="1:18" ht="60" x14ac:dyDescent="0.2">
      <c r="A178" t="s">
        <v>558</v>
      </c>
      <c r="B178" t="s">
        <v>559</v>
      </c>
      <c r="C178" s="5" t="s">
        <v>560</v>
      </c>
      <c r="D178" s="98" t="str">
        <f>IFERROR(INDEX('2024 FFS IP UPL Test'!L:L,MATCH(A:A,'2024 FFS IP UPL Test'!A:A,0)),INDEX('2024 FFS OP UPL Test'!L:L,MATCH(A:A,'2024 FFS OP UPL Test'!A:A,0)))</f>
        <v>Private</v>
      </c>
      <c r="E178" s="2">
        <f>IFERROR(INDEX('2024 FFS IP UPL Test'!AN:AN,MATCH(A178,'2024 FFS IP UPL Test'!A:A,0)),0)</f>
        <v>829213.83</v>
      </c>
      <c r="F178" s="6">
        <f t="shared" si="16"/>
        <v>808215.2370042908</v>
      </c>
      <c r="G178" s="6">
        <f>IFERROR(INDEX('2024 FFS IP UPL Test'!AE:AE,MATCH(A178,'2024 FFS IP UPL Test'!A:A,0)),0)</f>
        <v>435325.74</v>
      </c>
      <c r="H178" s="2">
        <f>IFERROR(INDEX('2024 FFS IP UPL Test'!V:V,MATCH(A178,'2024 FFS IP UPL Test'!A:A,0)),0)</f>
        <v>6274385.0999999996</v>
      </c>
      <c r="I178" s="40" t="str">
        <f>IFERROR(INDEX('Nominal Fee Test'!I:I,MATCH(A178,'Nominal Fee Test'!J:J,0)),"Not Required")</f>
        <v>Not Required</v>
      </c>
      <c r="J178" s="2">
        <f t="shared" si="17"/>
        <v>808215.2370042908</v>
      </c>
      <c r="K178" s="2">
        <f>IFERROR(INDEX('2024 FFS OP UPL Test'!AO:AO,MATCH(A178,'2024 FFS OP UPL Test'!A:A,0)),0)</f>
        <v>187857.27</v>
      </c>
      <c r="L178" s="83">
        <f t="shared" si="18"/>
        <v>186729.98655168421</v>
      </c>
      <c r="M178" s="83">
        <f t="shared" si="19"/>
        <v>994945.22</v>
      </c>
      <c r="N178" s="83">
        <v>193184.26</v>
      </c>
      <c r="O178" s="83">
        <v>193184.26</v>
      </c>
      <c r="P178" s="83">
        <v>484778.57</v>
      </c>
      <c r="Q178" s="83">
        <f t="shared" si="20"/>
        <v>510166.64999999997</v>
      </c>
      <c r="R178" s="83">
        <f t="shared" si="21"/>
        <v>203301.41</v>
      </c>
    </row>
    <row r="179" spans="1:18" x14ac:dyDescent="0.2">
      <c r="A179" t="s">
        <v>561</v>
      </c>
      <c r="B179" t="s">
        <v>562</v>
      </c>
      <c r="C179" s="5" t="s">
        <v>563</v>
      </c>
      <c r="D179" s="98" t="str">
        <f>IFERROR(INDEX('2024 FFS IP UPL Test'!L:L,MATCH(A:A,'2024 FFS IP UPL Test'!A:A,0)),INDEX('2024 FFS OP UPL Test'!L:L,MATCH(A:A,'2024 FFS OP UPL Test'!A:A,0)))</f>
        <v>Private</v>
      </c>
      <c r="E179" s="2">
        <f>IFERROR(INDEX('2024 FFS IP UPL Test'!AN:AN,MATCH(A179,'2024 FFS IP UPL Test'!A:A,0)),0)</f>
        <v>-1339064.57</v>
      </c>
      <c r="F179" s="6">
        <f t="shared" si="16"/>
        <v>0</v>
      </c>
      <c r="G179" s="6">
        <f>IFERROR(INDEX('2024 FFS IP UPL Test'!AE:AE,MATCH(A179,'2024 FFS IP UPL Test'!A:A,0)),0)</f>
        <v>13314272.289999999</v>
      </c>
      <c r="H179" s="2">
        <f>IFERROR(INDEX('2024 FFS IP UPL Test'!V:V,MATCH(A179,'2024 FFS IP UPL Test'!A:A,0)),0)</f>
        <v>39612344.039999999</v>
      </c>
      <c r="I179" s="40" t="str">
        <f>IFERROR(INDEX('Nominal Fee Test'!I:I,MATCH(A179,'Nominal Fee Test'!J:J,0)),"Not Required")</f>
        <v>Not Required</v>
      </c>
      <c r="J179" s="2">
        <f t="shared" si="17"/>
        <v>0</v>
      </c>
      <c r="K179" s="2">
        <f>IFERROR(INDEX('2024 FFS OP UPL Test'!AO:AO,MATCH(A179,'2024 FFS OP UPL Test'!A:A,0)),0)</f>
        <v>841444.95</v>
      </c>
      <c r="L179" s="83">
        <f t="shared" si="18"/>
        <v>836395.65398497798</v>
      </c>
      <c r="M179" s="83">
        <f t="shared" si="19"/>
        <v>836395.65</v>
      </c>
      <c r="N179" s="83">
        <v>89358.69</v>
      </c>
      <c r="O179" s="83">
        <v>89358.69</v>
      </c>
      <c r="P179" s="83">
        <v>224237.62</v>
      </c>
      <c r="Q179" s="83">
        <f t="shared" si="20"/>
        <v>612158.03</v>
      </c>
      <c r="R179" s="83">
        <f t="shared" si="21"/>
        <v>243944.97</v>
      </c>
    </row>
    <row r="180" spans="1:18" ht="45" x14ac:dyDescent="0.2">
      <c r="A180" t="s">
        <v>564</v>
      </c>
      <c r="B180" t="s">
        <v>565</v>
      </c>
      <c r="C180" s="5" t="s">
        <v>566</v>
      </c>
      <c r="D180" s="98" t="str">
        <f>IFERROR(INDEX('2024 FFS IP UPL Test'!L:L,MATCH(A:A,'2024 FFS IP UPL Test'!A:A,0)),INDEX('2024 FFS OP UPL Test'!L:L,MATCH(A:A,'2024 FFS OP UPL Test'!A:A,0)))</f>
        <v>Private</v>
      </c>
      <c r="E180" s="2">
        <f>IFERROR(INDEX('2024 FFS IP UPL Test'!AN:AN,MATCH(A180,'2024 FFS IP UPL Test'!A:A,0)),0)</f>
        <v>2412208.25</v>
      </c>
      <c r="F180" s="6">
        <f t="shared" si="16"/>
        <v>2351122.7043541418</v>
      </c>
      <c r="G180" s="6">
        <f>IFERROR(INDEX('2024 FFS IP UPL Test'!AE:AE,MATCH(A180,'2024 FFS IP UPL Test'!A:A,0)),0)</f>
        <v>2327043.88</v>
      </c>
      <c r="H180" s="2">
        <f>IFERROR(INDEX('2024 FFS IP UPL Test'!V:V,MATCH(A180,'2024 FFS IP UPL Test'!A:A,0)),0)</f>
        <v>20447994.48</v>
      </c>
      <c r="I180" s="40" t="str">
        <f>IFERROR(INDEX('Nominal Fee Test'!I:I,MATCH(A180,'Nominal Fee Test'!J:J,0)),"Not Required")</f>
        <v>Not Required</v>
      </c>
      <c r="J180" s="2">
        <f t="shared" si="17"/>
        <v>2351122.7043541418</v>
      </c>
      <c r="K180" s="2">
        <f>IFERROR(INDEX('2024 FFS OP UPL Test'!AO:AO,MATCH(A180,'2024 FFS OP UPL Test'!A:A,0)),0)</f>
        <v>746601.81</v>
      </c>
      <c r="L180" s="83">
        <f t="shared" si="18"/>
        <v>742121.64341983199</v>
      </c>
      <c r="M180" s="83">
        <f t="shared" si="19"/>
        <v>3093244.35</v>
      </c>
      <c r="N180" s="83">
        <v>608168.18000000005</v>
      </c>
      <c r="O180" s="83">
        <v>608168.18000000005</v>
      </c>
      <c r="P180" s="83">
        <v>1526143.49</v>
      </c>
      <c r="Q180" s="83">
        <f t="shared" si="20"/>
        <v>1567100.86</v>
      </c>
      <c r="R180" s="83">
        <f t="shared" si="21"/>
        <v>624489.68999999994</v>
      </c>
    </row>
    <row r="181" spans="1:18" x14ac:dyDescent="0.2">
      <c r="A181" t="s">
        <v>567</v>
      </c>
      <c r="B181" t="s">
        <v>568</v>
      </c>
      <c r="C181" s="5" t="s">
        <v>569</v>
      </c>
      <c r="D181" s="98" t="str">
        <f>IFERROR(INDEX('2024 FFS IP UPL Test'!L:L,MATCH(A:A,'2024 FFS IP UPL Test'!A:A,0)),INDEX('2024 FFS OP UPL Test'!L:L,MATCH(A:A,'2024 FFS OP UPL Test'!A:A,0)))</f>
        <v>NSGO</v>
      </c>
      <c r="E181" s="2">
        <f>IFERROR(INDEX('2024 FFS IP UPL Test'!AN:AN,MATCH(A181,'2024 FFS IP UPL Test'!A:A,0)),0)</f>
        <v>-164801.59</v>
      </c>
      <c r="F181" s="6">
        <f t="shared" si="16"/>
        <v>0</v>
      </c>
      <c r="G181" s="6">
        <f>IFERROR(INDEX('2024 FFS IP UPL Test'!AE:AE,MATCH(A181,'2024 FFS IP UPL Test'!A:A,0)),0)</f>
        <v>493269.43</v>
      </c>
      <c r="H181" s="2">
        <f>IFERROR(INDEX('2024 FFS IP UPL Test'!V:V,MATCH(A181,'2024 FFS IP UPL Test'!A:A,0)),0)</f>
        <v>735444.36</v>
      </c>
      <c r="I181" s="40" t="str">
        <f>IFERROR(INDEX('Nominal Fee Test'!I:I,MATCH(A181,'Nominal Fee Test'!J:J,0)),"Not Required")</f>
        <v>Not Required</v>
      </c>
      <c r="J181" s="2">
        <f t="shared" si="17"/>
        <v>0</v>
      </c>
      <c r="K181" s="2">
        <f>IFERROR(INDEX('2024 FFS OP UPL Test'!AO:AO,MATCH(A181,'2024 FFS OP UPL Test'!A:A,0)),0)</f>
        <v>-496.23</v>
      </c>
      <c r="L181" s="83">
        <f t="shared" si="18"/>
        <v>0</v>
      </c>
      <c r="M181" s="83">
        <f t="shared" si="19"/>
        <v>0</v>
      </c>
      <c r="N181" s="83">
        <v>3000.48</v>
      </c>
      <c r="O181" s="83">
        <v>3000.48</v>
      </c>
      <c r="P181" s="83">
        <v>7529.44</v>
      </c>
      <c r="Q181" s="83">
        <f t="shared" si="20"/>
        <v>-7529.44</v>
      </c>
      <c r="R181" s="83">
        <f t="shared" si="21"/>
        <v>-3000.48</v>
      </c>
    </row>
    <row r="182" spans="1:18" ht="30" x14ac:dyDescent="0.2">
      <c r="A182" t="s">
        <v>570</v>
      </c>
      <c r="B182" t="s">
        <v>571</v>
      </c>
      <c r="C182" s="5" t="s">
        <v>572</v>
      </c>
      <c r="D182" s="98" t="str">
        <f>IFERROR(INDEX('2024 FFS IP UPL Test'!L:L,MATCH(A:A,'2024 FFS IP UPL Test'!A:A,0)),INDEX('2024 FFS OP UPL Test'!L:L,MATCH(A:A,'2024 FFS OP UPL Test'!A:A,0)))</f>
        <v>Private</v>
      </c>
      <c r="E182" s="2">
        <f>IFERROR(INDEX('2024 FFS IP UPL Test'!AN:AN,MATCH(A182,'2024 FFS IP UPL Test'!A:A,0)),0)</f>
        <v>2850387.93</v>
      </c>
      <c r="F182" s="6">
        <f t="shared" si="16"/>
        <v>2778206.1430392689</v>
      </c>
      <c r="G182" s="6">
        <f>IFERROR(INDEX('2024 FFS IP UPL Test'!AE:AE,MATCH(A182,'2024 FFS IP UPL Test'!A:A,0)),0)</f>
        <v>4764589.3499999996</v>
      </c>
      <c r="H182" s="2">
        <f>IFERROR(INDEX('2024 FFS IP UPL Test'!V:V,MATCH(A182,'2024 FFS IP UPL Test'!A:A,0)),0)</f>
        <v>27988111.109999999</v>
      </c>
      <c r="I182" s="40" t="str">
        <f>IFERROR(INDEX('Nominal Fee Test'!I:I,MATCH(A182,'Nominal Fee Test'!J:J,0)),"Not Required")</f>
        <v>Not Required</v>
      </c>
      <c r="J182" s="2">
        <f t="shared" si="17"/>
        <v>2778206.1430392689</v>
      </c>
      <c r="K182" s="2">
        <f>IFERROR(INDEX('2024 FFS OP UPL Test'!AO:AO,MATCH(A182,'2024 FFS OP UPL Test'!A:A,0)),0)</f>
        <v>424027.99</v>
      </c>
      <c r="L182" s="83">
        <f t="shared" si="18"/>
        <v>421483.50644208601</v>
      </c>
      <c r="M182" s="83">
        <f t="shared" si="19"/>
        <v>3199689.65</v>
      </c>
      <c r="N182" s="83">
        <v>642544.4</v>
      </c>
      <c r="O182" s="83">
        <v>642544.4</v>
      </c>
      <c r="P182" s="83">
        <v>1612407.53</v>
      </c>
      <c r="Q182" s="83">
        <f t="shared" si="20"/>
        <v>1587282.1199999999</v>
      </c>
      <c r="R182" s="83">
        <f t="shared" si="21"/>
        <v>632531.92000000004</v>
      </c>
    </row>
    <row r="183" spans="1:18" ht="30" x14ac:dyDescent="0.2">
      <c r="A183" t="s">
        <v>573</v>
      </c>
      <c r="B183" t="s">
        <v>574</v>
      </c>
      <c r="C183" s="5" t="s">
        <v>575</v>
      </c>
      <c r="D183" s="98" t="str">
        <f>IFERROR(INDEX('2024 FFS IP UPL Test'!L:L,MATCH(A:A,'2024 FFS IP UPL Test'!A:A,0)),INDEX('2024 FFS OP UPL Test'!L:L,MATCH(A:A,'2024 FFS OP UPL Test'!A:A,0)))</f>
        <v>Private</v>
      </c>
      <c r="E183" s="2">
        <f>IFERROR(INDEX('2024 FFS IP UPL Test'!AN:AN,MATCH(A183,'2024 FFS IP UPL Test'!A:A,0)),0)</f>
        <v>866289.82</v>
      </c>
      <c r="F183" s="6">
        <f t="shared" si="16"/>
        <v>844352.33332481247</v>
      </c>
      <c r="G183" s="6">
        <f>IFERROR(INDEX('2024 FFS IP UPL Test'!AE:AE,MATCH(A183,'2024 FFS IP UPL Test'!A:A,0)),0)</f>
        <v>846823.5</v>
      </c>
      <c r="H183" s="2">
        <f>IFERROR(INDEX('2024 FFS IP UPL Test'!V:V,MATCH(A183,'2024 FFS IP UPL Test'!A:A,0)),0)</f>
        <v>7391404.9699999997</v>
      </c>
      <c r="I183" s="40" t="str">
        <f>IFERROR(INDEX('Nominal Fee Test'!I:I,MATCH(A183,'Nominal Fee Test'!J:J,0)),"Not Required")</f>
        <v>Not Required</v>
      </c>
      <c r="J183" s="2">
        <f t="shared" si="17"/>
        <v>844352.33332481247</v>
      </c>
      <c r="K183" s="2">
        <f>IFERROR(INDEX('2024 FFS OP UPL Test'!AO:AO,MATCH(A183,'2024 FFS OP UPL Test'!A:A,0)),0)</f>
        <v>73730.16</v>
      </c>
      <c r="L183" s="83">
        <f t="shared" si="18"/>
        <v>73287.724160228274</v>
      </c>
      <c r="M183" s="83">
        <f t="shared" si="19"/>
        <v>917640.06</v>
      </c>
      <c r="N183" s="83">
        <v>183329.47</v>
      </c>
      <c r="O183" s="83">
        <v>183329.47</v>
      </c>
      <c r="P183" s="83">
        <v>460048.86</v>
      </c>
      <c r="Q183" s="83">
        <f t="shared" si="20"/>
        <v>457591.20000000007</v>
      </c>
      <c r="R183" s="83">
        <f t="shared" si="21"/>
        <v>182350.09</v>
      </c>
    </row>
    <row r="184" spans="1:18" ht="30" x14ac:dyDescent="0.2">
      <c r="A184" t="s">
        <v>576</v>
      </c>
      <c r="B184" t="s">
        <v>577</v>
      </c>
      <c r="C184" s="5" t="s">
        <v>578</v>
      </c>
      <c r="D184" s="98" t="str">
        <f>IFERROR(INDEX('2024 FFS IP UPL Test'!L:L,MATCH(A:A,'2024 FFS IP UPL Test'!A:A,0)),INDEX('2024 FFS OP UPL Test'!L:L,MATCH(A:A,'2024 FFS OP UPL Test'!A:A,0)))</f>
        <v>Private</v>
      </c>
      <c r="E184" s="2">
        <f>IFERROR(INDEX('2024 FFS IP UPL Test'!AN:AN,MATCH(A184,'2024 FFS IP UPL Test'!A:A,0)),0)</f>
        <v>842587.49</v>
      </c>
      <c r="F184" s="6">
        <f t="shared" si="16"/>
        <v>821250.22918057279</v>
      </c>
      <c r="G184" s="6">
        <f>IFERROR(INDEX('2024 FFS IP UPL Test'!AE:AE,MATCH(A184,'2024 FFS IP UPL Test'!A:A,0)),0)</f>
        <v>527835.18000000005</v>
      </c>
      <c r="H184" s="2">
        <f>IFERROR(INDEX('2024 FFS IP UPL Test'!V:V,MATCH(A184,'2024 FFS IP UPL Test'!A:A,0)),0)</f>
        <v>6181595.6600000001</v>
      </c>
      <c r="I184" s="40" t="str">
        <f>IFERROR(INDEX('Nominal Fee Test'!I:I,MATCH(A184,'Nominal Fee Test'!J:J,0)),"Not Required")</f>
        <v>Not Required</v>
      </c>
      <c r="J184" s="2">
        <f t="shared" si="17"/>
        <v>821250.22918057279</v>
      </c>
      <c r="K184" s="2">
        <f>IFERROR(INDEX('2024 FFS OP UPL Test'!AO:AO,MATCH(A184,'2024 FFS OP UPL Test'!A:A,0)),0)</f>
        <v>219497.07</v>
      </c>
      <c r="L184" s="83">
        <f t="shared" si="18"/>
        <v>218179.92420114533</v>
      </c>
      <c r="M184" s="83">
        <f t="shared" si="19"/>
        <v>1039430.15</v>
      </c>
      <c r="N184" s="83">
        <v>199398.45</v>
      </c>
      <c r="O184" s="83">
        <v>199398.45</v>
      </c>
      <c r="P184" s="83">
        <v>500372.52</v>
      </c>
      <c r="Q184" s="83">
        <f t="shared" si="20"/>
        <v>539057.63</v>
      </c>
      <c r="R184" s="83">
        <f t="shared" si="21"/>
        <v>214814.47</v>
      </c>
    </row>
    <row r="185" spans="1:18" x14ac:dyDescent="0.2">
      <c r="A185" t="s">
        <v>579</v>
      </c>
      <c r="B185" t="s">
        <v>580</v>
      </c>
      <c r="C185" s="5" t="s">
        <v>581</v>
      </c>
      <c r="D185" s="98" t="str">
        <f>IFERROR(INDEX('2024 FFS IP UPL Test'!L:L,MATCH(A:A,'2024 FFS IP UPL Test'!A:A,0)),INDEX('2024 FFS OP UPL Test'!L:L,MATCH(A:A,'2024 FFS OP UPL Test'!A:A,0)))</f>
        <v>Private</v>
      </c>
      <c r="E185" s="2">
        <f>IFERROR(INDEX('2024 FFS IP UPL Test'!AN:AN,MATCH(A185,'2024 FFS IP UPL Test'!A:A,0)),0)</f>
        <v>2018479.63</v>
      </c>
      <c r="F185" s="6">
        <f t="shared" si="16"/>
        <v>1967364.6694348829</v>
      </c>
      <c r="G185" s="6">
        <f>IFERROR(INDEX('2024 FFS IP UPL Test'!AE:AE,MATCH(A185,'2024 FFS IP UPL Test'!A:A,0)),0)</f>
        <v>922802.48</v>
      </c>
      <c r="H185" s="2">
        <f>IFERROR(INDEX('2024 FFS IP UPL Test'!V:V,MATCH(A185,'2024 FFS IP UPL Test'!A:A,0)),0)</f>
        <v>13267305.869999999</v>
      </c>
      <c r="I185" s="40" t="str">
        <f>IFERROR(INDEX('Nominal Fee Test'!I:I,MATCH(A185,'Nominal Fee Test'!J:J,0)),"Not Required")</f>
        <v>Not Required</v>
      </c>
      <c r="J185" s="2">
        <f t="shared" si="17"/>
        <v>1967364.6694348829</v>
      </c>
      <c r="K185" s="2">
        <f>IFERROR(INDEX('2024 FFS OP UPL Test'!AO:AO,MATCH(A185,'2024 FFS OP UPL Test'!A:A,0)),0)</f>
        <v>150065.91</v>
      </c>
      <c r="L185" s="83">
        <f t="shared" si="18"/>
        <v>149165.40284103062</v>
      </c>
      <c r="M185" s="83">
        <f t="shared" si="19"/>
        <v>2116530.0699999998</v>
      </c>
      <c r="N185" s="83">
        <v>423376.08</v>
      </c>
      <c r="O185" s="83">
        <v>423376.08</v>
      </c>
      <c r="P185" s="83">
        <v>1062424.29</v>
      </c>
      <c r="Q185" s="83">
        <f t="shared" si="20"/>
        <v>1054105.7799999998</v>
      </c>
      <c r="R185" s="83">
        <f t="shared" si="21"/>
        <v>420061.15</v>
      </c>
    </row>
    <row r="186" spans="1:18" x14ac:dyDescent="0.2">
      <c r="A186" t="s">
        <v>582</v>
      </c>
      <c r="B186" t="s">
        <v>583</v>
      </c>
      <c r="C186" s="5" t="s">
        <v>584</v>
      </c>
      <c r="D186" s="98" t="str">
        <f>IFERROR(INDEX('2024 FFS IP UPL Test'!L:L,MATCH(A:A,'2024 FFS IP UPL Test'!A:A,0)),INDEX('2024 FFS OP UPL Test'!L:L,MATCH(A:A,'2024 FFS OP UPL Test'!A:A,0)))</f>
        <v>Private</v>
      </c>
      <c r="E186" s="2">
        <f>IFERROR(INDEX('2024 FFS IP UPL Test'!AN:AN,MATCH(A186,'2024 FFS IP UPL Test'!A:A,0)),0)</f>
        <v>9879.57</v>
      </c>
      <c r="F186" s="6">
        <f t="shared" si="16"/>
        <v>9629.3847499510248</v>
      </c>
      <c r="G186" s="6">
        <f>IFERROR(INDEX('2024 FFS IP UPL Test'!AE:AE,MATCH(A186,'2024 FFS IP UPL Test'!A:A,0)),0)</f>
        <v>6881.22</v>
      </c>
      <c r="H186" s="2">
        <f>IFERROR(INDEX('2024 FFS IP UPL Test'!V:V,MATCH(A186,'2024 FFS IP UPL Test'!A:A,0)),0)</f>
        <v>75603.25</v>
      </c>
      <c r="I186" s="40" t="str">
        <f>IFERROR(INDEX('Nominal Fee Test'!I:I,MATCH(A186,'Nominal Fee Test'!J:J,0)),"Not Required")</f>
        <v>Not Required</v>
      </c>
      <c r="J186" s="2">
        <f t="shared" si="17"/>
        <v>9629.3847499510248</v>
      </c>
      <c r="K186" s="2">
        <f>IFERROR(INDEX('2024 FFS OP UPL Test'!AO:AO,MATCH(A186,'2024 FFS OP UPL Test'!A:A,0)),0)</f>
        <v>8443.86</v>
      </c>
      <c r="L186" s="83">
        <f t="shared" si="18"/>
        <v>8393.1905549585827</v>
      </c>
      <c r="M186" s="83">
        <f t="shared" si="19"/>
        <v>18022.580000000002</v>
      </c>
      <c r="N186" s="83">
        <v>4366.58</v>
      </c>
      <c r="O186" s="83">
        <v>4366.58</v>
      </c>
      <c r="P186" s="83">
        <v>10957.54</v>
      </c>
      <c r="Q186" s="83">
        <f t="shared" si="20"/>
        <v>7065.0400000000009</v>
      </c>
      <c r="R186" s="83">
        <f t="shared" si="21"/>
        <v>2815.42</v>
      </c>
    </row>
    <row r="187" spans="1:18" x14ac:dyDescent="0.2">
      <c r="A187" t="s">
        <v>585</v>
      </c>
      <c r="B187" t="s">
        <v>586</v>
      </c>
      <c r="C187" s="5" t="s">
        <v>587</v>
      </c>
      <c r="D187" s="98" t="str">
        <f>IFERROR(INDEX('2024 FFS IP UPL Test'!L:L,MATCH(A:A,'2024 FFS IP UPL Test'!A:A,0)),INDEX('2024 FFS OP UPL Test'!L:L,MATCH(A:A,'2024 FFS OP UPL Test'!A:A,0)))</f>
        <v>Private</v>
      </c>
      <c r="E187" s="2">
        <f>IFERROR(INDEX('2024 FFS IP UPL Test'!AN:AN,MATCH(A187,'2024 FFS IP UPL Test'!A:A,0)),0)</f>
        <v>134491.96</v>
      </c>
      <c r="F187" s="6">
        <f t="shared" si="16"/>
        <v>131086.1534069826</v>
      </c>
      <c r="G187" s="6">
        <f>IFERROR(INDEX('2024 FFS IP UPL Test'!AE:AE,MATCH(A187,'2024 FFS IP UPL Test'!A:A,0)),0)</f>
        <v>80788.52</v>
      </c>
      <c r="H187" s="2">
        <f>IFERROR(INDEX('2024 FFS IP UPL Test'!V:V,MATCH(A187,'2024 FFS IP UPL Test'!A:A,0)),0)</f>
        <v>1068177.44</v>
      </c>
      <c r="I187" s="40" t="str">
        <f>IFERROR(INDEX('Nominal Fee Test'!I:I,MATCH(A187,'Nominal Fee Test'!J:J,0)),"Not Required")</f>
        <v>Not Required</v>
      </c>
      <c r="J187" s="2">
        <f t="shared" si="17"/>
        <v>131086.1534069826</v>
      </c>
      <c r="K187" s="2">
        <f>IFERROR(INDEX('2024 FFS OP UPL Test'!AO:AO,MATCH(A187,'2024 FFS OP UPL Test'!A:A,0)),0)</f>
        <v>28030.78</v>
      </c>
      <c r="L187" s="83">
        <f t="shared" si="18"/>
        <v>27862.574455772825</v>
      </c>
      <c r="M187" s="83">
        <f t="shared" si="19"/>
        <v>158948.73000000001</v>
      </c>
      <c r="N187" s="83">
        <v>32699.16</v>
      </c>
      <c r="O187" s="83">
        <v>32699.16</v>
      </c>
      <c r="P187" s="83">
        <v>82055.61</v>
      </c>
      <c r="Q187" s="83">
        <f t="shared" si="20"/>
        <v>76893.12000000001</v>
      </c>
      <c r="R187" s="83">
        <f t="shared" si="21"/>
        <v>30641.91</v>
      </c>
    </row>
    <row r="188" spans="1:18" ht="30" x14ac:dyDescent="0.2">
      <c r="A188" t="s">
        <v>588</v>
      </c>
      <c r="B188" t="s">
        <v>589</v>
      </c>
      <c r="C188" s="5" t="s">
        <v>590</v>
      </c>
      <c r="D188" s="98" t="str">
        <f>IFERROR(INDEX('2024 FFS IP UPL Test'!L:L,MATCH(A:A,'2024 FFS IP UPL Test'!A:A,0)),INDEX('2024 FFS OP UPL Test'!L:L,MATCH(A:A,'2024 FFS OP UPL Test'!A:A,0)))</f>
        <v>Private</v>
      </c>
      <c r="E188" s="2">
        <f>IFERROR(INDEX('2024 FFS IP UPL Test'!AN:AN,MATCH(A188,'2024 FFS IP UPL Test'!A:A,0)),0)</f>
        <v>336605.24</v>
      </c>
      <c r="F188" s="6">
        <f t="shared" si="16"/>
        <v>328081.21859651833</v>
      </c>
      <c r="G188" s="6">
        <f>IFERROR(INDEX('2024 FFS IP UPL Test'!AE:AE,MATCH(A188,'2024 FFS IP UPL Test'!A:A,0)),0)</f>
        <v>182485.84</v>
      </c>
      <c r="H188" s="2">
        <f>IFERROR(INDEX('2024 FFS IP UPL Test'!V:V,MATCH(A188,'2024 FFS IP UPL Test'!A:A,0)),0)</f>
        <v>1430901.72</v>
      </c>
      <c r="I188" s="40" t="str">
        <f>IFERROR(INDEX('Nominal Fee Test'!I:I,MATCH(A188,'Nominal Fee Test'!J:J,0)),"Not Required")</f>
        <v>Not Required</v>
      </c>
      <c r="J188" s="2">
        <f t="shared" si="17"/>
        <v>328081.21859651833</v>
      </c>
      <c r="K188" s="2">
        <f>IFERROR(INDEX('2024 FFS OP UPL Test'!AO:AO,MATCH(A188,'2024 FFS OP UPL Test'!A:A,0)),0)</f>
        <v>76502.539999999994</v>
      </c>
      <c r="L188" s="83">
        <f t="shared" si="18"/>
        <v>76043.467816655073</v>
      </c>
      <c r="M188" s="83">
        <f t="shared" si="19"/>
        <v>404124.69</v>
      </c>
      <c r="N188" s="83">
        <v>85723.34</v>
      </c>
      <c r="O188" s="83">
        <v>85723.34</v>
      </c>
      <c r="P188" s="83">
        <v>215115.03</v>
      </c>
      <c r="Q188" s="83">
        <f t="shared" si="20"/>
        <v>189009.66</v>
      </c>
      <c r="R188" s="83">
        <f t="shared" si="21"/>
        <v>75320.350000000006</v>
      </c>
    </row>
    <row r="189" spans="1:18" x14ac:dyDescent="0.2">
      <c r="A189" t="s">
        <v>591</v>
      </c>
      <c r="B189" t="s">
        <v>592</v>
      </c>
      <c r="C189" s="5" t="s">
        <v>593</v>
      </c>
      <c r="D189" s="98" t="str">
        <f>IFERROR(INDEX('2024 FFS IP UPL Test'!L:L,MATCH(A:A,'2024 FFS IP UPL Test'!A:A,0)),INDEX('2024 FFS OP UPL Test'!L:L,MATCH(A:A,'2024 FFS OP UPL Test'!A:A,0)))</f>
        <v>Private</v>
      </c>
      <c r="E189" s="2">
        <f>IFERROR(INDEX('2024 FFS IP UPL Test'!AN:AN,MATCH(A189,'2024 FFS IP UPL Test'!A:A,0)),0)</f>
        <v>175759.97</v>
      </c>
      <c r="F189" s="6">
        <f t="shared" si="16"/>
        <v>171309.11312636579</v>
      </c>
      <c r="G189" s="6">
        <f>IFERROR(INDEX('2024 FFS IP UPL Test'!AE:AE,MATCH(A189,'2024 FFS IP UPL Test'!A:A,0)),0)</f>
        <v>373754.61</v>
      </c>
      <c r="H189" s="2">
        <f>IFERROR(INDEX('2024 FFS IP UPL Test'!V:V,MATCH(A189,'2024 FFS IP UPL Test'!A:A,0)),0)</f>
        <v>2370937.61</v>
      </c>
      <c r="I189" s="40" t="str">
        <f>IFERROR(INDEX('Nominal Fee Test'!I:I,MATCH(A189,'Nominal Fee Test'!J:J,0)),"Not Required")</f>
        <v>Not Required</v>
      </c>
      <c r="J189" s="2">
        <f t="shared" si="17"/>
        <v>171309.11312636579</v>
      </c>
      <c r="K189" s="2">
        <f>IFERROR(INDEX('2024 FFS OP UPL Test'!AO:AO,MATCH(A189,'2024 FFS OP UPL Test'!A:A,0)),0)</f>
        <v>-6037.99</v>
      </c>
      <c r="L189" s="83">
        <f t="shared" si="18"/>
        <v>0</v>
      </c>
      <c r="M189" s="83">
        <f t="shared" si="19"/>
        <v>171309.11</v>
      </c>
      <c r="N189" s="83">
        <v>40998.769999999997</v>
      </c>
      <c r="O189" s="83">
        <v>40998.769999999997</v>
      </c>
      <c r="P189" s="83">
        <v>102882.74</v>
      </c>
      <c r="Q189" s="83">
        <f t="shared" si="20"/>
        <v>68426.369999999981</v>
      </c>
      <c r="R189" s="83">
        <f t="shared" si="21"/>
        <v>27267.91</v>
      </c>
    </row>
    <row r="190" spans="1:18" ht="30" x14ac:dyDescent="0.2">
      <c r="A190" t="s">
        <v>594</v>
      </c>
      <c r="B190" t="s">
        <v>595</v>
      </c>
      <c r="C190" s="5" t="s">
        <v>596</v>
      </c>
      <c r="D190" s="98" t="str">
        <f>IFERROR(INDEX('2024 FFS IP UPL Test'!L:L,MATCH(A:A,'2024 FFS IP UPL Test'!A:A,0)),INDEX('2024 FFS OP UPL Test'!L:L,MATCH(A:A,'2024 FFS OP UPL Test'!A:A,0)))</f>
        <v>Private</v>
      </c>
      <c r="E190" s="2">
        <f>IFERROR(INDEX('2024 FFS IP UPL Test'!AN:AN,MATCH(A190,'2024 FFS IP UPL Test'!A:A,0)),0)</f>
        <v>-189263.43</v>
      </c>
      <c r="F190" s="6">
        <f t="shared" si="16"/>
        <v>0</v>
      </c>
      <c r="G190" s="6">
        <f>IFERROR(INDEX('2024 FFS IP UPL Test'!AE:AE,MATCH(A190,'2024 FFS IP UPL Test'!A:A,0)),0)</f>
        <v>1608033.23</v>
      </c>
      <c r="H190" s="2">
        <f>IFERROR(INDEX('2024 FFS IP UPL Test'!V:V,MATCH(A190,'2024 FFS IP UPL Test'!A:A,0)),0)</f>
        <v>7039643.7699999996</v>
      </c>
      <c r="I190" s="40" t="str">
        <f>IFERROR(INDEX('Nominal Fee Test'!I:I,MATCH(A190,'Nominal Fee Test'!J:J,0)),"Not Required")</f>
        <v>Not Required</v>
      </c>
      <c r="J190" s="2">
        <f t="shared" si="17"/>
        <v>0</v>
      </c>
      <c r="K190" s="2">
        <f>IFERROR(INDEX('2024 FFS OP UPL Test'!AO:AO,MATCH(A190,'2024 FFS OP UPL Test'!A:A,0)),0)</f>
        <v>15139.81</v>
      </c>
      <c r="L190" s="83">
        <f t="shared" si="18"/>
        <v>15048.959870943798</v>
      </c>
      <c r="M190" s="83">
        <f t="shared" si="19"/>
        <v>15048.96</v>
      </c>
      <c r="N190" s="83">
        <v>7444.45</v>
      </c>
      <c r="O190" s="83">
        <v>7444.45</v>
      </c>
      <c r="P190" s="83">
        <v>18681.18</v>
      </c>
      <c r="Q190" s="83">
        <f t="shared" si="20"/>
        <v>-3632.2200000000012</v>
      </c>
      <c r="R190" s="83">
        <f t="shared" si="21"/>
        <v>-1447.44</v>
      </c>
    </row>
    <row r="191" spans="1:18" x14ac:dyDescent="0.2">
      <c r="A191" t="s">
        <v>597</v>
      </c>
      <c r="B191" t="s">
        <v>598</v>
      </c>
      <c r="C191" s="5" t="s">
        <v>599</v>
      </c>
      <c r="D191" s="98" t="str">
        <f>IFERROR(INDEX('2024 FFS IP UPL Test'!L:L,MATCH(A:A,'2024 FFS IP UPL Test'!A:A,0)),INDEX('2024 FFS OP UPL Test'!L:L,MATCH(A:A,'2024 FFS OP UPL Test'!A:A,0)))</f>
        <v>Private</v>
      </c>
      <c r="E191" s="2">
        <f>IFERROR(INDEX('2024 FFS IP UPL Test'!AN:AN,MATCH(A191,'2024 FFS IP UPL Test'!A:A,0)),0)</f>
        <v>940691.44</v>
      </c>
      <c r="F191" s="6">
        <f t="shared" si="16"/>
        <v>916869.84420834808</v>
      </c>
      <c r="G191" s="6">
        <f>IFERROR(INDEX('2024 FFS IP UPL Test'!AE:AE,MATCH(A191,'2024 FFS IP UPL Test'!A:A,0)),0)</f>
        <v>2721918.64</v>
      </c>
      <c r="H191" s="2">
        <f>IFERROR(INDEX('2024 FFS IP UPL Test'!V:V,MATCH(A191,'2024 FFS IP UPL Test'!A:A,0)),0)</f>
        <v>16521015.82</v>
      </c>
      <c r="I191" s="40" t="str">
        <f>IFERROR(INDEX('Nominal Fee Test'!I:I,MATCH(A191,'Nominal Fee Test'!J:J,0)),"Not Required")</f>
        <v>Not Required</v>
      </c>
      <c r="J191" s="2">
        <f t="shared" si="17"/>
        <v>916869.84420834808</v>
      </c>
      <c r="K191" s="2">
        <f>IFERROR(INDEX('2024 FFS OP UPL Test'!AO:AO,MATCH(A191,'2024 FFS OP UPL Test'!A:A,0)),0)</f>
        <v>561834.6</v>
      </c>
      <c r="L191" s="83">
        <f t="shared" si="18"/>
        <v>558463.17420811485</v>
      </c>
      <c r="M191" s="83">
        <f t="shared" si="19"/>
        <v>1475333.02</v>
      </c>
      <c r="N191" s="83">
        <v>304861.53999999998</v>
      </c>
      <c r="O191" s="83">
        <v>304861.53999999998</v>
      </c>
      <c r="P191" s="83">
        <v>765022.69</v>
      </c>
      <c r="Q191" s="83">
        <f t="shared" si="20"/>
        <v>710310.33000000007</v>
      </c>
      <c r="R191" s="83">
        <f t="shared" si="21"/>
        <v>283058.67</v>
      </c>
    </row>
    <row r="192" spans="1:18" x14ac:dyDescent="0.2">
      <c r="A192" t="s">
        <v>600</v>
      </c>
      <c r="B192" t="s">
        <v>601</v>
      </c>
      <c r="C192" s="5" t="s">
        <v>602</v>
      </c>
      <c r="D192" s="98" t="str">
        <f>IFERROR(INDEX('2024 FFS IP UPL Test'!L:L,MATCH(A:A,'2024 FFS IP UPL Test'!A:A,0)),INDEX('2024 FFS OP UPL Test'!L:L,MATCH(A:A,'2024 FFS OP UPL Test'!A:A,0)))</f>
        <v>Private</v>
      </c>
      <c r="E192" s="2">
        <f>IFERROR(INDEX('2024 FFS IP UPL Test'!AN:AN,MATCH(A192,'2024 FFS IP UPL Test'!A:A,0)),0)</f>
        <v>14940.87</v>
      </c>
      <c r="F192" s="6">
        <f t="shared" si="16"/>
        <v>14562.514940326429</v>
      </c>
      <c r="G192" s="6">
        <f>IFERROR(INDEX('2024 FFS IP UPL Test'!AE:AE,MATCH(A192,'2024 FFS IP UPL Test'!A:A,0)),0)</f>
        <v>4255.6000000000004</v>
      </c>
      <c r="H192" s="2">
        <f>IFERROR(INDEX('2024 FFS IP UPL Test'!V:V,MATCH(A192,'2024 FFS IP UPL Test'!A:A,0)),0)</f>
        <v>45356.65</v>
      </c>
      <c r="I192" s="40" t="str">
        <f>IFERROR(INDEX('Nominal Fee Test'!I:I,MATCH(A192,'Nominal Fee Test'!J:J,0)),"Not Required")</f>
        <v>Not Required</v>
      </c>
      <c r="J192" s="2">
        <f t="shared" si="17"/>
        <v>14562.514940326429</v>
      </c>
      <c r="K192" s="2">
        <f>IFERROR(INDEX('2024 FFS OP UPL Test'!AO:AO,MATCH(A192,'2024 FFS OP UPL Test'!A:A,0)),0)</f>
        <v>-4877.13</v>
      </c>
      <c r="L192" s="83">
        <f t="shared" si="18"/>
        <v>0</v>
      </c>
      <c r="M192" s="83">
        <f t="shared" si="19"/>
        <v>14562.51</v>
      </c>
      <c r="N192" s="83">
        <v>3023.73</v>
      </c>
      <c r="O192" s="83">
        <v>3023.73</v>
      </c>
      <c r="P192" s="83">
        <v>7587.78</v>
      </c>
      <c r="Q192" s="83">
        <f t="shared" si="20"/>
        <v>6974.7300000000005</v>
      </c>
      <c r="R192" s="83">
        <f t="shared" si="21"/>
        <v>2779.43</v>
      </c>
    </row>
    <row r="193" spans="1:18" ht="45" x14ac:dyDescent="0.2">
      <c r="A193" t="s">
        <v>603</v>
      </c>
      <c r="B193" t="s">
        <v>604</v>
      </c>
      <c r="C193" s="5" t="s">
        <v>605</v>
      </c>
      <c r="D193" s="98" t="str">
        <f>IFERROR(INDEX('2024 FFS IP UPL Test'!L:L,MATCH(A:A,'2024 FFS IP UPL Test'!A:A,0)),INDEX('2024 FFS OP UPL Test'!L:L,MATCH(A:A,'2024 FFS OP UPL Test'!A:A,0)))</f>
        <v>Private</v>
      </c>
      <c r="E193" s="2">
        <f>IFERROR(INDEX('2024 FFS IP UPL Test'!AN:AN,MATCH(A193,'2024 FFS IP UPL Test'!A:A,0)),0)</f>
        <v>0</v>
      </c>
      <c r="F193" s="6">
        <f t="shared" si="16"/>
        <v>0</v>
      </c>
      <c r="G193" s="6">
        <f>IFERROR(INDEX('2024 FFS IP UPL Test'!AE:AE,MATCH(A193,'2024 FFS IP UPL Test'!A:A,0)),0)</f>
        <v>0</v>
      </c>
      <c r="H193" s="2">
        <f>IFERROR(INDEX('2024 FFS IP UPL Test'!V:V,MATCH(A193,'2024 FFS IP UPL Test'!A:A,0)),0)</f>
        <v>0</v>
      </c>
      <c r="I193" s="40" t="str">
        <f>IFERROR(INDEX('Nominal Fee Test'!I:I,MATCH(A193,'Nominal Fee Test'!J:J,0)),"Not Required")</f>
        <v>Not Required</v>
      </c>
      <c r="J193" s="2">
        <f t="shared" si="17"/>
        <v>0</v>
      </c>
      <c r="K193" s="2">
        <f>IFERROR(INDEX('2024 FFS OP UPL Test'!AO:AO,MATCH(A193,'2024 FFS OP UPL Test'!A:A,0)),0)</f>
        <v>-381.72</v>
      </c>
      <c r="L193" s="83">
        <f t="shared" si="18"/>
        <v>0</v>
      </c>
      <c r="M193" s="83">
        <f t="shared" si="19"/>
        <v>0</v>
      </c>
      <c r="N193" s="83">
        <v>0</v>
      </c>
      <c r="O193" s="83">
        <v>0</v>
      </c>
      <c r="P193" s="83">
        <v>0</v>
      </c>
      <c r="Q193" s="83">
        <f t="shared" si="20"/>
        <v>0</v>
      </c>
      <c r="R193" s="83">
        <f t="shared" si="21"/>
        <v>0</v>
      </c>
    </row>
    <row r="194" spans="1:18" x14ac:dyDescent="0.2">
      <c r="A194" t="s">
        <v>606</v>
      </c>
      <c r="B194" t="s">
        <v>607</v>
      </c>
      <c r="C194" s="5" t="s">
        <v>608</v>
      </c>
      <c r="D194" s="98" t="str">
        <f>IFERROR(INDEX('2024 FFS IP UPL Test'!L:L,MATCH(A:A,'2024 FFS IP UPL Test'!A:A,0)),INDEX('2024 FFS OP UPL Test'!L:L,MATCH(A:A,'2024 FFS OP UPL Test'!A:A,0)))</f>
        <v>Private</v>
      </c>
      <c r="E194" s="2">
        <f>IFERROR(INDEX('2024 FFS IP UPL Test'!AN:AN,MATCH(A194,'2024 FFS IP UPL Test'!A:A,0)),0)</f>
        <v>0</v>
      </c>
      <c r="F194" s="6">
        <f t="shared" si="16"/>
        <v>0</v>
      </c>
      <c r="G194" s="6">
        <f>IFERROR(INDEX('2024 FFS IP UPL Test'!AE:AE,MATCH(A194,'2024 FFS IP UPL Test'!A:A,0)),0)</f>
        <v>0</v>
      </c>
      <c r="H194" s="2">
        <f>IFERROR(INDEX('2024 FFS IP UPL Test'!V:V,MATCH(A194,'2024 FFS IP UPL Test'!A:A,0)),0)</f>
        <v>0</v>
      </c>
      <c r="I194" s="40" t="str">
        <f>IFERROR(INDEX('Nominal Fee Test'!I:I,MATCH(A194,'Nominal Fee Test'!J:J,0)),"Not Required")</f>
        <v>Not Required</v>
      </c>
      <c r="J194" s="2">
        <f t="shared" si="17"/>
        <v>0</v>
      </c>
      <c r="K194" s="2">
        <f>IFERROR(INDEX('2024 FFS OP UPL Test'!AO:AO,MATCH(A194,'2024 FFS OP UPL Test'!A:A,0)),0)</f>
        <v>-6646.07</v>
      </c>
      <c r="L194" s="83">
        <f t="shared" si="18"/>
        <v>0</v>
      </c>
      <c r="M194" s="83">
        <f t="shared" si="19"/>
        <v>0</v>
      </c>
      <c r="N194" s="83">
        <v>0</v>
      </c>
      <c r="O194" s="83">
        <v>0</v>
      </c>
      <c r="P194" s="83">
        <v>0</v>
      </c>
      <c r="Q194" s="83">
        <f t="shared" si="20"/>
        <v>0</v>
      </c>
      <c r="R194" s="83">
        <f t="shared" si="21"/>
        <v>0</v>
      </c>
    </row>
    <row r="195" spans="1:18" x14ac:dyDescent="0.2">
      <c r="A195" t="s">
        <v>609</v>
      </c>
      <c r="B195" t="s">
        <v>610</v>
      </c>
      <c r="C195" s="5" t="s">
        <v>611</v>
      </c>
      <c r="D195" s="98" t="str">
        <f>IFERROR(INDEX('2024 FFS IP UPL Test'!L:L,MATCH(A:A,'2024 FFS IP UPL Test'!A:A,0)),INDEX('2024 FFS OP UPL Test'!L:L,MATCH(A:A,'2024 FFS OP UPL Test'!A:A,0)))</f>
        <v>Private</v>
      </c>
      <c r="E195" s="2">
        <f>IFERROR(INDEX('2024 FFS IP UPL Test'!AN:AN,MATCH(A195,'2024 FFS IP UPL Test'!A:A,0)),0)</f>
        <v>2904.72</v>
      </c>
      <c r="F195" s="6">
        <f t="shared" si="16"/>
        <v>2831.1623350892537</v>
      </c>
      <c r="G195" s="6">
        <f>IFERROR(INDEX('2024 FFS IP UPL Test'!AE:AE,MATCH(A195,'2024 FFS IP UPL Test'!A:A,0)),0)</f>
        <v>12585.99</v>
      </c>
      <c r="H195" s="2">
        <f>IFERROR(INDEX('2024 FFS IP UPL Test'!V:V,MATCH(A195,'2024 FFS IP UPL Test'!A:A,0)),0)</f>
        <v>11916.54</v>
      </c>
      <c r="I195" s="40" t="str">
        <f>IFERROR(INDEX('Nominal Fee Test'!I:I,MATCH(A195,'Nominal Fee Test'!J:J,0)),"Not Required")</f>
        <v>Y</v>
      </c>
      <c r="J195" s="2">
        <f t="shared" si="17"/>
        <v>2831.1623350892537</v>
      </c>
      <c r="K195" s="2">
        <f>IFERROR(INDEX('2024 FFS OP UPL Test'!AO:AO,MATCH(A195,'2024 FFS OP UPL Test'!A:A,0)),0)</f>
        <v>4306.24</v>
      </c>
      <c r="L195" s="83">
        <f t="shared" si="18"/>
        <v>4280.3993547245982</v>
      </c>
      <c r="M195" s="83">
        <f t="shared" si="19"/>
        <v>7111.56</v>
      </c>
      <c r="N195" s="83">
        <v>661.12</v>
      </c>
      <c r="O195" s="83">
        <v>661.12</v>
      </c>
      <c r="P195" s="83">
        <v>1659.02</v>
      </c>
      <c r="Q195" s="83">
        <f t="shared" si="20"/>
        <v>5452.5400000000009</v>
      </c>
      <c r="R195" s="83">
        <f t="shared" si="21"/>
        <v>2172.84</v>
      </c>
    </row>
    <row r="196" spans="1:18" x14ac:dyDescent="0.2">
      <c r="A196" t="s">
        <v>612</v>
      </c>
      <c r="B196" t="s">
        <v>613</v>
      </c>
      <c r="C196" s="5" t="s">
        <v>614</v>
      </c>
      <c r="D196" s="98" t="str">
        <f>IFERROR(INDEX('2024 FFS IP UPL Test'!L:L,MATCH(A:A,'2024 FFS IP UPL Test'!A:A,0)),INDEX('2024 FFS OP UPL Test'!L:L,MATCH(A:A,'2024 FFS OP UPL Test'!A:A,0)))</f>
        <v>Private</v>
      </c>
      <c r="E196" s="2">
        <f>IFERROR(INDEX('2024 FFS IP UPL Test'!AN:AN,MATCH(A196,'2024 FFS IP UPL Test'!A:A,0)),0)</f>
        <v>46923.1</v>
      </c>
      <c r="F196" s="6">
        <f t="shared" si="16"/>
        <v>45734.843071148534</v>
      </c>
      <c r="G196" s="6">
        <f>IFERROR(INDEX('2024 FFS IP UPL Test'!AE:AE,MATCH(A196,'2024 FFS IP UPL Test'!A:A,0)),0)</f>
        <v>29985.13</v>
      </c>
      <c r="H196" s="2">
        <f>IFERROR(INDEX('2024 FFS IP UPL Test'!V:V,MATCH(A196,'2024 FFS IP UPL Test'!A:A,0)),0)</f>
        <v>184900</v>
      </c>
      <c r="I196" s="40" t="str">
        <f>IFERROR(INDEX('Nominal Fee Test'!I:I,MATCH(A196,'Nominal Fee Test'!J:J,0)),"Not Required")</f>
        <v>Not Required</v>
      </c>
      <c r="J196" s="2">
        <f t="shared" si="17"/>
        <v>45734.843071148534</v>
      </c>
      <c r="K196" s="2">
        <f>IFERROR(INDEX('2024 FFS OP UPL Test'!AO:AO,MATCH(A196,'2024 FFS OP UPL Test'!A:A,0)),0)</f>
        <v>0</v>
      </c>
      <c r="L196" s="83">
        <f t="shared" si="18"/>
        <v>0</v>
      </c>
      <c r="M196" s="83">
        <f t="shared" si="19"/>
        <v>45734.84</v>
      </c>
      <c r="N196" s="83">
        <v>9496.43</v>
      </c>
      <c r="O196" s="83">
        <v>9496.43</v>
      </c>
      <c r="P196" s="83">
        <v>23830.44</v>
      </c>
      <c r="Q196" s="83">
        <f t="shared" si="20"/>
        <v>21904.399999999998</v>
      </c>
      <c r="R196" s="83">
        <f t="shared" si="21"/>
        <v>8728.9</v>
      </c>
    </row>
    <row r="197" spans="1:18" ht="45" x14ac:dyDescent="0.2">
      <c r="A197" t="s">
        <v>615</v>
      </c>
      <c r="B197" t="s">
        <v>616</v>
      </c>
      <c r="C197" s="5" t="s">
        <v>617</v>
      </c>
      <c r="D197" s="98" t="str">
        <f>IFERROR(INDEX('2024 FFS IP UPL Test'!L:L,MATCH(A:A,'2024 FFS IP UPL Test'!A:A,0)),INDEX('2024 FFS OP UPL Test'!L:L,MATCH(A:A,'2024 FFS OP UPL Test'!A:A,0)))</f>
        <v>NSGO</v>
      </c>
      <c r="E197" s="2">
        <f>IFERROR(INDEX('2024 FFS IP UPL Test'!AN:AN,MATCH(A197,'2024 FFS IP UPL Test'!A:A,0)),0)</f>
        <v>-4210.58</v>
      </c>
      <c r="F197" s="6">
        <f t="shared" si="16"/>
        <v>0</v>
      </c>
      <c r="G197" s="6">
        <f>IFERROR(INDEX('2024 FFS IP UPL Test'!AE:AE,MATCH(A197,'2024 FFS IP UPL Test'!A:A,0)),0)</f>
        <v>32103.23</v>
      </c>
      <c r="H197" s="2">
        <f>IFERROR(INDEX('2024 FFS IP UPL Test'!V:V,MATCH(A197,'2024 FFS IP UPL Test'!A:A,0)),0)</f>
        <v>13194.1</v>
      </c>
      <c r="I197" s="40" t="str">
        <f>IFERROR(INDEX('Nominal Fee Test'!I:I,MATCH(A197,'Nominal Fee Test'!J:J,0)),"Not Required")</f>
        <v>Not Required</v>
      </c>
      <c r="J197" s="2">
        <f t="shared" si="17"/>
        <v>0</v>
      </c>
      <c r="K197" s="2">
        <f>IFERROR(INDEX('2024 FFS OP UPL Test'!AO:AO,MATCH(A197,'2024 FFS OP UPL Test'!A:A,0)),0)</f>
        <v>502.35</v>
      </c>
      <c r="L197" s="83">
        <f t="shared" si="18"/>
        <v>496.37557069417022</v>
      </c>
      <c r="M197" s="83">
        <f t="shared" si="19"/>
        <v>496.38</v>
      </c>
      <c r="N197" s="83">
        <v>80.040000000000006</v>
      </c>
      <c r="O197" s="83">
        <v>80.040000000000006</v>
      </c>
      <c r="P197" s="83">
        <v>200.85</v>
      </c>
      <c r="Q197" s="83">
        <f t="shared" si="20"/>
        <v>295.52999999999997</v>
      </c>
      <c r="R197" s="83">
        <f t="shared" si="21"/>
        <v>117.77</v>
      </c>
    </row>
    <row r="198" spans="1:18" x14ac:dyDescent="0.2">
      <c r="A198" t="s">
        <v>618</v>
      </c>
      <c r="B198" t="s">
        <v>619</v>
      </c>
      <c r="C198" s="5" t="s">
        <v>620</v>
      </c>
      <c r="D198" s="98" t="str">
        <f>IFERROR(INDEX('2024 FFS IP UPL Test'!L:L,MATCH(A:A,'2024 FFS IP UPL Test'!A:A,0)),INDEX('2024 FFS OP UPL Test'!L:L,MATCH(A:A,'2024 FFS OP UPL Test'!A:A,0)))</f>
        <v>NSGO</v>
      </c>
      <c r="E198" s="2">
        <f>IFERROR(INDEX('2024 FFS IP UPL Test'!AN:AN,MATCH(A198,'2024 FFS IP UPL Test'!A:A,0)),0)</f>
        <v>-55410.2</v>
      </c>
      <c r="F198" s="6">
        <f t="shared" si="16"/>
        <v>0</v>
      </c>
      <c r="G198" s="6">
        <f>IFERROR(INDEX('2024 FFS IP UPL Test'!AE:AE,MATCH(A198,'2024 FFS IP UPL Test'!A:A,0)),0)</f>
        <v>296226.21999999997</v>
      </c>
      <c r="H198" s="2">
        <f>IFERROR(INDEX('2024 FFS IP UPL Test'!V:V,MATCH(A198,'2024 FFS IP UPL Test'!A:A,0)),0)</f>
        <v>346341.9</v>
      </c>
      <c r="I198" s="40" t="str">
        <f>IFERROR(INDEX('Nominal Fee Test'!I:I,MATCH(A198,'Nominal Fee Test'!J:J,0)),"Not Required")</f>
        <v>Not Required</v>
      </c>
      <c r="J198" s="2">
        <f t="shared" si="17"/>
        <v>0</v>
      </c>
      <c r="K198" s="2">
        <f>IFERROR(INDEX('2024 FFS OP UPL Test'!AO:AO,MATCH(A198,'2024 FFS OP UPL Test'!A:A,0)),0)</f>
        <v>-25440.53</v>
      </c>
      <c r="L198" s="83">
        <f t="shared" si="18"/>
        <v>0</v>
      </c>
      <c r="M198" s="83">
        <f t="shared" si="19"/>
        <v>0</v>
      </c>
      <c r="N198" s="83">
        <v>0</v>
      </c>
      <c r="O198" s="83">
        <v>0</v>
      </c>
      <c r="P198" s="83">
        <v>0</v>
      </c>
      <c r="Q198" s="83">
        <f t="shared" si="20"/>
        <v>0</v>
      </c>
      <c r="R198" s="83">
        <f t="shared" si="21"/>
        <v>0</v>
      </c>
    </row>
    <row r="199" spans="1:18" x14ac:dyDescent="0.2">
      <c r="A199" t="s">
        <v>621</v>
      </c>
      <c r="B199" t="s">
        <v>622</v>
      </c>
      <c r="C199" s="5" t="s">
        <v>623</v>
      </c>
      <c r="D199" s="98" t="str">
        <f>IFERROR(INDEX('2024 FFS IP UPL Test'!L:L,MATCH(A:A,'2024 FFS IP UPL Test'!A:A,0)),INDEX('2024 FFS OP UPL Test'!L:L,MATCH(A:A,'2024 FFS OP UPL Test'!A:A,0)))</f>
        <v>Private</v>
      </c>
      <c r="E199" s="2">
        <f>IFERROR(INDEX('2024 FFS IP UPL Test'!AN:AN,MATCH(A199,'2024 FFS IP UPL Test'!A:A,0)),0)</f>
        <v>43291463.789999999</v>
      </c>
      <c r="F199" s="6">
        <f t="shared" ref="F199:F262" si="22">MAX(E199,0)*IF(D199="NSGO",NSGO_IP_PCT,Private_IP_PCT)</f>
        <v>42195172.58569786</v>
      </c>
      <c r="G199" s="6">
        <f>IFERROR(INDEX('2024 FFS IP UPL Test'!AE:AE,MATCH(A199,'2024 FFS IP UPL Test'!A:A,0)),0)</f>
        <v>67005604.299999997</v>
      </c>
      <c r="H199" s="2">
        <f>IFERROR(INDEX('2024 FFS IP UPL Test'!V:V,MATCH(A199,'2024 FFS IP UPL Test'!A:A,0)),0)</f>
        <v>201334479.84</v>
      </c>
      <c r="I199" s="40" t="str">
        <f>IFERROR(INDEX('Nominal Fee Test'!I:I,MATCH(A199,'Nominal Fee Test'!J:J,0)),"Not Required")</f>
        <v>Not Required</v>
      </c>
      <c r="J199" s="2">
        <f t="shared" ref="J199:J262" si="23">IF(AND(F199+G199&gt;H199,I199="N"),IF(H199-G199&lt;0,0,H199-G199),F199)</f>
        <v>42195172.58569786</v>
      </c>
      <c r="K199" s="2">
        <f>IFERROR(INDEX('2024 FFS OP UPL Test'!AO:AO,MATCH(A199,'2024 FFS OP UPL Test'!A:A,0)),0)</f>
        <v>6735223.6100000003</v>
      </c>
      <c r="L199" s="83">
        <f t="shared" ref="L199:L262" si="24">MAX(K199,0)*IF(D199="NSGO",NSGO_OP_PCT,Private_OP_PCT)</f>
        <v>6694807.2550925827</v>
      </c>
      <c r="M199" s="83">
        <f t="shared" ref="M199:M262" si="25">ROUND(J199+L199,2)</f>
        <v>48889979.840000004</v>
      </c>
      <c r="N199" s="83">
        <v>9594172.7899999991</v>
      </c>
      <c r="O199" s="83">
        <v>9594172.7899999991</v>
      </c>
      <c r="P199" s="83">
        <v>24075715.91</v>
      </c>
      <c r="Q199" s="83">
        <f t="shared" ref="Q199:Q262" si="26">M199-P199</f>
        <v>24814263.930000003</v>
      </c>
      <c r="R199" s="83">
        <f t="shared" ref="R199:R262" si="27">ROUND(Q199*(1-SECOND_FMAP),2)</f>
        <v>9888484.1799999997</v>
      </c>
    </row>
    <row r="200" spans="1:18" x14ac:dyDescent="0.2">
      <c r="A200" t="s">
        <v>624</v>
      </c>
      <c r="B200" t="s">
        <v>625</v>
      </c>
      <c r="C200" s="5" t="s">
        <v>626</v>
      </c>
      <c r="D200" s="98" t="str">
        <f>IFERROR(INDEX('2024 FFS IP UPL Test'!L:L,MATCH(A:A,'2024 FFS IP UPL Test'!A:A,0)),INDEX('2024 FFS OP UPL Test'!L:L,MATCH(A:A,'2024 FFS OP UPL Test'!A:A,0)))</f>
        <v>Private</v>
      </c>
      <c r="E200" s="2">
        <f>IFERROR(INDEX('2024 FFS IP UPL Test'!AN:AN,MATCH(A200,'2024 FFS IP UPL Test'!A:A,0)),0)</f>
        <v>-456958.35</v>
      </c>
      <c r="F200" s="6">
        <f t="shared" si="22"/>
        <v>0</v>
      </c>
      <c r="G200" s="6">
        <f>IFERROR(INDEX('2024 FFS IP UPL Test'!AE:AE,MATCH(A200,'2024 FFS IP UPL Test'!A:A,0)),0)</f>
        <v>2914876.54</v>
      </c>
      <c r="H200" s="2">
        <f>IFERROR(INDEX('2024 FFS IP UPL Test'!V:V,MATCH(A200,'2024 FFS IP UPL Test'!A:A,0)),0)</f>
        <v>11537084.6</v>
      </c>
      <c r="I200" s="40" t="str">
        <f>IFERROR(INDEX('Nominal Fee Test'!I:I,MATCH(A200,'Nominal Fee Test'!J:J,0)),"Not Required")</f>
        <v>Not Required</v>
      </c>
      <c r="J200" s="2">
        <f t="shared" si="23"/>
        <v>0</v>
      </c>
      <c r="K200" s="2">
        <f>IFERROR(INDEX('2024 FFS OP UPL Test'!AO:AO,MATCH(A200,'2024 FFS OP UPL Test'!A:A,0)),0)</f>
        <v>750889.88</v>
      </c>
      <c r="L200" s="83">
        <f t="shared" si="24"/>
        <v>746383.98180808115</v>
      </c>
      <c r="M200" s="83">
        <f t="shared" si="25"/>
        <v>746383.98</v>
      </c>
      <c r="N200" s="83">
        <v>51788.98</v>
      </c>
      <c r="O200" s="83">
        <v>51788.98</v>
      </c>
      <c r="P200" s="83">
        <v>129959.8</v>
      </c>
      <c r="Q200" s="83">
        <f t="shared" si="26"/>
        <v>616424.17999999993</v>
      </c>
      <c r="R200" s="83">
        <f t="shared" si="27"/>
        <v>245645.04</v>
      </c>
    </row>
    <row r="201" spans="1:18" x14ac:dyDescent="0.2">
      <c r="A201" t="s">
        <v>627</v>
      </c>
      <c r="B201" t="s">
        <v>628</v>
      </c>
      <c r="C201" s="5" t="s">
        <v>629</v>
      </c>
      <c r="D201" s="98" t="str">
        <f>IFERROR(INDEX('2024 FFS IP UPL Test'!L:L,MATCH(A:A,'2024 FFS IP UPL Test'!A:A,0)),INDEX('2024 FFS OP UPL Test'!L:L,MATCH(A:A,'2024 FFS OP UPL Test'!A:A,0)))</f>
        <v>NSGO</v>
      </c>
      <c r="E201" s="2">
        <f>IFERROR(INDEX('2024 FFS IP UPL Test'!AN:AN,MATCH(A201,'2024 FFS IP UPL Test'!A:A,0)),0)</f>
        <v>0</v>
      </c>
      <c r="F201" s="6">
        <f t="shared" si="22"/>
        <v>0</v>
      </c>
      <c r="G201" s="6">
        <f>IFERROR(INDEX('2024 FFS IP UPL Test'!AE:AE,MATCH(A201,'2024 FFS IP UPL Test'!A:A,0)),0)</f>
        <v>0</v>
      </c>
      <c r="H201" s="2">
        <f>IFERROR(INDEX('2024 FFS IP UPL Test'!V:V,MATCH(A201,'2024 FFS IP UPL Test'!A:A,0)),0)</f>
        <v>0</v>
      </c>
      <c r="I201" s="40" t="str">
        <f>IFERROR(INDEX('Nominal Fee Test'!I:I,MATCH(A201,'Nominal Fee Test'!J:J,0)),"Not Required")</f>
        <v>Not Required</v>
      </c>
      <c r="J201" s="2">
        <f t="shared" si="23"/>
        <v>0</v>
      </c>
      <c r="K201" s="2">
        <f>IFERROR(INDEX('2024 FFS OP UPL Test'!AO:AO,MATCH(A201,'2024 FFS OP UPL Test'!A:A,0)),0)</f>
        <v>-648.02</v>
      </c>
      <c r="L201" s="83">
        <f t="shared" si="24"/>
        <v>0</v>
      </c>
      <c r="M201" s="83">
        <f t="shared" si="25"/>
        <v>0</v>
      </c>
      <c r="N201" s="83">
        <v>0</v>
      </c>
      <c r="O201" s="83">
        <v>0</v>
      </c>
      <c r="P201" s="83">
        <v>0</v>
      </c>
      <c r="Q201" s="83">
        <f t="shared" si="26"/>
        <v>0</v>
      </c>
      <c r="R201" s="83">
        <f t="shared" si="27"/>
        <v>0</v>
      </c>
    </row>
    <row r="202" spans="1:18" ht="30" x14ac:dyDescent="0.2">
      <c r="A202" t="s">
        <v>630</v>
      </c>
      <c r="B202" t="s">
        <v>631</v>
      </c>
      <c r="C202" s="5" t="s">
        <v>632</v>
      </c>
      <c r="D202" s="98" t="str">
        <f>IFERROR(INDEX('2024 FFS IP UPL Test'!L:L,MATCH(A:A,'2024 FFS IP UPL Test'!A:A,0)),INDEX('2024 FFS OP UPL Test'!L:L,MATCH(A:A,'2024 FFS OP UPL Test'!A:A,0)))</f>
        <v>NSGO</v>
      </c>
      <c r="E202" s="2">
        <f>IFERROR(INDEX('2024 FFS IP UPL Test'!AN:AN,MATCH(A202,'2024 FFS IP UPL Test'!A:A,0)),0)</f>
        <v>-8752.67</v>
      </c>
      <c r="F202" s="6">
        <f t="shared" si="22"/>
        <v>0</v>
      </c>
      <c r="G202" s="6">
        <f>IFERROR(INDEX('2024 FFS IP UPL Test'!AE:AE,MATCH(A202,'2024 FFS IP UPL Test'!A:A,0)),0)</f>
        <v>85998.28</v>
      </c>
      <c r="H202" s="2">
        <f>IFERROR(INDEX('2024 FFS IP UPL Test'!V:V,MATCH(A202,'2024 FFS IP UPL Test'!A:A,0)),0)</f>
        <v>159698.66</v>
      </c>
      <c r="I202" s="40" t="str">
        <f>IFERROR(INDEX('Nominal Fee Test'!I:I,MATCH(A202,'Nominal Fee Test'!J:J,0)),"Not Required")</f>
        <v>Not Required</v>
      </c>
      <c r="J202" s="2">
        <f t="shared" si="23"/>
        <v>0</v>
      </c>
      <c r="K202" s="2">
        <f>IFERROR(INDEX('2024 FFS OP UPL Test'!AO:AO,MATCH(A202,'2024 FFS OP UPL Test'!A:A,0)),0)</f>
        <v>-17856.13</v>
      </c>
      <c r="L202" s="83">
        <f t="shared" si="24"/>
        <v>0</v>
      </c>
      <c r="M202" s="83">
        <f t="shared" si="25"/>
        <v>0</v>
      </c>
      <c r="N202" s="83">
        <v>0</v>
      </c>
      <c r="O202" s="83">
        <v>0</v>
      </c>
      <c r="P202" s="83">
        <v>0</v>
      </c>
      <c r="Q202" s="83">
        <f t="shared" si="26"/>
        <v>0</v>
      </c>
      <c r="R202" s="83">
        <f t="shared" si="27"/>
        <v>0</v>
      </c>
    </row>
    <row r="203" spans="1:18" ht="30" x14ac:dyDescent="0.2">
      <c r="A203" t="s">
        <v>633</v>
      </c>
      <c r="B203" t="s">
        <v>634</v>
      </c>
      <c r="C203" s="5" t="s">
        <v>635</v>
      </c>
      <c r="D203" s="98" t="str">
        <f>IFERROR(INDEX('2024 FFS IP UPL Test'!L:L,MATCH(A:A,'2024 FFS IP UPL Test'!A:A,0)),INDEX('2024 FFS OP UPL Test'!L:L,MATCH(A:A,'2024 FFS OP UPL Test'!A:A,0)))</f>
        <v>NSGO</v>
      </c>
      <c r="E203" s="2">
        <f>IFERROR(INDEX('2024 FFS IP UPL Test'!AN:AN,MATCH(A203,'2024 FFS IP UPL Test'!A:A,0)),0)</f>
        <v>2712.44</v>
      </c>
      <c r="F203" s="6">
        <f t="shared" si="22"/>
        <v>2707.5726985964343</v>
      </c>
      <c r="G203" s="6">
        <f>IFERROR(INDEX('2024 FFS IP UPL Test'!AE:AE,MATCH(A203,'2024 FFS IP UPL Test'!A:A,0)),0)</f>
        <v>4941.5600000000004</v>
      </c>
      <c r="H203" s="2">
        <f>IFERROR(INDEX('2024 FFS IP UPL Test'!V:V,MATCH(A203,'2024 FFS IP UPL Test'!A:A,0)),0)</f>
        <v>8876</v>
      </c>
      <c r="I203" s="40" t="str">
        <f>IFERROR(INDEX('Nominal Fee Test'!I:I,MATCH(A203,'Nominal Fee Test'!J:J,0)),"Not Required")</f>
        <v>Not Required</v>
      </c>
      <c r="J203" s="2">
        <f t="shared" si="23"/>
        <v>2707.5726985964343</v>
      </c>
      <c r="K203" s="2">
        <f>IFERROR(INDEX('2024 FFS OP UPL Test'!AO:AO,MATCH(A203,'2024 FFS OP UPL Test'!A:A,0)),0)</f>
        <v>936.31</v>
      </c>
      <c r="L203" s="83">
        <f t="shared" si="24"/>
        <v>925.17450103843623</v>
      </c>
      <c r="M203" s="83">
        <f t="shared" si="25"/>
        <v>3632.75</v>
      </c>
      <c r="N203" s="83">
        <v>1311.34</v>
      </c>
      <c r="O203" s="83">
        <v>1311.34</v>
      </c>
      <c r="P203" s="83">
        <v>3290.69</v>
      </c>
      <c r="Q203" s="83">
        <f t="shared" si="26"/>
        <v>342.05999999999995</v>
      </c>
      <c r="R203" s="83">
        <f t="shared" si="27"/>
        <v>136.31</v>
      </c>
    </row>
    <row r="204" spans="1:18" ht="30" x14ac:dyDescent="0.2">
      <c r="A204" t="s">
        <v>636</v>
      </c>
      <c r="B204" t="s">
        <v>637</v>
      </c>
      <c r="C204" s="5" t="s">
        <v>638</v>
      </c>
      <c r="D204" s="98" t="str">
        <f>IFERROR(INDEX('2024 FFS IP UPL Test'!L:L,MATCH(A:A,'2024 FFS IP UPL Test'!A:A,0)),INDEX('2024 FFS OP UPL Test'!L:L,MATCH(A:A,'2024 FFS OP UPL Test'!A:A,0)))</f>
        <v>Private</v>
      </c>
      <c r="E204" s="2">
        <f>IFERROR(INDEX('2024 FFS IP UPL Test'!AN:AN,MATCH(A204,'2024 FFS IP UPL Test'!A:A,0)),0)</f>
        <v>-1537.15</v>
      </c>
      <c r="F204" s="6">
        <f t="shared" si="22"/>
        <v>0</v>
      </c>
      <c r="G204" s="6">
        <f>IFERROR(INDEX('2024 FFS IP UPL Test'!AE:AE,MATCH(A204,'2024 FFS IP UPL Test'!A:A,0)),0)</f>
        <v>4374.6000000000004</v>
      </c>
      <c r="H204" s="2">
        <f>IFERROR(INDEX('2024 FFS IP UPL Test'!V:V,MATCH(A204,'2024 FFS IP UPL Test'!A:A,0)),0)</f>
        <v>3141.64</v>
      </c>
      <c r="I204" s="40" t="str">
        <f>IFERROR(INDEX('Nominal Fee Test'!I:I,MATCH(A204,'Nominal Fee Test'!J:J,0)),"Not Required")</f>
        <v>Not Required</v>
      </c>
      <c r="J204" s="2">
        <f t="shared" si="23"/>
        <v>0</v>
      </c>
      <c r="K204" s="2">
        <f>IFERROR(INDEX('2024 FFS OP UPL Test'!AO:AO,MATCH(A204,'2024 FFS OP UPL Test'!A:A,0)),0)</f>
        <v>-5027.05</v>
      </c>
      <c r="L204" s="83">
        <f t="shared" si="24"/>
        <v>0</v>
      </c>
      <c r="M204" s="83">
        <f t="shared" si="25"/>
        <v>0</v>
      </c>
      <c r="N204" s="83">
        <v>0</v>
      </c>
      <c r="O204" s="83">
        <v>0</v>
      </c>
      <c r="P204" s="83">
        <v>0</v>
      </c>
      <c r="Q204" s="83">
        <f t="shared" si="26"/>
        <v>0</v>
      </c>
      <c r="R204" s="83">
        <f t="shared" si="27"/>
        <v>0</v>
      </c>
    </row>
    <row r="205" spans="1:18" x14ac:dyDescent="0.2">
      <c r="A205" t="s">
        <v>639</v>
      </c>
      <c r="B205" t="s">
        <v>640</v>
      </c>
      <c r="C205" s="5" t="s">
        <v>641</v>
      </c>
      <c r="D205" s="98" t="str">
        <f>IFERROR(INDEX('2024 FFS IP UPL Test'!L:L,MATCH(A:A,'2024 FFS IP UPL Test'!A:A,0)),INDEX('2024 FFS OP UPL Test'!L:L,MATCH(A:A,'2024 FFS OP UPL Test'!A:A,0)))</f>
        <v>Private</v>
      </c>
      <c r="E205" s="2">
        <f>IFERROR(INDEX('2024 FFS IP UPL Test'!AN:AN,MATCH(A205,'2024 FFS IP UPL Test'!A:A,0)),0)</f>
        <v>0</v>
      </c>
      <c r="F205" s="6">
        <f t="shared" si="22"/>
        <v>0</v>
      </c>
      <c r="G205" s="6">
        <f>IFERROR(INDEX('2024 FFS IP UPL Test'!AE:AE,MATCH(A205,'2024 FFS IP UPL Test'!A:A,0)),0)</f>
        <v>0</v>
      </c>
      <c r="H205" s="2">
        <f>IFERROR(INDEX('2024 FFS IP UPL Test'!V:V,MATCH(A205,'2024 FFS IP UPL Test'!A:A,0)),0)</f>
        <v>0</v>
      </c>
      <c r="I205" s="40" t="str">
        <f>IFERROR(INDEX('Nominal Fee Test'!I:I,MATCH(A205,'Nominal Fee Test'!J:J,0)),"Not Required")</f>
        <v>Not Required</v>
      </c>
      <c r="J205" s="2">
        <f t="shared" si="23"/>
        <v>0</v>
      </c>
      <c r="K205" s="2">
        <f>IFERROR(INDEX('2024 FFS OP UPL Test'!AO:AO,MATCH(A205,'2024 FFS OP UPL Test'!A:A,0)),0)</f>
        <v>-562.97</v>
      </c>
      <c r="L205" s="83">
        <f t="shared" si="24"/>
        <v>0</v>
      </c>
      <c r="M205" s="83">
        <f t="shared" si="25"/>
        <v>0</v>
      </c>
      <c r="N205" s="83">
        <v>0</v>
      </c>
      <c r="O205" s="83">
        <v>0</v>
      </c>
      <c r="P205" s="83">
        <v>0</v>
      </c>
      <c r="Q205" s="83">
        <f t="shared" si="26"/>
        <v>0</v>
      </c>
      <c r="R205" s="83">
        <f t="shared" si="27"/>
        <v>0</v>
      </c>
    </row>
    <row r="206" spans="1:18" ht="30" x14ac:dyDescent="0.2">
      <c r="A206" t="s">
        <v>642</v>
      </c>
      <c r="B206" t="s">
        <v>643</v>
      </c>
      <c r="C206" s="5" t="s">
        <v>644</v>
      </c>
      <c r="D206" s="98" t="str">
        <f>IFERROR(INDEX('2024 FFS IP UPL Test'!L:L,MATCH(A:A,'2024 FFS IP UPL Test'!A:A,0)),INDEX('2024 FFS OP UPL Test'!L:L,MATCH(A:A,'2024 FFS OP UPL Test'!A:A,0)))</f>
        <v>Private</v>
      </c>
      <c r="E206" s="2">
        <f>IFERROR(INDEX('2024 FFS IP UPL Test'!AN:AN,MATCH(A206,'2024 FFS IP UPL Test'!A:A,0)),0)</f>
        <v>0</v>
      </c>
      <c r="F206" s="6">
        <f t="shared" si="22"/>
        <v>0</v>
      </c>
      <c r="G206" s="6">
        <f>IFERROR(INDEX('2024 FFS IP UPL Test'!AE:AE,MATCH(A206,'2024 FFS IP UPL Test'!A:A,0)),0)</f>
        <v>0</v>
      </c>
      <c r="H206" s="2">
        <f>IFERROR(INDEX('2024 FFS IP UPL Test'!V:V,MATCH(A206,'2024 FFS IP UPL Test'!A:A,0)),0)</f>
        <v>0</v>
      </c>
      <c r="I206" s="40" t="str">
        <f>IFERROR(INDEX('Nominal Fee Test'!I:I,MATCH(A206,'Nominal Fee Test'!J:J,0)),"Not Required")</f>
        <v>Not Required</v>
      </c>
      <c r="J206" s="2">
        <f t="shared" si="23"/>
        <v>0</v>
      </c>
      <c r="K206" s="2">
        <f>IFERROR(INDEX('2024 FFS OP UPL Test'!AO:AO,MATCH(A206,'2024 FFS OP UPL Test'!A:A,0)),0)</f>
        <v>664.4</v>
      </c>
      <c r="L206" s="83">
        <f t="shared" si="24"/>
        <v>660.41310546533009</v>
      </c>
      <c r="M206" s="83">
        <f t="shared" si="25"/>
        <v>660.41</v>
      </c>
      <c r="N206" s="83">
        <v>0</v>
      </c>
      <c r="O206" s="83">
        <v>0</v>
      </c>
      <c r="P206" s="83">
        <v>0</v>
      </c>
      <c r="Q206" s="83">
        <f t="shared" si="26"/>
        <v>660.41</v>
      </c>
      <c r="R206" s="83">
        <f t="shared" si="27"/>
        <v>263.17</v>
      </c>
    </row>
    <row r="207" spans="1:18" ht="30" x14ac:dyDescent="0.2">
      <c r="A207" t="s">
        <v>645</v>
      </c>
      <c r="B207" t="s">
        <v>646</v>
      </c>
      <c r="C207" s="5" t="s">
        <v>647</v>
      </c>
      <c r="D207" s="98" t="str">
        <f>IFERROR(INDEX('2024 FFS IP UPL Test'!L:L,MATCH(A:A,'2024 FFS IP UPL Test'!A:A,0)),INDEX('2024 FFS OP UPL Test'!L:L,MATCH(A:A,'2024 FFS OP UPL Test'!A:A,0)))</f>
        <v>Private</v>
      </c>
      <c r="E207" s="2">
        <f>IFERROR(INDEX('2024 FFS IP UPL Test'!AN:AN,MATCH(A207,'2024 FFS IP UPL Test'!A:A,0)),0)</f>
        <v>0</v>
      </c>
      <c r="F207" s="6">
        <f t="shared" si="22"/>
        <v>0</v>
      </c>
      <c r="G207" s="6">
        <f>IFERROR(INDEX('2024 FFS IP UPL Test'!AE:AE,MATCH(A207,'2024 FFS IP UPL Test'!A:A,0)),0)</f>
        <v>0</v>
      </c>
      <c r="H207" s="2">
        <f>IFERROR(INDEX('2024 FFS IP UPL Test'!V:V,MATCH(A207,'2024 FFS IP UPL Test'!A:A,0)),0)</f>
        <v>0</v>
      </c>
      <c r="I207" s="40" t="str">
        <f>IFERROR(INDEX('Nominal Fee Test'!I:I,MATCH(A207,'Nominal Fee Test'!J:J,0)),"Not Required")</f>
        <v>Not Required</v>
      </c>
      <c r="J207" s="2">
        <f t="shared" si="23"/>
        <v>0</v>
      </c>
      <c r="K207" s="2">
        <f>IFERROR(INDEX('2024 FFS OP UPL Test'!AO:AO,MATCH(A207,'2024 FFS OP UPL Test'!A:A,0)),0)</f>
        <v>-643.05999999999995</v>
      </c>
      <c r="L207" s="83">
        <f t="shared" si="24"/>
        <v>0</v>
      </c>
      <c r="M207" s="83">
        <f t="shared" si="25"/>
        <v>0</v>
      </c>
      <c r="N207" s="83">
        <v>0</v>
      </c>
      <c r="O207" s="83">
        <v>0</v>
      </c>
      <c r="P207" s="83">
        <v>0</v>
      </c>
      <c r="Q207" s="83">
        <f t="shared" si="26"/>
        <v>0</v>
      </c>
      <c r="R207" s="83">
        <f t="shared" si="27"/>
        <v>0</v>
      </c>
    </row>
    <row r="208" spans="1:18" ht="30" x14ac:dyDescent="0.2">
      <c r="A208" t="s">
        <v>648</v>
      </c>
      <c r="B208" t="s">
        <v>649</v>
      </c>
      <c r="C208" s="5" t="s">
        <v>650</v>
      </c>
      <c r="D208" s="98" t="str">
        <f>IFERROR(INDEX('2024 FFS IP UPL Test'!L:L,MATCH(A:A,'2024 FFS IP UPL Test'!A:A,0)),INDEX('2024 FFS OP UPL Test'!L:L,MATCH(A:A,'2024 FFS OP UPL Test'!A:A,0)))</f>
        <v>Private</v>
      </c>
      <c r="E208" s="2">
        <f>IFERROR(INDEX('2024 FFS IP UPL Test'!AN:AN,MATCH(A208,'2024 FFS IP UPL Test'!A:A,0)),0)</f>
        <v>0</v>
      </c>
      <c r="F208" s="6">
        <f t="shared" si="22"/>
        <v>0</v>
      </c>
      <c r="G208" s="6">
        <f>IFERROR(INDEX('2024 FFS IP UPL Test'!AE:AE,MATCH(A208,'2024 FFS IP UPL Test'!A:A,0)),0)</f>
        <v>0</v>
      </c>
      <c r="H208" s="2">
        <f>IFERROR(INDEX('2024 FFS IP UPL Test'!V:V,MATCH(A208,'2024 FFS IP UPL Test'!A:A,0)),0)</f>
        <v>0</v>
      </c>
      <c r="I208" s="40" t="str">
        <f>IFERROR(INDEX('Nominal Fee Test'!I:I,MATCH(A208,'Nominal Fee Test'!J:J,0)),"Not Required")</f>
        <v>Not Required</v>
      </c>
      <c r="J208" s="2">
        <f t="shared" si="23"/>
        <v>0</v>
      </c>
      <c r="K208" s="2">
        <f>IFERROR(INDEX('2024 FFS OP UPL Test'!AO:AO,MATCH(A208,'2024 FFS OP UPL Test'!A:A,0)),0)</f>
        <v>-1133.98</v>
      </c>
      <c r="L208" s="83">
        <f t="shared" si="24"/>
        <v>0</v>
      </c>
      <c r="M208" s="83">
        <f t="shared" si="25"/>
        <v>0</v>
      </c>
      <c r="N208" s="83">
        <v>0</v>
      </c>
      <c r="O208" s="83">
        <v>0</v>
      </c>
      <c r="P208" s="83">
        <v>0</v>
      </c>
      <c r="Q208" s="83">
        <f t="shared" si="26"/>
        <v>0</v>
      </c>
      <c r="R208" s="83">
        <f t="shared" si="27"/>
        <v>0</v>
      </c>
    </row>
    <row r="209" spans="1:18" ht="30" x14ac:dyDescent="0.2">
      <c r="A209" t="s">
        <v>651</v>
      </c>
      <c r="B209" t="s">
        <v>652</v>
      </c>
      <c r="C209" s="5" t="s">
        <v>653</v>
      </c>
      <c r="D209" s="98" t="str">
        <f>IFERROR(INDEX('2024 FFS IP UPL Test'!L:L,MATCH(A:A,'2024 FFS IP UPL Test'!A:A,0)),INDEX('2024 FFS OP UPL Test'!L:L,MATCH(A:A,'2024 FFS OP UPL Test'!A:A,0)))</f>
        <v>Private</v>
      </c>
      <c r="E209" s="2">
        <f>IFERROR(INDEX('2024 FFS IP UPL Test'!AN:AN,MATCH(A209,'2024 FFS IP UPL Test'!A:A,0)),0)</f>
        <v>0</v>
      </c>
      <c r="F209" s="6">
        <f t="shared" si="22"/>
        <v>0</v>
      </c>
      <c r="G209" s="6">
        <f>IFERROR(INDEX('2024 FFS IP UPL Test'!AE:AE,MATCH(A209,'2024 FFS IP UPL Test'!A:A,0)),0)</f>
        <v>0</v>
      </c>
      <c r="H209" s="2">
        <f>IFERROR(INDEX('2024 FFS IP UPL Test'!V:V,MATCH(A209,'2024 FFS IP UPL Test'!A:A,0)),0)</f>
        <v>0</v>
      </c>
      <c r="I209" s="40" t="str">
        <f>IFERROR(INDEX('Nominal Fee Test'!I:I,MATCH(A209,'Nominal Fee Test'!J:J,0)),"Not Required")</f>
        <v>Not Required</v>
      </c>
      <c r="J209" s="2">
        <f t="shared" si="23"/>
        <v>0</v>
      </c>
      <c r="K209" s="2">
        <f>IFERROR(INDEX('2024 FFS OP UPL Test'!AO:AO,MATCH(A209,'2024 FFS OP UPL Test'!A:A,0)),0)</f>
        <v>-1776.28</v>
      </c>
      <c r="L209" s="83">
        <f t="shared" si="24"/>
        <v>0</v>
      </c>
      <c r="M209" s="83">
        <f t="shared" si="25"/>
        <v>0</v>
      </c>
      <c r="N209" s="83">
        <v>0</v>
      </c>
      <c r="O209" s="83">
        <v>0</v>
      </c>
      <c r="P209" s="83">
        <v>0</v>
      </c>
      <c r="Q209" s="83">
        <f t="shared" si="26"/>
        <v>0</v>
      </c>
      <c r="R209" s="83">
        <f t="shared" si="27"/>
        <v>0</v>
      </c>
    </row>
    <row r="210" spans="1:18" ht="30" x14ac:dyDescent="0.2">
      <c r="A210" t="s">
        <v>654</v>
      </c>
      <c r="B210" t="s">
        <v>655</v>
      </c>
      <c r="C210" s="5" t="s">
        <v>656</v>
      </c>
      <c r="D210" s="98" t="str">
        <f>IFERROR(INDEX('2024 FFS IP UPL Test'!L:L,MATCH(A:A,'2024 FFS IP UPL Test'!A:A,0)),INDEX('2024 FFS OP UPL Test'!L:L,MATCH(A:A,'2024 FFS OP UPL Test'!A:A,0)))</f>
        <v>Private</v>
      </c>
      <c r="E210" s="2">
        <f>IFERROR(INDEX('2024 FFS IP UPL Test'!AN:AN,MATCH(A210,'2024 FFS IP UPL Test'!A:A,0)),0)</f>
        <v>0</v>
      </c>
      <c r="F210" s="6">
        <f t="shared" si="22"/>
        <v>0</v>
      </c>
      <c r="G210" s="6">
        <f>IFERROR(INDEX('2024 FFS IP UPL Test'!AE:AE,MATCH(A210,'2024 FFS IP UPL Test'!A:A,0)),0)</f>
        <v>0</v>
      </c>
      <c r="H210" s="2">
        <f>IFERROR(INDEX('2024 FFS IP UPL Test'!V:V,MATCH(A210,'2024 FFS IP UPL Test'!A:A,0)),0)</f>
        <v>0</v>
      </c>
      <c r="I210" s="40" t="str">
        <f>IFERROR(INDEX('Nominal Fee Test'!I:I,MATCH(A210,'Nominal Fee Test'!J:J,0)),"Not Required")</f>
        <v>Not Required</v>
      </c>
      <c r="J210" s="2">
        <f t="shared" si="23"/>
        <v>0</v>
      </c>
      <c r="K210" s="2">
        <f>IFERROR(INDEX('2024 FFS OP UPL Test'!AO:AO,MATCH(A210,'2024 FFS OP UPL Test'!A:A,0)),0)</f>
        <v>-1178.77</v>
      </c>
      <c r="L210" s="83">
        <f t="shared" si="24"/>
        <v>0</v>
      </c>
      <c r="M210" s="83">
        <f t="shared" si="25"/>
        <v>0</v>
      </c>
      <c r="N210" s="83">
        <v>0</v>
      </c>
      <c r="O210" s="83">
        <v>0</v>
      </c>
      <c r="P210" s="83">
        <v>0</v>
      </c>
      <c r="Q210" s="83">
        <f t="shared" si="26"/>
        <v>0</v>
      </c>
      <c r="R210" s="83">
        <f t="shared" si="27"/>
        <v>0</v>
      </c>
    </row>
    <row r="211" spans="1:18" ht="30" x14ac:dyDescent="0.2">
      <c r="A211" t="s">
        <v>657</v>
      </c>
      <c r="B211" t="s">
        <v>658</v>
      </c>
      <c r="C211" s="5" t="s">
        <v>659</v>
      </c>
      <c r="D211" s="98" t="str">
        <f>IFERROR(INDEX('2024 FFS IP UPL Test'!L:L,MATCH(A:A,'2024 FFS IP UPL Test'!A:A,0)),INDEX('2024 FFS OP UPL Test'!L:L,MATCH(A:A,'2024 FFS OP UPL Test'!A:A,0)))</f>
        <v>Private</v>
      </c>
      <c r="E211" s="2">
        <f>IFERROR(INDEX('2024 FFS IP UPL Test'!AN:AN,MATCH(A211,'2024 FFS IP UPL Test'!A:A,0)),0)</f>
        <v>0</v>
      </c>
      <c r="F211" s="6">
        <f t="shared" si="22"/>
        <v>0</v>
      </c>
      <c r="G211" s="6">
        <f>IFERROR(INDEX('2024 FFS IP UPL Test'!AE:AE,MATCH(A211,'2024 FFS IP UPL Test'!A:A,0)),0)</f>
        <v>0</v>
      </c>
      <c r="H211" s="2">
        <f>IFERROR(INDEX('2024 FFS IP UPL Test'!V:V,MATCH(A211,'2024 FFS IP UPL Test'!A:A,0)),0)</f>
        <v>0</v>
      </c>
      <c r="I211" s="40" t="str">
        <f>IFERROR(INDEX('Nominal Fee Test'!I:I,MATCH(A211,'Nominal Fee Test'!J:J,0)),"Not Required")</f>
        <v>Not Required</v>
      </c>
      <c r="J211" s="2">
        <f t="shared" si="23"/>
        <v>0</v>
      </c>
      <c r="K211" s="2">
        <f>IFERROR(INDEX('2024 FFS OP UPL Test'!AO:AO,MATCH(A211,'2024 FFS OP UPL Test'!A:A,0)),0)</f>
        <v>1835.53</v>
      </c>
      <c r="L211" s="83">
        <f t="shared" si="24"/>
        <v>1824.5154537549329</v>
      </c>
      <c r="M211" s="83">
        <f t="shared" si="25"/>
        <v>1824.52</v>
      </c>
      <c r="N211" s="83">
        <v>187.93</v>
      </c>
      <c r="O211" s="83">
        <v>187.93</v>
      </c>
      <c r="P211" s="83">
        <v>471.59</v>
      </c>
      <c r="Q211" s="83">
        <f t="shared" si="26"/>
        <v>1352.93</v>
      </c>
      <c r="R211" s="83">
        <f t="shared" si="27"/>
        <v>539.14</v>
      </c>
    </row>
    <row r="212" spans="1:18" ht="30" x14ac:dyDescent="0.2">
      <c r="A212" t="s">
        <v>660</v>
      </c>
      <c r="B212" t="s">
        <v>661</v>
      </c>
      <c r="C212" s="5" t="s">
        <v>662</v>
      </c>
      <c r="D212" s="98" t="str">
        <f>IFERROR(INDEX('2024 FFS IP UPL Test'!L:L,MATCH(A:A,'2024 FFS IP UPL Test'!A:A,0)),INDEX('2024 FFS OP UPL Test'!L:L,MATCH(A:A,'2024 FFS OP UPL Test'!A:A,0)))</f>
        <v>NSGO</v>
      </c>
      <c r="E212" s="2">
        <f>IFERROR(INDEX('2024 FFS IP UPL Test'!AN:AN,MATCH(A212,'2024 FFS IP UPL Test'!A:A,0)),0)</f>
        <v>-201564.52</v>
      </c>
      <c r="F212" s="6">
        <f t="shared" si="22"/>
        <v>0</v>
      </c>
      <c r="G212" s="6">
        <f>IFERROR(INDEX('2024 FFS IP UPL Test'!AE:AE,MATCH(A212,'2024 FFS IP UPL Test'!A:A,0)),0)</f>
        <v>255993.45</v>
      </c>
      <c r="H212" s="2">
        <f>IFERROR(INDEX('2024 FFS IP UPL Test'!V:V,MATCH(A212,'2024 FFS IP UPL Test'!A:A,0)),0)</f>
        <v>153002</v>
      </c>
      <c r="I212" s="40" t="str">
        <f>IFERROR(INDEX('Nominal Fee Test'!I:I,MATCH(A212,'Nominal Fee Test'!J:J,0)),"Not Required")</f>
        <v>Not Required</v>
      </c>
      <c r="J212" s="2">
        <f t="shared" si="23"/>
        <v>0</v>
      </c>
      <c r="K212" s="2">
        <f>IFERROR(INDEX('2024 FFS OP UPL Test'!AO:AO,MATCH(A212,'2024 FFS OP UPL Test'!A:A,0)),0)</f>
        <v>4008.48</v>
      </c>
      <c r="L212" s="83">
        <f t="shared" si="24"/>
        <v>3960.8073009180198</v>
      </c>
      <c r="M212" s="83">
        <f t="shared" si="25"/>
        <v>3960.81</v>
      </c>
      <c r="N212" s="83">
        <v>0</v>
      </c>
      <c r="O212" s="83">
        <v>0</v>
      </c>
      <c r="P212" s="83">
        <v>0</v>
      </c>
      <c r="Q212" s="83">
        <f t="shared" si="26"/>
        <v>3960.81</v>
      </c>
      <c r="R212" s="83">
        <f t="shared" si="27"/>
        <v>1578.38</v>
      </c>
    </row>
    <row r="213" spans="1:18" x14ac:dyDescent="0.2">
      <c r="A213" t="s">
        <v>663</v>
      </c>
      <c r="B213" t="s">
        <v>664</v>
      </c>
      <c r="C213" s="5" t="s">
        <v>665</v>
      </c>
      <c r="D213" s="98" t="str">
        <f>IFERROR(INDEX('2024 FFS IP UPL Test'!L:L,MATCH(A:A,'2024 FFS IP UPL Test'!A:A,0)),INDEX('2024 FFS OP UPL Test'!L:L,MATCH(A:A,'2024 FFS OP UPL Test'!A:A,0)))</f>
        <v>Private</v>
      </c>
      <c r="E213" s="2">
        <f>IFERROR(INDEX('2024 FFS IP UPL Test'!AN:AN,MATCH(A213,'2024 FFS IP UPL Test'!A:A,0)),0)</f>
        <v>3946170.29</v>
      </c>
      <c r="F213" s="6">
        <f t="shared" si="22"/>
        <v>3846239.4629762038</v>
      </c>
      <c r="G213" s="6">
        <f>IFERROR(INDEX('2024 FFS IP UPL Test'!AE:AE,MATCH(A213,'2024 FFS IP UPL Test'!A:A,0)),0)</f>
        <v>5966907.7699999996</v>
      </c>
      <c r="H213" s="2">
        <f>IFERROR(INDEX('2024 FFS IP UPL Test'!V:V,MATCH(A213,'2024 FFS IP UPL Test'!A:A,0)),0)</f>
        <v>76254446.629999995</v>
      </c>
      <c r="I213" s="40" t="str">
        <f>IFERROR(INDEX('Nominal Fee Test'!I:I,MATCH(A213,'Nominal Fee Test'!J:J,0)),"Not Required")</f>
        <v>Not Required</v>
      </c>
      <c r="J213" s="2">
        <f t="shared" si="23"/>
        <v>3846239.4629762038</v>
      </c>
      <c r="K213" s="2">
        <f>IFERROR(INDEX('2024 FFS OP UPL Test'!AO:AO,MATCH(A213,'2024 FFS OP UPL Test'!A:A,0)),0)</f>
        <v>523678.08</v>
      </c>
      <c r="L213" s="83">
        <f t="shared" si="24"/>
        <v>520535.62172926188</v>
      </c>
      <c r="M213" s="83">
        <f t="shared" si="25"/>
        <v>4366775.08</v>
      </c>
      <c r="N213" s="83">
        <v>896156.77</v>
      </c>
      <c r="O213" s="83">
        <v>896156.77</v>
      </c>
      <c r="P213" s="83">
        <v>2248825.02</v>
      </c>
      <c r="Q213" s="83">
        <f t="shared" si="26"/>
        <v>2117950.06</v>
      </c>
      <c r="R213" s="83">
        <f t="shared" si="27"/>
        <v>844003.1</v>
      </c>
    </row>
    <row r="214" spans="1:18" x14ac:dyDescent="0.2">
      <c r="A214" t="s">
        <v>666</v>
      </c>
      <c r="B214" t="s">
        <v>667</v>
      </c>
      <c r="C214" s="5" t="s">
        <v>668</v>
      </c>
      <c r="D214" s="98" t="str">
        <f>IFERROR(INDEX('2024 FFS IP UPL Test'!L:L,MATCH(A:A,'2024 FFS IP UPL Test'!A:A,0)),INDEX('2024 FFS OP UPL Test'!L:L,MATCH(A:A,'2024 FFS OP UPL Test'!A:A,0)))</f>
        <v>Private</v>
      </c>
      <c r="E214" s="2">
        <f>IFERROR(INDEX('2024 FFS IP UPL Test'!AN:AN,MATCH(A214,'2024 FFS IP UPL Test'!A:A,0)),0)</f>
        <v>-13461.51</v>
      </c>
      <c r="F214" s="6">
        <f t="shared" si="22"/>
        <v>0</v>
      </c>
      <c r="G214" s="6">
        <f>IFERROR(INDEX('2024 FFS IP UPL Test'!AE:AE,MATCH(A214,'2024 FFS IP UPL Test'!A:A,0)),0)</f>
        <v>269697.32</v>
      </c>
      <c r="H214" s="2">
        <f>IFERROR(INDEX('2024 FFS IP UPL Test'!V:V,MATCH(A214,'2024 FFS IP UPL Test'!A:A,0)),0)</f>
        <v>1412654.82</v>
      </c>
      <c r="I214" s="40" t="str">
        <f>IFERROR(INDEX('Nominal Fee Test'!I:I,MATCH(A214,'Nominal Fee Test'!J:J,0)),"Not Required")</f>
        <v>Not Required</v>
      </c>
      <c r="J214" s="2">
        <f t="shared" si="23"/>
        <v>0</v>
      </c>
      <c r="K214" s="2">
        <f>IFERROR(INDEX('2024 FFS OP UPL Test'!AO:AO,MATCH(A214,'2024 FFS OP UPL Test'!A:A,0)),0)</f>
        <v>-18693.11</v>
      </c>
      <c r="L214" s="83">
        <f t="shared" si="24"/>
        <v>0</v>
      </c>
      <c r="M214" s="83">
        <f t="shared" si="25"/>
        <v>0</v>
      </c>
      <c r="N214" s="83">
        <v>0</v>
      </c>
      <c r="O214" s="83">
        <v>0</v>
      </c>
      <c r="P214" s="83">
        <v>0</v>
      </c>
      <c r="Q214" s="83">
        <f t="shared" si="26"/>
        <v>0</v>
      </c>
      <c r="R214" s="83">
        <f t="shared" si="27"/>
        <v>0</v>
      </c>
    </row>
    <row r="215" spans="1:18" x14ac:dyDescent="0.2">
      <c r="A215" t="s">
        <v>669</v>
      </c>
      <c r="B215" t="s">
        <v>670</v>
      </c>
      <c r="C215" s="5" t="s">
        <v>671</v>
      </c>
      <c r="D215" s="98" t="str">
        <f>IFERROR(INDEX('2024 FFS IP UPL Test'!L:L,MATCH(A:A,'2024 FFS IP UPL Test'!A:A,0)),INDEX('2024 FFS OP UPL Test'!L:L,MATCH(A:A,'2024 FFS OP UPL Test'!A:A,0)))</f>
        <v>Private</v>
      </c>
      <c r="E215" s="2">
        <f>IFERROR(INDEX('2024 FFS IP UPL Test'!AN:AN,MATCH(A215,'2024 FFS IP UPL Test'!A:A,0)),0)</f>
        <v>255121.13</v>
      </c>
      <c r="F215" s="6">
        <f t="shared" si="22"/>
        <v>248660.57111921601</v>
      </c>
      <c r="G215" s="6">
        <f>IFERROR(INDEX('2024 FFS IP UPL Test'!AE:AE,MATCH(A215,'2024 FFS IP UPL Test'!A:A,0)),0)</f>
        <v>1311390.06</v>
      </c>
      <c r="H215" s="2">
        <f>IFERROR(INDEX('2024 FFS IP UPL Test'!V:V,MATCH(A215,'2024 FFS IP UPL Test'!A:A,0)),0)</f>
        <v>14037467.5</v>
      </c>
      <c r="I215" s="40" t="str">
        <f>IFERROR(INDEX('Nominal Fee Test'!I:I,MATCH(A215,'Nominal Fee Test'!J:J,0)),"Not Required")</f>
        <v>Not Required</v>
      </c>
      <c r="J215" s="2">
        <f t="shared" si="23"/>
        <v>248660.57111921601</v>
      </c>
      <c r="K215" s="2">
        <f>IFERROR(INDEX('2024 FFS OP UPL Test'!AO:AO,MATCH(A215,'2024 FFS OP UPL Test'!A:A,0)),0)</f>
        <v>90103.9</v>
      </c>
      <c r="L215" s="83">
        <f t="shared" si="24"/>
        <v>89563.209532717578</v>
      </c>
      <c r="M215" s="83">
        <f t="shared" si="25"/>
        <v>338223.78</v>
      </c>
      <c r="N215" s="83">
        <v>82720.12</v>
      </c>
      <c r="O215" s="83">
        <v>82720.12</v>
      </c>
      <c r="P215" s="83">
        <v>207578.72</v>
      </c>
      <c r="Q215" s="83">
        <f t="shared" si="26"/>
        <v>130645.06000000003</v>
      </c>
      <c r="R215" s="83">
        <f t="shared" si="27"/>
        <v>52062.06</v>
      </c>
    </row>
    <row r="216" spans="1:18" ht="30" x14ac:dyDescent="0.2">
      <c r="A216" t="s">
        <v>672</v>
      </c>
      <c r="B216" t="s">
        <v>673</v>
      </c>
      <c r="C216" s="5" t="s">
        <v>674</v>
      </c>
      <c r="D216" s="98" t="str">
        <f>IFERROR(INDEX('2024 FFS IP UPL Test'!L:L,MATCH(A:A,'2024 FFS IP UPL Test'!A:A,0)),INDEX('2024 FFS OP UPL Test'!L:L,MATCH(A:A,'2024 FFS OP UPL Test'!A:A,0)))</f>
        <v>Private</v>
      </c>
      <c r="E216" s="2">
        <f>IFERROR(INDEX('2024 FFS IP UPL Test'!AN:AN,MATCH(A216,'2024 FFS IP UPL Test'!A:A,0)),0)</f>
        <v>7352216.2800000003</v>
      </c>
      <c r="F216" s="6">
        <f t="shared" si="22"/>
        <v>7166032.4614303717</v>
      </c>
      <c r="G216" s="6">
        <f>IFERROR(INDEX('2024 FFS IP UPL Test'!AE:AE,MATCH(A216,'2024 FFS IP UPL Test'!A:A,0)),0)</f>
        <v>5774398.8899999997</v>
      </c>
      <c r="H216" s="2">
        <f>IFERROR(INDEX('2024 FFS IP UPL Test'!V:V,MATCH(A216,'2024 FFS IP UPL Test'!A:A,0)),0)</f>
        <v>130263125.55</v>
      </c>
      <c r="I216" s="40" t="str">
        <f>IFERROR(INDEX('Nominal Fee Test'!I:I,MATCH(A216,'Nominal Fee Test'!J:J,0)),"Not Required")</f>
        <v>Not Required</v>
      </c>
      <c r="J216" s="2">
        <f t="shared" si="23"/>
        <v>7166032.4614303717</v>
      </c>
      <c r="K216" s="2">
        <f>IFERROR(INDEX('2024 FFS OP UPL Test'!AO:AO,MATCH(A216,'2024 FFS OP UPL Test'!A:A,0)),0)</f>
        <v>428748.7</v>
      </c>
      <c r="L216" s="83">
        <f t="shared" si="24"/>
        <v>426175.88866830705</v>
      </c>
      <c r="M216" s="83">
        <f t="shared" si="25"/>
        <v>7592208.3499999996</v>
      </c>
      <c r="N216" s="83">
        <v>1571611.95</v>
      </c>
      <c r="O216" s="83">
        <v>1571611.95</v>
      </c>
      <c r="P216" s="83">
        <v>3943819.2</v>
      </c>
      <c r="Q216" s="83">
        <f t="shared" si="26"/>
        <v>3648389.1499999994</v>
      </c>
      <c r="R216" s="83">
        <f t="shared" si="27"/>
        <v>1453883.08</v>
      </c>
    </row>
    <row r="217" spans="1:18" x14ac:dyDescent="0.2">
      <c r="A217" t="s">
        <v>675</v>
      </c>
      <c r="B217" t="s">
        <v>676</v>
      </c>
      <c r="C217" s="5" t="s">
        <v>677</v>
      </c>
      <c r="D217" s="98" t="str">
        <f>IFERROR(INDEX('2024 FFS IP UPL Test'!L:L,MATCH(A:A,'2024 FFS IP UPL Test'!A:A,0)),INDEX('2024 FFS OP UPL Test'!L:L,MATCH(A:A,'2024 FFS OP UPL Test'!A:A,0)))</f>
        <v>Private</v>
      </c>
      <c r="E217" s="2">
        <f>IFERROR(INDEX('2024 FFS IP UPL Test'!AN:AN,MATCH(A217,'2024 FFS IP UPL Test'!A:A,0)),0)</f>
        <v>-112838.43</v>
      </c>
      <c r="F217" s="6">
        <f t="shared" si="22"/>
        <v>0</v>
      </c>
      <c r="G217" s="6">
        <f>IFERROR(INDEX('2024 FFS IP UPL Test'!AE:AE,MATCH(A217,'2024 FFS IP UPL Test'!A:A,0)),0)</f>
        <v>208551.19</v>
      </c>
      <c r="H217" s="2">
        <f>IFERROR(INDEX('2024 FFS IP UPL Test'!V:V,MATCH(A217,'2024 FFS IP UPL Test'!A:A,0)),0)</f>
        <v>314482.53000000003</v>
      </c>
      <c r="I217" s="40" t="str">
        <f>IFERROR(INDEX('Nominal Fee Test'!I:I,MATCH(A217,'Nominal Fee Test'!J:J,0)),"Not Required")</f>
        <v>Not Required</v>
      </c>
      <c r="J217" s="2">
        <f t="shared" si="23"/>
        <v>0</v>
      </c>
      <c r="K217" s="2">
        <f>IFERROR(INDEX('2024 FFS OP UPL Test'!AO:AO,MATCH(A217,'2024 FFS OP UPL Test'!A:A,0)),0)</f>
        <v>-3534.74</v>
      </c>
      <c r="L217" s="83">
        <f t="shared" si="24"/>
        <v>0</v>
      </c>
      <c r="M217" s="83">
        <f t="shared" si="25"/>
        <v>0</v>
      </c>
      <c r="N217" s="83">
        <v>6554.23</v>
      </c>
      <c r="O217" s="83">
        <v>6554.23</v>
      </c>
      <c r="P217" s="83">
        <v>16447.25</v>
      </c>
      <c r="Q217" s="83">
        <f t="shared" si="26"/>
        <v>-16447.25</v>
      </c>
      <c r="R217" s="83">
        <f t="shared" si="27"/>
        <v>-6554.23</v>
      </c>
    </row>
    <row r="218" spans="1:18" x14ac:dyDescent="0.2">
      <c r="A218" t="s">
        <v>678</v>
      </c>
      <c r="B218" t="s">
        <v>679</v>
      </c>
      <c r="C218" s="5" t="s">
        <v>680</v>
      </c>
      <c r="D218" s="98" t="str">
        <f>IFERROR(INDEX('2024 FFS IP UPL Test'!L:L,MATCH(A:A,'2024 FFS IP UPL Test'!A:A,0)),INDEX('2024 FFS OP UPL Test'!L:L,MATCH(A:A,'2024 FFS OP UPL Test'!A:A,0)))</f>
        <v>Private</v>
      </c>
      <c r="E218" s="2">
        <f>IFERROR(INDEX('2024 FFS IP UPL Test'!AN:AN,MATCH(A218,'2024 FFS IP UPL Test'!A:A,0)),0)</f>
        <v>76493241.25</v>
      </c>
      <c r="F218" s="6">
        <f t="shared" si="22"/>
        <v>74556164.971458748</v>
      </c>
      <c r="G218" s="6">
        <f>IFERROR(INDEX('2024 FFS IP UPL Test'!AE:AE,MATCH(A218,'2024 FFS IP UPL Test'!A:A,0)),0)</f>
        <v>8056711.8300000001</v>
      </c>
      <c r="H218" s="2">
        <f>IFERROR(INDEX('2024 FFS IP UPL Test'!V:V,MATCH(A218,'2024 FFS IP UPL Test'!A:A,0)),0)</f>
        <v>219319740.28</v>
      </c>
      <c r="I218" s="40" t="str">
        <f>IFERROR(INDEX('Nominal Fee Test'!I:I,MATCH(A218,'Nominal Fee Test'!J:J,0)),"Not Required")</f>
        <v>Not Required</v>
      </c>
      <c r="J218" s="2">
        <f t="shared" si="23"/>
        <v>74556164.971458748</v>
      </c>
      <c r="K218" s="2">
        <f>IFERROR(INDEX('2024 FFS OP UPL Test'!AO:AO,MATCH(A218,'2024 FFS OP UPL Test'!A:A,0)),0)</f>
        <v>496641.49</v>
      </c>
      <c r="L218" s="83">
        <f t="shared" si="24"/>
        <v>493661.27139348089</v>
      </c>
      <c r="M218" s="83">
        <f t="shared" si="25"/>
        <v>75049826.239999995</v>
      </c>
      <c r="N218" s="83">
        <v>15347401.960000001</v>
      </c>
      <c r="O218" s="83">
        <v>15347401.960000001</v>
      </c>
      <c r="P218" s="83">
        <v>38512928.380000003</v>
      </c>
      <c r="Q218" s="83">
        <f t="shared" si="26"/>
        <v>36536897.859999992</v>
      </c>
      <c r="R218" s="83">
        <f t="shared" si="27"/>
        <v>14559953.800000001</v>
      </c>
    </row>
    <row r="219" spans="1:18" ht="30" x14ac:dyDescent="0.2">
      <c r="A219" t="s">
        <v>681</v>
      </c>
      <c r="B219" t="s">
        <v>682</v>
      </c>
      <c r="C219" s="5" t="s">
        <v>683</v>
      </c>
      <c r="D219" s="98" t="str">
        <f>IFERROR(INDEX('2024 FFS IP UPL Test'!L:L,MATCH(A:A,'2024 FFS IP UPL Test'!A:A,0)),INDEX('2024 FFS OP UPL Test'!L:L,MATCH(A:A,'2024 FFS OP UPL Test'!A:A,0)))</f>
        <v>Private</v>
      </c>
      <c r="E219" s="2">
        <f>IFERROR(INDEX('2024 FFS IP UPL Test'!AN:AN,MATCH(A219,'2024 FFS IP UPL Test'!A:A,0)),0)</f>
        <v>18719085.129999999</v>
      </c>
      <c r="F219" s="6">
        <f t="shared" si="22"/>
        <v>18245052.4551025</v>
      </c>
      <c r="G219" s="6">
        <f>IFERROR(INDEX('2024 FFS IP UPL Test'!AE:AE,MATCH(A219,'2024 FFS IP UPL Test'!A:A,0)),0)</f>
        <v>17283013.879999999</v>
      </c>
      <c r="H219" s="2">
        <f>IFERROR(INDEX('2024 FFS IP UPL Test'!V:V,MATCH(A219,'2024 FFS IP UPL Test'!A:A,0)),0)</f>
        <v>274823085.36000001</v>
      </c>
      <c r="I219" s="40" t="str">
        <f>IFERROR(INDEX('Nominal Fee Test'!I:I,MATCH(A219,'Nominal Fee Test'!J:J,0)),"Not Required")</f>
        <v>Not Required</v>
      </c>
      <c r="J219" s="2">
        <f t="shared" si="23"/>
        <v>18245052.4551025</v>
      </c>
      <c r="K219" s="2">
        <f>IFERROR(INDEX('2024 FFS OP UPL Test'!AO:AO,MATCH(A219,'2024 FFS OP UPL Test'!A:A,0)),0)</f>
        <v>898093.83</v>
      </c>
      <c r="L219" s="83">
        <f t="shared" si="24"/>
        <v>892704.5985393622</v>
      </c>
      <c r="M219" s="83">
        <f t="shared" si="25"/>
        <v>19137757.050000001</v>
      </c>
      <c r="N219" s="83">
        <v>3986158.95</v>
      </c>
      <c r="O219" s="83">
        <v>3986158.95</v>
      </c>
      <c r="P219" s="83">
        <v>10002908.279999999</v>
      </c>
      <c r="Q219" s="83">
        <f t="shared" si="26"/>
        <v>9134848.7700000014</v>
      </c>
      <c r="R219" s="83">
        <f t="shared" si="27"/>
        <v>3640237.23</v>
      </c>
    </row>
    <row r="220" spans="1:18" x14ac:dyDescent="0.2">
      <c r="A220" t="s">
        <v>684</v>
      </c>
      <c r="B220" t="s">
        <v>685</v>
      </c>
      <c r="C220" s="5" t="s">
        <v>686</v>
      </c>
      <c r="D220" s="98" t="str">
        <f>IFERROR(INDEX('2024 FFS IP UPL Test'!L:L,MATCH(A:A,'2024 FFS IP UPL Test'!A:A,0)),INDEX('2024 FFS OP UPL Test'!L:L,MATCH(A:A,'2024 FFS OP UPL Test'!A:A,0)))</f>
        <v>Private</v>
      </c>
      <c r="E220" s="2">
        <f>IFERROR(INDEX('2024 FFS IP UPL Test'!AN:AN,MATCH(A220,'2024 FFS IP UPL Test'!A:A,0)),0)</f>
        <v>1492583.86</v>
      </c>
      <c r="F220" s="6">
        <f t="shared" si="22"/>
        <v>1454786.4187922184</v>
      </c>
      <c r="G220" s="6">
        <f>IFERROR(INDEX('2024 FFS IP UPL Test'!AE:AE,MATCH(A220,'2024 FFS IP UPL Test'!A:A,0)),0)</f>
        <v>763869.4</v>
      </c>
      <c r="H220" s="2">
        <f>IFERROR(INDEX('2024 FFS IP UPL Test'!V:V,MATCH(A220,'2024 FFS IP UPL Test'!A:A,0)),0)</f>
        <v>17109248.73</v>
      </c>
      <c r="I220" s="40" t="str">
        <f>IFERROR(INDEX('Nominal Fee Test'!I:I,MATCH(A220,'Nominal Fee Test'!J:J,0)),"Not Required")</f>
        <v>Not Required</v>
      </c>
      <c r="J220" s="2">
        <f t="shared" si="23"/>
        <v>1454786.4187922184</v>
      </c>
      <c r="K220" s="2">
        <f>IFERROR(INDEX('2024 FFS OP UPL Test'!AO:AO,MATCH(A220,'2024 FFS OP UPL Test'!A:A,0)),0)</f>
        <v>79549.7</v>
      </c>
      <c r="L220" s="83">
        <f t="shared" si="24"/>
        <v>79072.342588554136</v>
      </c>
      <c r="M220" s="83">
        <f t="shared" si="25"/>
        <v>1533858.76</v>
      </c>
      <c r="N220" s="83">
        <v>311268.68</v>
      </c>
      <c r="O220" s="83">
        <v>311268.68</v>
      </c>
      <c r="P220" s="83">
        <v>781100.83</v>
      </c>
      <c r="Q220" s="83">
        <f t="shared" si="26"/>
        <v>752757.93</v>
      </c>
      <c r="R220" s="83">
        <f t="shared" si="27"/>
        <v>299974.03999999998</v>
      </c>
    </row>
    <row r="221" spans="1:18" x14ac:dyDescent="0.2">
      <c r="A221" t="s">
        <v>687</v>
      </c>
      <c r="B221" t="s">
        <v>688</v>
      </c>
      <c r="C221" s="5" t="s">
        <v>689</v>
      </c>
      <c r="D221" s="98" t="str">
        <f>IFERROR(INDEX('2024 FFS IP UPL Test'!L:L,MATCH(A:A,'2024 FFS IP UPL Test'!A:A,0)),INDEX('2024 FFS OP UPL Test'!L:L,MATCH(A:A,'2024 FFS OP UPL Test'!A:A,0)))</f>
        <v>Private</v>
      </c>
      <c r="E221" s="2">
        <f>IFERROR(INDEX('2024 FFS IP UPL Test'!AN:AN,MATCH(A221,'2024 FFS IP UPL Test'!A:A,0)),0)</f>
        <v>8659076.1300000008</v>
      </c>
      <c r="F221" s="6">
        <f t="shared" si="22"/>
        <v>8439798.0514219701</v>
      </c>
      <c r="G221" s="6">
        <f>IFERROR(INDEX('2024 FFS IP UPL Test'!AE:AE,MATCH(A221,'2024 FFS IP UPL Test'!A:A,0)),0)</f>
        <v>7771269.21</v>
      </c>
      <c r="H221" s="2">
        <f>IFERROR(INDEX('2024 FFS IP UPL Test'!V:V,MATCH(A221,'2024 FFS IP UPL Test'!A:A,0)),0)</f>
        <v>135873319.94999999</v>
      </c>
      <c r="I221" s="40" t="str">
        <f>IFERROR(INDEX('Nominal Fee Test'!I:I,MATCH(A221,'Nominal Fee Test'!J:J,0)),"Not Required")</f>
        <v>Not Required</v>
      </c>
      <c r="J221" s="2">
        <f t="shared" si="23"/>
        <v>8439798.0514219701</v>
      </c>
      <c r="K221" s="2">
        <f>IFERROR(INDEX('2024 FFS OP UPL Test'!AO:AO,MATCH(A221,'2024 FFS OP UPL Test'!A:A,0)),0)</f>
        <v>1025810.07</v>
      </c>
      <c r="L221" s="83">
        <f t="shared" si="24"/>
        <v>1019654.4460359839</v>
      </c>
      <c r="M221" s="83">
        <f t="shared" si="25"/>
        <v>9459452.5</v>
      </c>
      <c r="N221" s="83">
        <v>1947291.3</v>
      </c>
      <c r="O221" s="83">
        <v>1947291.3</v>
      </c>
      <c r="P221" s="83">
        <v>4886552.82</v>
      </c>
      <c r="Q221" s="83">
        <f t="shared" si="26"/>
        <v>4572899.68</v>
      </c>
      <c r="R221" s="83">
        <f t="shared" si="27"/>
        <v>1822300.52</v>
      </c>
    </row>
    <row r="222" spans="1:18" x14ac:dyDescent="0.2">
      <c r="A222" t="s">
        <v>690</v>
      </c>
      <c r="B222" t="s">
        <v>691</v>
      </c>
      <c r="C222" s="5" t="s">
        <v>692</v>
      </c>
      <c r="D222" s="98" t="str">
        <f>IFERROR(INDEX('2024 FFS IP UPL Test'!L:L,MATCH(A:A,'2024 FFS IP UPL Test'!A:A,0)),INDEX('2024 FFS OP UPL Test'!L:L,MATCH(A:A,'2024 FFS OP UPL Test'!A:A,0)))</f>
        <v>NSGO</v>
      </c>
      <c r="E222" s="2">
        <f>IFERROR(INDEX('2024 FFS IP UPL Test'!AN:AN,MATCH(A222,'2024 FFS IP UPL Test'!A:A,0)),0)</f>
        <v>25402775.059999999</v>
      </c>
      <c r="F222" s="6">
        <f t="shared" si="22"/>
        <v>25357191.392636295</v>
      </c>
      <c r="G222" s="6">
        <f>IFERROR(INDEX('2024 FFS IP UPL Test'!AE:AE,MATCH(A222,'2024 FFS IP UPL Test'!A:A,0)),0)</f>
        <v>15415627.109999999</v>
      </c>
      <c r="H222" s="2">
        <f>IFERROR(INDEX('2024 FFS IP UPL Test'!V:V,MATCH(A222,'2024 FFS IP UPL Test'!A:A,0)),0)</f>
        <v>65280719.960000001</v>
      </c>
      <c r="I222" s="40" t="str">
        <f>IFERROR(INDEX('Nominal Fee Test'!I:I,MATCH(A222,'Nominal Fee Test'!J:J,0)),"Not Required")</f>
        <v>Not Required</v>
      </c>
      <c r="J222" s="2">
        <f t="shared" si="23"/>
        <v>25357191.392636295</v>
      </c>
      <c r="K222" s="2">
        <f>IFERROR(INDEX('2024 FFS OP UPL Test'!AO:AO,MATCH(A222,'2024 FFS OP UPL Test'!A:A,0)),0)</f>
        <v>1727916.17</v>
      </c>
      <c r="L222" s="83">
        <f t="shared" si="24"/>
        <v>1707366.1291837061</v>
      </c>
      <c r="M222" s="83">
        <f t="shared" si="25"/>
        <v>27064557.52</v>
      </c>
      <c r="N222" s="83">
        <v>5309043.51</v>
      </c>
      <c r="O222" s="83">
        <v>5309043.51</v>
      </c>
      <c r="P222" s="83">
        <v>13322568.41</v>
      </c>
      <c r="Q222" s="83">
        <f t="shared" si="26"/>
        <v>13741989.109999999</v>
      </c>
      <c r="R222" s="83">
        <f t="shared" si="27"/>
        <v>5476182.6600000001</v>
      </c>
    </row>
    <row r="223" spans="1:18" x14ac:dyDescent="0.2">
      <c r="A223" t="s">
        <v>693</v>
      </c>
      <c r="B223" t="s">
        <v>694</v>
      </c>
      <c r="C223" s="5" t="s">
        <v>695</v>
      </c>
      <c r="D223" s="98" t="str">
        <f>IFERROR(INDEX('2024 FFS IP UPL Test'!L:L,MATCH(A:A,'2024 FFS IP UPL Test'!A:A,0)),INDEX('2024 FFS OP UPL Test'!L:L,MATCH(A:A,'2024 FFS OP UPL Test'!A:A,0)))</f>
        <v>Private</v>
      </c>
      <c r="E223" s="2">
        <f>IFERROR(INDEX('2024 FFS IP UPL Test'!AN:AN,MATCH(A223,'2024 FFS IP UPL Test'!A:A,0)),0)</f>
        <v>9767046.75</v>
      </c>
      <c r="F223" s="6">
        <f t="shared" si="22"/>
        <v>9519710.982007185</v>
      </c>
      <c r="G223" s="6">
        <f>IFERROR(INDEX('2024 FFS IP UPL Test'!AE:AE,MATCH(A223,'2024 FFS IP UPL Test'!A:A,0)),0)</f>
        <v>8783326.1099999994</v>
      </c>
      <c r="H223" s="2">
        <f>IFERROR(INDEX('2024 FFS IP UPL Test'!V:V,MATCH(A223,'2024 FFS IP UPL Test'!A:A,0)),0)</f>
        <v>169914109.11000001</v>
      </c>
      <c r="I223" s="40" t="str">
        <f>IFERROR(INDEX('Nominal Fee Test'!I:I,MATCH(A223,'Nominal Fee Test'!J:J,0)),"Not Required")</f>
        <v>Not Required</v>
      </c>
      <c r="J223" s="2">
        <f t="shared" si="23"/>
        <v>9519710.982007185</v>
      </c>
      <c r="K223" s="2">
        <f>IFERROR(INDEX('2024 FFS OP UPL Test'!AO:AO,MATCH(A223,'2024 FFS OP UPL Test'!A:A,0)),0)</f>
        <v>200037.76000000001</v>
      </c>
      <c r="L223" s="83">
        <f t="shared" si="24"/>
        <v>198837.38454534678</v>
      </c>
      <c r="M223" s="83">
        <f t="shared" si="25"/>
        <v>9718548.3699999992</v>
      </c>
      <c r="N223" s="83">
        <v>2005092.19</v>
      </c>
      <c r="O223" s="83">
        <v>2005092.19</v>
      </c>
      <c r="P223" s="83">
        <v>5031598.97</v>
      </c>
      <c r="Q223" s="83">
        <f t="shared" si="26"/>
        <v>4686949.3999999994</v>
      </c>
      <c r="R223" s="83">
        <f t="shared" si="27"/>
        <v>1867749.34</v>
      </c>
    </row>
    <row r="224" spans="1:18" x14ac:dyDescent="0.2">
      <c r="A224" t="s">
        <v>696</v>
      </c>
      <c r="B224" t="s">
        <v>697</v>
      </c>
      <c r="C224" s="5" t="s">
        <v>698</v>
      </c>
      <c r="D224" s="98" t="str">
        <f>IFERROR(INDEX('2024 FFS IP UPL Test'!L:L,MATCH(A:A,'2024 FFS IP UPL Test'!A:A,0)),INDEX('2024 FFS OP UPL Test'!L:L,MATCH(A:A,'2024 FFS OP UPL Test'!A:A,0)))</f>
        <v>Private</v>
      </c>
      <c r="E224" s="2">
        <f>IFERROR(INDEX('2024 FFS IP UPL Test'!AN:AN,MATCH(A224,'2024 FFS IP UPL Test'!A:A,0)),0)</f>
        <v>4393843.3600000003</v>
      </c>
      <c r="F224" s="6">
        <f t="shared" si="22"/>
        <v>4282575.8858389156</v>
      </c>
      <c r="G224" s="6">
        <f>IFERROR(INDEX('2024 FFS IP UPL Test'!AE:AE,MATCH(A224,'2024 FFS IP UPL Test'!A:A,0)),0)</f>
        <v>4033754.29</v>
      </c>
      <c r="H224" s="2">
        <f>IFERROR(INDEX('2024 FFS IP UPL Test'!V:V,MATCH(A224,'2024 FFS IP UPL Test'!A:A,0)),0)</f>
        <v>63901108.159999996</v>
      </c>
      <c r="I224" s="40" t="str">
        <f>IFERROR(INDEX('Nominal Fee Test'!I:I,MATCH(A224,'Nominal Fee Test'!J:J,0)),"Not Required")</f>
        <v>Not Required</v>
      </c>
      <c r="J224" s="2">
        <f t="shared" si="23"/>
        <v>4282575.8858389156</v>
      </c>
      <c r="K224" s="2">
        <f>IFERROR(INDEX('2024 FFS OP UPL Test'!AO:AO,MATCH(A224,'2024 FFS OP UPL Test'!A:A,0)),0)</f>
        <v>98511</v>
      </c>
      <c r="L224" s="83">
        <f t="shared" si="24"/>
        <v>97919.860675037839</v>
      </c>
      <c r="M224" s="83">
        <f t="shared" si="25"/>
        <v>4380495.75</v>
      </c>
      <c r="N224" s="83">
        <v>908128.74</v>
      </c>
      <c r="O224" s="83">
        <v>908128.74</v>
      </c>
      <c r="P224" s="83">
        <v>2278867.6</v>
      </c>
      <c r="Q224" s="83">
        <f t="shared" si="26"/>
        <v>2101628.15</v>
      </c>
      <c r="R224" s="83">
        <f t="shared" si="27"/>
        <v>837498.82</v>
      </c>
    </row>
    <row r="225" spans="1:18" x14ac:dyDescent="0.2">
      <c r="A225" t="s">
        <v>699</v>
      </c>
      <c r="B225" t="s">
        <v>700</v>
      </c>
      <c r="C225" s="5" t="s">
        <v>701</v>
      </c>
      <c r="D225" s="98" t="str">
        <f>IFERROR(INDEX('2024 FFS IP UPL Test'!L:L,MATCH(A:A,'2024 FFS IP UPL Test'!A:A,0)),INDEX('2024 FFS OP UPL Test'!L:L,MATCH(A:A,'2024 FFS OP UPL Test'!A:A,0)))</f>
        <v>NSGO</v>
      </c>
      <c r="E225" s="2">
        <f>IFERROR(INDEX('2024 FFS IP UPL Test'!AN:AN,MATCH(A225,'2024 FFS IP UPL Test'!A:A,0)),0)</f>
        <v>-172553.35</v>
      </c>
      <c r="F225" s="6">
        <f t="shared" si="22"/>
        <v>0</v>
      </c>
      <c r="G225" s="6">
        <f>IFERROR(INDEX('2024 FFS IP UPL Test'!AE:AE,MATCH(A225,'2024 FFS IP UPL Test'!A:A,0)),0)</f>
        <v>496239.98</v>
      </c>
      <c r="H225" s="2">
        <f>IFERROR(INDEX('2024 FFS IP UPL Test'!V:V,MATCH(A225,'2024 FFS IP UPL Test'!A:A,0)),0)</f>
        <v>1181704.67</v>
      </c>
      <c r="I225" s="40" t="str">
        <f>IFERROR(INDEX('Nominal Fee Test'!I:I,MATCH(A225,'Nominal Fee Test'!J:J,0)),"Not Required")</f>
        <v>Not Required</v>
      </c>
      <c r="J225" s="2">
        <f t="shared" si="23"/>
        <v>0</v>
      </c>
      <c r="K225" s="2">
        <f>IFERROR(INDEX('2024 FFS OP UPL Test'!AO:AO,MATCH(A225,'2024 FFS OP UPL Test'!A:A,0)),0)</f>
        <v>3029.19</v>
      </c>
      <c r="L225" s="83">
        <f t="shared" si="24"/>
        <v>2993.1639593730933</v>
      </c>
      <c r="M225" s="83">
        <f t="shared" si="25"/>
        <v>2993.16</v>
      </c>
      <c r="N225" s="83">
        <v>541.94000000000005</v>
      </c>
      <c r="O225" s="83">
        <v>541.94000000000005</v>
      </c>
      <c r="P225" s="83">
        <v>1359.95</v>
      </c>
      <c r="Q225" s="83">
        <f t="shared" si="26"/>
        <v>1633.2099999999998</v>
      </c>
      <c r="R225" s="83">
        <f t="shared" si="27"/>
        <v>650.83000000000004</v>
      </c>
    </row>
    <row r="226" spans="1:18" ht="30" x14ac:dyDescent="0.2">
      <c r="A226" t="s">
        <v>702</v>
      </c>
      <c r="B226" t="s">
        <v>703</v>
      </c>
      <c r="C226" s="5" t="s">
        <v>704</v>
      </c>
      <c r="D226" s="98" t="str">
        <f>IFERROR(INDEX('2024 FFS IP UPL Test'!L:L,MATCH(A:A,'2024 FFS IP UPL Test'!A:A,0)),INDEX('2024 FFS OP UPL Test'!L:L,MATCH(A:A,'2024 FFS OP UPL Test'!A:A,0)))</f>
        <v>NSGO</v>
      </c>
      <c r="E226" s="2">
        <f>IFERROR(INDEX('2024 FFS IP UPL Test'!AN:AN,MATCH(A226,'2024 FFS IP UPL Test'!A:A,0)),0)</f>
        <v>-87937.73</v>
      </c>
      <c r="F226" s="6">
        <f t="shared" si="22"/>
        <v>0</v>
      </c>
      <c r="G226" s="6">
        <f>IFERROR(INDEX('2024 FFS IP UPL Test'!AE:AE,MATCH(A226,'2024 FFS IP UPL Test'!A:A,0)),0)</f>
        <v>742448.25</v>
      </c>
      <c r="H226" s="2">
        <f>IFERROR(INDEX('2024 FFS IP UPL Test'!V:V,MATCH(A226,'2024 FFS IP UPL Test'!A:A,0)),0)</f>
        <v>686335.92</v>
      </c>
      <c r="I226" s="40" t="str">
        <f>IFERROR(INDEX('Nominal Fee Test'!I:I,MATCH(A226,'Nominal Fee Test'!J:J,0)),"Not Required")</f>
        <v>Not Required</v>
      </c>
      <c r="J226" s="2">
        <f t="shared" si="23"/>
        <v>0</v>
      </c>
      <c r="K226" s="2">
        <f>IFERROR(INDEX('2024 FFS OP UPL Test'!AO:AO,MATCH(A226,'2024 FFS OP UPL Test'!A:A,0)),0)</f>
        <v>32190.95</v>
      </c>
      <c r="L226" s="83">
        <f t="shared" si="24"/>
        <v>31808.104264830294</v>
      </c>
      <c r="M226" s="83">
        <f t="shared" si="25"/>
        <v>31808.1</v>
      </c>
      <c r="N226" s="83">
        <v>0</v>
      </c>
      <c r="O226" s="83">
        <v>0</v>
      </c>
      <c r="P226" s="83">
        <v>0</v>
      </c>
      <c r="Q226" s="83">
        <f t="shared" si="26"/>
        <v>31808.1</v>
      </c>
      <c r="R226" s="83">
        <f t="shared" si="27"/>
        <v>12675.53</v>
      </c>
    </row>
    <row r="227" spans="1:18" x14ac:dyDescent="0.2">
      <c r="A227" t="s">
        <v>705</v>
      </c>
      <c r="B227" t="s">
        <v>706</v>
      </c>
      <c r="C227" s="5" t="s">
        <v>707</v>
      </c>
      <c r="D227" s="98" t="str">
        <f>IFERROR(INDEX('2024 FFS IP UPL Test'!L:L,MATCH(A:A,'2024 FFS IP UPL Test'!A:A,0)),INDEX('2024 FFS OP UPL Test'!L:L,MATCH(A:A,'2024 FFS OP UPL Test'!A:A,0)))</f>
        <v>Private</v>
      </c>
      <c r="E227" s="2">
        <f>IFERROR(INDEX('2024 FFS IP UPL Test'!AN:AN,MATCH(A227,'2024 FFS IP UPL Test'!A:A,0)),0)</f>
        <v>3031590</v>
      </c>
      <c r="F227" s="6">
        <f t="shared" si="22"/>
        <v>2954819.5431687846</v>
      </c>
      <c r="G227" s="6">
        <f>IFERROR(INDEX('2024 FFS IP UPL Test'!AE:AE,MATCH(A227,'2024 FFS IP UPL Test'!A:A,0)),0)</f>
        <v>1306587.1200000001</v>
      </c>
      <c r="H227" s="2">
        <f>IFERROR(INDEX('2024 FFS IP UPL Test'!V:V,MATCH(A227,'2024 FFS IP UPL Test'!A:A,0)),0)</f>
        <v>33115603.050000001</v>
      </c>
      <c r="I227" s="40" t="str">
        <f>IFERROR(INDEX('Nominal Fee Test'!I:I,MATCH(A227,'Nominal Fee Test'!J:J,0)),"Not Required")</f>
        <v>Not Required</v>
      </c>
      <c r="J227" s="2">
        <f t="shared" si="23"/>
        <v>2954819.5431687846</v>
      </c>
      <c r="K227" s="2">
        <f>IFERROR(INDEX('2024 FFS OP UPL Test'!AO:AO,MATCH(A227,'2024 FFS OP UPL Test'!A:A,0)),0)</f>
        <v>61843.83</v>
      </c>
      <c r="L227" s="83">
        <f t="shared" si="24"/>
        <v>61472.720987612804</v>
      </c>
      <c r="M227" s="83">
        <f t="shared" si="25"/>
        <v>3016292.26</v>
      </c>
      <c r="N227" s="83">
        <v>629931.98</v>
      </c>
      <c r="O227" s="83">
        <v>629931.98</v>
      </c>
      <c r="P227" s="83">
        <v>1580757.79</v>
      </c>
      <c r="Q227" s="83">
        <f t="shared" si="26"/>
        <v>1435534.4699999997</v>
      </c>
      <c r="R227" s="83">
        <f t="shared" si="27"/>
        <v>572060.49</v>
      </c>
    </row>
    <row r="228" spans="1:18" ht="30" x14ac:dyDescent="0.2">
      <c r="A228" s="99" t="s">
        <v>708</v>
      </c>
      <c r="B228" t="s">
        <v>709</v>
      </c>
      <c r="C228" s="5" t="s">
        <v>710</v>
      </c>
      <c r="D228" s="98" t="str">
        <f>IFERROR(INDEX('2024 FFS IP UPL Test'!L:L,MATCH(A:A,'2024 FFS IP UPL Test'!A:A,0)),INDEX('2024 FFS OP UPL Test'!L:L,MATCH(A:A,'2024 FFS OP UPL Test'!A:A,0)))</f>
        <v>Private</v>
      </c>
      <c r="E228" s="2">
        <f>IFERROR(INDEX('2024 FFS IP UPL Test'!AN:AN,MATCH(A228,'2024 FFS IP UPL Test'!A:A,0)),0)</f>
        <v>9989226.2699999996</v>
      </c>
      <c r="F228" s="6">
        <f t="shared" si="22"/>
        <v>9736264.1398510411</v>
      </c>
      <c r="G228" s="6">
        <f>IFERROR(INDEX('2024 FFS IP UPL Test'!AE:AE,MATCH(A228,'2024 FFS IP UPL Test'!A:A,0)),0)</f>
        <v>5462387.4299999997</v>
      </c>
      <c r="H228" s="2">
        <f>IFERROR(INDEX('2024 FFS IP UPL Test'!V:V,MATCH(A228,'2024 FFS IP UPL Test'!A:A,0)),0)</f>
        <v>101538450.45</v>
      </c>
      <c r="I228" s="40" t="str">
        <f>IFERROR(INDEX('Nominal Fee Test'!I:I,MATCH(A228,'Nominal Fee Test'!J:J,0)),"Not Required")</f>
        <v>Not Required</v>
      </c>
      <c r="J228" s="2">
        <f t="shared" si="23"/>
        <v>9736264.1398510411</v>
      </c>
      <c r="K228" s="2">
        <f>IFERROR(INDEX('2024 FFS OP UPL Test'!AO:AO,MATCH(A228,'2024 FFS OP UPL Test'!A:A,0)),0)</f>
        <v>352745.64</v>
      </c>
      <c r="L228" s="83">
        <f t="shared" si="24"/>
        <v>350628.90359987266</v>
      </c>
      <c r="M228" s="83">
        <f t="shared" si="25"/>
        <v>10086893.039999999</v>
      </c>
      <c r="N228" s="83">
        <v>2076441.75</v>
      </c>
      <c r="O228" s="83">
        <v>2076441.75</v>
      </c>
      <c r="P228" s="83">
        <v>5210644.29</v>
      </c>
      <c r="Q228" s="83">
        <f t="shared" si="26"/>
        <v>4876248.7499999991</v>
      </c>
      <c r="R228" s="83">
        <f t="shared" si="27"/>
        <v>1943185.13</v>
      </c>
    </row>
    <row r="229" spans="1:18" ht="30" x14ac:dyDescent="0.2">
      <c r="A229" t="s">
        <v>711</v>
      </c>
      <c r="B229" t="s">
        <v>712</v>
      </c>
      <c r="C229" s="5" t="s">
        <v>713</v>
      </c>
      <c r="D229" s="98" t="str">
        <f>IFERROR(INDEX('2024 FFS IP UPL Test'!L:L,MATCH(A:A,'2024 FFS IP UPL Test'!A:A,0)),INDEX('2024 FFS OP UPL Test'!L:L,MATCH(A:A,'2024 FFS OP UPL Test'!A:A,0)))</f>
        <v>Private</v>
      </c>
      <c r="E229" s="2">
        <f>IFERROR(INDEX('2024 FFS IP UPL Test'!AN:AN,MATCH(A229,'2024 FFS IP UPL Test'!A:A,0)),0)</f>
        <v>221337.34</v>
      </c>
      <c r="F229" s="6">
        <f t="shared" si="22"/>
        <v>215732.30478560555</v>
      </c>
      <c r="G229" s="6">
        <f>IFERROR(INDEX('2024 FFS IP UPL Test'!AE:AE,MATCH(A229,'2024 FFS IP UPL Test'!A:A,0)),0)</f>
        <v>196244.45</v>
      </c>
      <c r="H229" s="2">
        <f>IFERROR(INDEX('2024 FFS IP UPL Test'!V:V,MATCH(A229,'2024 FFS IP UPL Test'!A:A,0)),0)</f>
        <v>4639797.67</v>
      </c>
      <c r="I229" s="40" t="str">
        <f>IFERROR(INDEX('Nominal Fee Test'!I:I,MATCH(A229,'Nominal Fee Test'!J:J,0)),"Not Required")</f>
        <v>Not Required</v>
      </c>
      <c r="J229" s="2">
        <f t="shared" si="23"/>
        <v>215732.30478560555</v>
      </c>
      <c r="K229" s="2">
        <f>IFERROR(INDEX('2024 FFS OP UPL Test'!AO:AO,MATCH(A229,'2024 FFS OP UPL Test'!A:A,0)),0)</f>
        <v>27618.91</v>
      </c>
      <c r="L229" s="83">
        <f t="shared" si="24"/>
        <v>27453.175982341152</v>
      </c>
      <c r="M229" s="83">
        <f t="shared" si="25"/>
        <v>243185.48</v>
      </c>
      <c r="N229" s="83">
        <v>47693.45</v>
      </c>
      <c r="O229" s="83">
        <v>47693.45</v>
      </c>
      <c r="P229" s="83">
        <v>119682.43</v>
      </c>
      <c r="Q229" s="83">
        <f t="shared" si="26"/>
        <v>123503.05000000002</v>
      </c>
      <c r="R229" s="83">
        <f t="shared" si="27"/>
        <v>49215.97</v>
      </c>
    </row>
    <row r="230" spans="1:18" x14ac:dyDescent="0.2">
      <c r="A230" t="s">
        <v>714</v>
      </c>
      <c r="B230" t="s">
        <v>715</v>
      </c>
      <c r="C230" s="5" t="s">
        <v>716</v>
      </c>
      <c r="D230" s="98" t="str">
        <f>IFERROR(INDEX('2024 FFS IP UPL Test'!L:L,MATCH(A:A,'2024 FFS IP UPL Test'!A:A,0)),INDEX('2024 FFS OP UPL Test'!L:L,MATCH(A:A,'2024 FFS OP UPL Test'!A:A,0)))</f>
        <v>Private</v>
      </c>
      <c r="E230" s="2">
        <f>IFERROR(INDEX('2024 FFS IP UPL Test'!AN:AN,MATCH(A230,'2024 FFS IP UPL Test'!A:A,0)),0)</f>
        <v>-109.4</v>
      </c>
      <c r="F230" s="6">
        <f t="shared" si="22"/>
        <v>0</v>
      </c>
      <c r="G230" s="6">
        <f>IFERROR(INDEX('2024 FFS IP UPL Test'!AE:AE,MATCH(A230,'2024 FFS IP UPL Test'!A:A,0)),0)</f>
        <v>520.04</v>
      </c>
      <c r="H230" s="2">
        <f>IFERROR(INDEX('2024 FFS IP UPL Test'!V:V,MATCH(A230,'2024 FFS IP UPL Test'!A:A,0)),0)</f>
        <v>4047.68</v>
      </c>
      <c r="I230" s="40" t="str">
        <f>IFERROR(INDEX('Nominal Fee Test'!I:I,MATCH(A230,'Nominal Fee Test'!J:J,0)),"Not Required")</f>
        <v>Not Required</v>
      </c>
      <c r="J230" s="2">
        <f t="shared" si="23"/>
        <v>0</v>
      </c>
      <c r="K230" s="2">
        <f>IFERROR(INDEX('2024 FFS OP UPL Test'!AO:AO,MATCH(A230,'2024 FFS OP UPL Test'!A:A,0)),0)</f>
        <v>4492.28</v>
      </c>
      <c r="L230" s="83">
        <f t="shared" si="24"/>
        <v>4465.3229762489364</v>
      </c>
      <c r="M230" s="83">
        <f t="shared" si="25"/>
        <v>4465.32</v>
      </c>
      <c r="N230" s="83">
        <v>819.61</v>
      </c>
      <c r="O230" s="83">
        <v>819.61</v>
      </c>
      <c r="P230" s="83">
        <v>2056.7399999999998</v>
      </c>
      <c r="Q230" s="83">
        <f t="shared" si="26"/>
        <v>2408.58</v>
      </c>
      <c r="R230" s="83">
        <f t="shared" si="27"/>
        <v>959.82</v>
      </c>
    </row>
    <row r="231" spans="1:18" x14ac:dyDescent="0.2">
      <c r="A231" t="s">
        <v>717</v>
      </c>
      <c r="B231" t="s">
        <v>718</v>
      </c>
      <c r="C231" s="5" t="s">
        <v>719</v>
      </c>
      <c r="D231" s="98" t="str">
        <f>IFERROR(INDEX('2024 FFS IP UPL Test'!L:L,MATCH(A:A,'2024 FFS IP UPL Test'!A:A,0)),INDEX('2024 FFS OP UPL Test'!L:L,MATCH(A:A,'2024 FFS OP UPL Test'!A:A,0)))</f>
        <v>Private</v>
      </c>
      <c r="E231" s="2">
        <f>IFERROR(INDEX('2024 FFS IP UPL Test'!AN:AN,MATCH(A231,'2024 FFS IP UPL Test'!A:A,0)),0)</f>
        <v>86433.82</v>
      </c>
      <c r="F231" s="6">
        <f t="shared" si="22"/>
        <v>84245.013516581384</v>
      </c>
      <c r="G231" s="6">
        <f>IFERROR(INDEX('2024 FFS IP UPL Test'!AE:AE,MATCH(A231,'2024 FFS IP UPL Test'!A:A,0)),0)</f>
        <v>750617.98</v>
      </c>
      <c r="H231" s="2">
        <f>IFERROR(INDEX('2024 FFS IP UPL Test'!V:V,MATCH(A231,'2024 FFS IP UPL Test'!A:A,0)),0)</f>
        <v>5156800.1399999997</v>
      </c>
      <c r="I231" s="40" t="str">
        <f>IFERROR(INDEX('Nominal Fee Test'!I:I,MATCH(A231,'Nominal Fee Test'!J:J,0)),"Not Required")</f>
        <v>Not Required</v>
      </c>
      <c r="J231" s="2">
        <f t="shared" si="23"/>
        <v>84245.013516581384</v>
      </c>
      <c r="K231" s="2">
        <f>IFERROR(INDEX('2024 FFS OP UPL Test'!AO:AO,MATCH(A231,'2024 FFS OP UPL Test'!A:A,0)),0)</f>
        <v>52979.29</v>
      </c>
      <c r="L231" s="83">
        <f t="shared" si="24"/>
        <v>52661.37482578012</v>
      </c>
      <c r="M231" s="83">
        <f t="shared" si="25"/>
        <v>136906.39000000001</v>
      </c>
      <c r="N231" s="83">
        <v>32825.78</v>
      </c>
      <c r="O231" s="83">
        <v>32825.78</v>
      </c>
      <c r="P231" s="83">
        <v>82373.350000000006</v>
      </c>
      <c r="Q231" s="83">
        <f t="shared" si="26"/>
        <v>54533.040000000008</v>
      </c>
      <c r="R231" s="83">
        <f t="shared" si="27"/>
        <v>21731.42</v>
      </c>
    </row>
    <row r="232" spans="1:18" x14ac:dyDescent="0.2">
      <c r="A232" t="s">
        <v>720</v>
      </c>
      <c r="B232" t="s">
        <v>721</v>
      </c>
      <c r="C232" s="5" t="s">
        <v>722</v>
      </c>
      <c r="D232" s="98" t="str">
        <f>IFERROR(INDEX('2024 FFS IP UPL Test'!L:L,MATCH(A:A,'2024 FFS IP UPL Test'!A:A,0)),INDEX('2024 FFS OP UPL Test'!L:L,MATCH(A:A,'2024 FFS OP UPL Test'!A:A,0)))</f>
        <v>Private</v>
      </c>
      <c r="E232" s="2">
        <f>IFERROR(INDEX('2024 FFS IP UPL Test'!AN:AN,MATCH(A232,'2024 FFS IP UPL Test'!A:A,0)),0)</f>
        <v>0</v>
      </c>
      <c r="F232" s="6">
        <f t="shared" si="22"/>
        <v>0</v>
      </c>
      <c r="G232" s="6">
        <f>IFERROR(INDEX('2024 FFS IP UPL Test'!AE:AE,MATCH(A232,'2024 FFS IP UPL Test'!A:A,0)),0)</f>
        <v>0</v>
      </c>
      <c r="H232" s="2">
        <f>IFERROR(INDEX('2024 FFS IP UPL Test'!V:V,MATCH(A232,'2024 FFS IP UPL Test'!A:A,0)),0)</f>
        <v>0</v>
      </c>
      <c r="I232" s="40" t="str">
        <f>IFERROR(INDEX('Nominal Fee Test'!I:I,MATCH(A232,'Nominal Fee Test'!J:J,0)),"Not Required")</f>
        <v>Not Required</v>
      </c>
      <c r="J232" s="2">
        <f t="shared" si="23"/>
        <v>0</v>
      </c>
      <c r="K232" s="2">
        <f>IFERROR(INDEX('2024 FFS OP UPL Test'!AO:AO,MATCH(A232,'2024 FFS OP UPL Test'!A:A,0)),0)</f>
        <v>9046.06</v>
      </c>
      <c r="L232" s="83">
        <f t="shared" si="24"/>
        <v>8991.7769067214085</v>
      </c>
      <c r="M232" s="83">
        <f t="shared" si="25"/>
        <v>8991.7800000000007</v>
      </c>
      <c r="N232" s="83">
        <v>0</v>
      </c>
      <c r="O232" s="83">
        <v>0</v>
      </c>
      <c r="P232" s="83">
        <v>0</v>
      </c>
      <c r="Q232" s="83">
        <f t="shared" si="26"/>
        <v>8991.7800000000007</v>
      </c>
      <c r="R232" s="83">
        <f t="shared" si="27"/>
        <v>3583.22</v>
      </c>
    </row>
    <row r="233" spans="1:18" x14ac:dyDescent="0.2">
      <c r="A233" t="s">
        <v>723</v>
      </c>
      <c r="B233" t="s">
        <v>724</v>
      </c>
      <c r="C233" s="5" t="s">
        <v>725</v>
      </c>
      <c r="D233" s="98" t="str">
        <f>IFERROR(INDEX('2024 FFS IP UPL Test'!L:L,MATCH(A:A,'2024 FFS IP UPL Test'!A:A,0)),INDEX('2024 FFS OP UPL Test'!L:L,MATCH(A:A,'2024 FFS OP UPL Test'!A:A,0)))</f>
        <v>Private</v>
      </c>
      <c r="E233" s="2">
        <f>IFERROR(INDEX('2024 FFS IP UPL Test'!AN:AN,MATCH(A233,'2024 FFS IP UPL Test'!A:A,0)),0)</f>
        <v>-6059.11</v>
      </c>
      <c r="F233" s="6">
        <f t="shared" si="22"/>
        <v>0</v>
      </c>
      <c r="G233" s="6">
        <f>IFERROR(INDEX('2024 FFS IP UPL Test'!AE:AE,MATCH(A233,'2024 FFS IP UPL Test'!A:A,0)),0)</f>
        <v>44773.440000000002</v>
      </c>
      <c r="H233" s="2">
        <f>IFERROR(INDEX('2024 FFS IP UPL Test'!V:V,MATCH(A233,'2024 FFS IP UPL Test'!A:A,0)),0)</f>
        <v>225991.24</v>
      </c>
      <c r="I233" s="40" t="str">
        <f>IFERROR(INDEX('Nominal Fee Test'!I:I,MATCH(A233,'Nominal Fee Test'!J:J,0)),"Not Required")</f>
        <v>Not Required</v>
      </c>
      <c r="J233" s="2">
        <f t="shared" si="23"/>
        <v>0</v>
      </c>
      <c r="K233" s="2">
        <f>IFERROR(INDEX('2024 FFS OP UPL Test'!AO:AO,MATCH(A233,'2024 FFS OP UPL Test'!A:A,0)),0)</f>
        <v>19113.47</v>
      </c>
      <c r="L233" s="83">
        <f t="shared" si="24"/>
        <v>18998.774953218581</v>
      </c>
      <c r="M233" s="83">
        <f t="shared" si="25"/>
        <v>18998.77</v>
      </c>
      <c r="N233" s="83">
        <v>5014.34</v>
      </c>
      <c r="O233" s="83">
        <v>5014.34</v>
      </c>
      <c r="P233" s="83">
        <v>12583.04</v>
      </c>
      <c r="Q233" s="83">
        <f t="shared" si="26"/>
        <v>6415.73</v>
      </c>
      <c r="R233" s="83">
        <f t="shared" si="27"/>
        <v>2556.67</v>
      </c>
    </row>
    <row r="234" spans="1:18" x14ac:dyDescent="0.2">
      <c r="A234" t="s">
        <v>726</v>
      </c>
      <c r="B234" t="s">
        <v>727</v>
      </c>
      <c r="C234" s="5" t="s">
        <v>728</v>
      </c>
      <c r="D234" s="98" t="str">
        <f>IFERROR(INDEX('2024 FFS IP UPL Test'!L:L,MATCH(A:A,'2024 FFS IP UPL Test'!A:A,0)),INDEX('2024 FFS OP UPL Test'!L:L,MATCH(A:A,'2024 FFS OP UPL Test'!A:A,0)))</f>
        <v>Private</v>
      </c>
      <c r="E234" s="2">
        <f>IFERROR(INDEX('2024 FFS IP UPL Test'!AN:AN,MATCH(A234,'2024 FFS IP UPL Test'!A:A,0)),0)</f>
        <v>-68916.62</v>
      </c>
      <c r="F234" s="6">
        <f t="shared" si="22"/>
        <v>0</v>
      </c>
      <c r="G234" s="6">
        <f>IFERROR(INDEX('2024 FFS IP UPL Test'!AE:AE,MATCH(A234,'2024 FFS IP UPL Test'!A:A,0)),0)</f>
        <v>557911.25</v>
      </c>
      <c r="H234" s="2">
        <f>IFERROR(INDEX('2024 FFS IP UPL Test'!V:V,MATCH(A234,'2024 FFS IP UPL Test'!A:A,0)),0)</f>
        <v>1733064.77</v>
      </c>
      <c r="I234" s="40" t="str">
        <f>IFERROR(INDEX('Nominal Fee Test'!I:I,MATCH(A234,'Nominal Fee Test'!J:J,0)),"Not Required")</f>
        <v>Not Required</v>
      </c>
      <c r="J234" s="2">
        <f t="shared" si="23"/>
        <v>0</v>
      </c>
      <c r="K234" s="2">
        <f>IFERROR(INDEX('2024 FFS OP UPL Test'!AO:AO,MATCH(A234,'2024 FFS OP UPL Test'!A:A,0)),0)</f>
        <v>65016.32</v>
      </c>
      <c r="L234" s="83">
        <f t="shared" si="24"/>
        <v>64626.17368622464</v>
      </c>
      <c r="M234" s="83">
        <f t="shared" si="25"/>
        <v>64626.17</v>
      </c>
      <c r="N234" s="83">
        <v>16155.3</v>
      </c>
      <c r="O234" s="83">
        <v>16155.3</v>
      </c>
      <c r="P234" s="83">
        <v>40540.28</v>
      </c>
      <c r="Q234" s="83">
        <f t="shared" si="26"/>
        <v>24085.89</v>
      </c>
      <c r="R234" s="83">
        <f t="shared" si="27"/>
        <v>9598.23</v>
      </c>
    </row>
    <row r="235" spans="1:18" ht="30" x14ac:dyDescent="0.2">
      <c r="A235" t="s">
        <v>729</v>
      </c>
      <c r="B235" t="s">
        <v>730</v>
      </c>
      <c r="C235" s="5" t="s">
        <v>731</v>
      </c>
      <c r="D235" s="98" t="str">
        <f>IFERROR(INDEX('2024 FFS IP UPL Test'!L:L,MATCH(A:A,'2024 FFS IP UPL Test'!A:A,0)),INDEX('2024 FFS OP UPL Test'!L:L,MATCH(A:A,'2024 FFS OP UPL Test'!A:A,0)))</f>
        <v>Private</v>
      </c>
      <c r="E235" s="2">
        <f>IFERROR(INDEX('2024 FFS IP UPL Test'!AN:AN,MATCH(A235,'2024 FFS IP UPL Test'!A:A,0)),0)</f>
        <v>-1318288.9099999999</v>
      </c>
      <c r="F235" s="6">
        <f t="shared" si="22"/>
        <v>0</v>
      </c>
      <c r="G235" s="6">
        <f>IFERROR(INDEX('2024 FFS IP UPL Test'!AE:AE,MATCH(A235,'2024 FFS IP UPL Test'!A:A,0)),0)</f>
        <v>7545369.1100000003</v>
      </c>
      <c r="H235" s="2">
        <f>IFERROR(INDEX('2024 FFS IP UPL Test'!V:V,MATCH(A235,'2024 FFS IP UPL Test'!A:A,0)),0)</f>
        <v>19606675.699999999</v>
      </c>
      <c r="I235" s="40" t="str">
        <f>IFERROR(INDEX('Nominal Fee Test'!I:I,MATCH(A235,'Nominal Fee Test'!J:J,0)),"Not Required")</f>
        <v>Not Required</v>
      </c>
      <c r="J235" s="2">
        <f t="shared" si="23"/>
        <v>0</v>
      </c>
      <c r="K235" s="2">
        <f>IFERROR(INDEX('2024 FFS OP UPL Test'!AO:AO,MATCH(A235,'2024 FFS OP UPL Test'!A:A,0)),0)</f>
        <v>455672.91</v>
      </c>
      <c r="L235" s="83">
        <f t="shared" si="24"/>
        <v>452938.53336773609</v>
      </c>
      <c r="M235" s="83">
        <f t="shared" si="25"/>
        <v>452938.53</v>
      </c>
      <c r="N235" s="83">
        <v>45212.57</v>
      </c>
      <c r="O235" s="83">
        <v>45212.57</v>
      </c>
      <c r="P235" s="83">
        <v>113456.89</v>
      </c>
      <c r="Q235" s="83">
        <f t="shared" si="26"/>
        <v>339481.64</v>
      </c>
      <c r="R235" s="83">
        <f t="shared" si="27"/>
        <v>135283.43</v>
      </c>
    </row>
    <row r="236" spans="1:18" ht="30" x14ac:dyDescent="0.2">
      <c r="A236" t="s">
        <v>732</v>
      </c>
      <c r="B236" t="s">
        <v>733</v>
      </c>
      <c r="C236" s="5" t="s">
        <v>734</v>
      </c>
      <c r="D236" s="98" t="str">
        <f>IFERROR(INDEX('2024 FFS IP UPL Test'!L:L,MATCH(A:A,'2024 FFS IP UPL Test'!A:A,0)),INDEX('2024 FFS OP UPL Test'!L:L,MATCH(A:A,'2024 FFS OP UPL Test'!A:A,0)))</f>
        <v>Private</v>
      </c>
      <c r="E236" s="2">
        <f>IFERROR(INDEX('2024 FFS IP UPL Test'!AN:AN,MATCH(A236,'2024 FFS IP UPL Test'!A:A,0)),0)</f>
        <v>2076811.19</v>
      </c>
      <c r="F236" s="6">
        <f t="shared" si="22"/>
        <v>2024219.0704163886</v>
      </c>
      <c r="G236" s="6">
        <f>IFERROR(INDEX('2024 FFS IP UPL Test'!AE:AE,MATCH(A236,'2024 FFS IP UPL Test'!A:A,0)),0)</f>
        <v>1664217.33</v>
      </c>
      <c r="H236" s="2">
        <f>IFERROR(INDEX('2024 FFS IP UPL Test'!V:V,MATCH(A236,'2024 FFS IP UPL Test'!A:A,0)),0)</f>
        <v>36875589.219999999</v>
      </c>
      <c r="I236" s="40" t="str">
        <f>IFERROR(INDEX('Nominal Fee Test'!I:I,MATCH(A236,'Nominal Fee Test'!J:J,0)),"Not Required")</f>
        <v>Not Required</v>
      </c>
      <c r="J236" s="2">
        <f t="shared" si="23"/>
        <v>2024219.0704163886</v>
      </c>
      <c r="K236" s="2">
        <f>IFERROR(INDEX('2024 FFS OP UPL Test'!AO:AO,MATCH(A236,'2024 FFS OP UPL Test'!A:A,0)),0)</f>
        <v>271028.67</v>
      </c>
      <c r="L236" s="83">
        <f t="shared" si="24"/>
        <v>269402.29624448845</v>
      </c>
      <c r="M236" s="83">
        <f t="shared" si="25"/>
        <v>2293621.37</v>
      </c>
      <c r="N236" s="83">
        <v>458320.58</v>
      </c>
      <c r="O236" s="83">
        <v>458320.58</v>
      </c>
      <c r="P236" s="83">
        <v>1150114.3799999999</v>
      </c>
      <c r="Q236" s="83">
        <f t="shared" si="26"/>
        <v>1143506.9900000002</v>
      </c>
      <c r="R236" s="83">
        <f t="shared" si="27"/>
        <v>455687.54</v>
      </c>
    </row>
    <row r="237" spans="1:18" ht="30" x14ac:dyDescent="0.2">
      <c r="A237" t="s">
        <v>735</v>
      </c>
      <c r="B237" t="s">
        <v>736</v>
      </c>
      <c r="C237" s="5" t="s">
        <v>737</v>
      </c>
      <c r="D237" s="98" t="str">
        <f>IFERROR(INDEX('2024 FFS IP UPL Test'!L:L,MATCH(A:A,'2024 FFS IP UPL Test'!A:A,0)),INDEX('2024 FFS OP UPL Test'!L:L,MATCH(A:A,'2024 FFS OP UPL Test'!A:A,0)))</f>
        <v>Private</v>
      </c>
      <c r="E237" s="2">
        <f>IFERROR(INDEX('2024 FFS IP UPL Test'!AN:AN,MATCH(A237,'2024 FFS IP UPL Test'!A:A,0)),0)</f>
        <v>1279609.6100000001</v>
      </c>
      <c r="F237" s="6">
        <f t="shared" si="22"/>
        <v>1247205.4213315742</v>
      </c>
      <c r="G237" s="6">
        <f>IFERROR(INDEX('2024 FFS IP UPL Test'!AE:AE,MATCH(A237,'2024 FFS IP UPL Test'!A:A,0)),0)</f>
        <v>1666639.39</v>
      </c>
      <c r="H237" s="2">
        <f>IFERROR(INDEX('2024 FFS IP UPL Test'!V:V,MATCH(A237,'2024 FFS IP UPL Test'!A:A,0)),0)</f>
        <v>29237362.25</v>
      </c>
      <c r="I237" s="40" t="str">
        <f>IFERROR(INDEX('Nominal Fee Test'!I:I,MATCH(A237,'Nominal Fee Test'!J:J,0)),"Not Required")</f>
        <v>Not Required</v>
      </c>
      <c r="J237" s="2">
        <f t="shared" si="23"/>
        <v>1247205.4213315742</v>
      </c>
      <c r="K237" s="2">
        <f>IFERROR(INDEX('2024 FFS OP UPL Test'!AO:AO,MATCH(A237,'2024 FFS OP UPL Test'!A:A,0)),0)</f>
        <v>127426.99</v>
      </c>
      <c r="L237" s="83">
        <f t="shared" si="24"/>
        <v>126662.33321191989</v>
      </c>
      <c r="M237" s="83">
        <f t="shared" si="25"/>
        <v>1373867.75</v>
      </c>
      <c r="N237" s="83">
        <v>289625.86</v>
      </c>
      <c r="O237" s="83">
        <v>289625.86</v>
      </c>
      <c r="P237" s="83">
        <v>726790.11</v>
      </c>
      <c r="Q237" s="83">
        <f t="shared" si="26"/>
        <v>647077.64</v>
      </c>
      <c r="R237" s="83">
        <f t="shared" si="27"/>
        <v>257860.44</v>
      </c>
    </row>
    <row r="238" spans="1:18" ht="30" x14ac:dyDescent="0.2">
      <c r="A238" t="s">
        <v>738</v>
      </c>
      <c r="B238" t="s">
        <v>739</v>
      </c>
      <c r="C238" s="5" t="s">
        <v>740</v>
      </c>
      <c r="D238" s="98" t="str">
        <f>IFERROR(INDEX('2024 FFS IP UPL Test'!L:L,MATCH(A:A,'2024 FFS IP UPL Test'!A:A,0)),INDEX('2024 FFS OP UPL Test'!L:L,MATCH(A:A,'2024 FFS OP UPL Test'!A:A,0)))</f>
        <v>Private</v>
      </c>
      <c r="E238" s="2">
        <f>IFERROR(INDEX('2024 FFS IP UPL Test'!AN:AN,MATCH(A238,'2024 FFS IP UPL Test'!A:A,0)),0)</f>
        <v>169788.88</v>
      </c>
      <c r="F238" s="6">
        <f t="shared" si="22"/>
        <v>165489.23199929396</v>
      </c>
      <c r="G238" s="6">
        <f>IFERROR(INDEX('2024 FFS IP UPL Test'!AE:AE,MATCH(A238,'2024 FFS IP UPL Test'!A:A,0)),0)</f>
        <v>237339.23</v>
      </c>
      <c r="H238" s="2">
        <f>IFERROR(INDEX('2024 FFS IP UPL Test'!V:V,MATCH(A238,'2024 FFS IP UPL Test'!A:A,0)),0)</f>
        <v>4489079.82</v>
      </c>
      <c r="I238" s="40" t="str">
        <f>IFERROR(INDEX('Nominal Fee Test'!I:I,MATCH(A238,'Nominal Fee Test'!J:J,0)),"Not Required")</f>
        <v>Not Required</v>
      </c>
      <c r="J238" s="2">
        <f t="shared" si="23"/>
        <v>165489.23199929396</v>
      </c>
      <c r="K238" s="2">
        <f>IFERROR(INDEX('2024 FFS OP UPL Test'!AO:AO,MATCH(A238,'2024 FFS OP UPL Test'!A:A,0)),0)</f>
        <v>78781.710000000006</v>
      </c>
      <c r="L238" s="83">
        <f t="shared" si="24"/>
        <v>78308.961100194239</v>
      </c>
      <c r="M238" s="83">
        <f t="shared" si="25"/>
        <v>243798.19</v>
      </c>
      <c r="N238" s="83">
        <v>47730.239999999998</v>
      </c>
      <c r="O238" s="83">
        <v>47730.239999999998</v>
      </c>
      <c r="P238" s="83">
        <v>119774.76</v>
      </c>
      <c r="Q238" s="83">
        <f t="shared" si="26"/>
        <v>124023.43000000001</v>
      </c>
      <c r="R238" s="83">
        <f t="shared" si="27"/>
        <v>49423.34</v>
      </c>
    </row>
    <row r="239" spans="1:18" ht="30" x14ac:dyDescent="0.2">
      <c r="A239" t="s">
        <v>741</v>
      </c>
      <c r="B239" t="s">
        <v>742</v>
      </c>
      <c r="C239" s="5" t="s">
        <v>743</v>
      </c>
      <c r="D239" s="98" t="str">
        <f>IFERROR(INDEX('2024 FFS IP UPL Test'!L:L,MATCH(A:A,'2024 FFS IP UPL Test'!A:A,0)),INDEX('2024 FFS OP UPL Test'!L:L,MATCH(A:A,'2024 FFS OP UPL Test'!A:A,0)))</f>
        <v>Private</v>
      </c>
      <c r="E239" s="2">
        <f>IFERROR(INDEX('2024 FFS IP UPL Test'!AN:AN,MATCH(A239,'2024 FFS IP UPL Test'!A:A,0)),0)</f>
        <v>-96687.98</v>
      </c>
      <c r="F239" s="6">
        <f t="shared" si="22"/>
        <v>0</v>
      </c>
      <c r="G239" s="6">
        <f>IFERROR(INDEX('2024 FFS IP UPL Test'!AE:AE,MATCH(A239,'2024 FFS IP UPL Test'!A:A,0)),0)</f>
        <v>407323.77</v>
      </c>
      <c r="H239" s="2">
        <f>IFERROR(INDEX('2024 FFS IP UPL Test'!V:V,MATCH(A239,'2024 FFS IP UPL Test'!A:A,0)),0)</f>
        <v>2783599.55</v>
      </c>
      <c r="I239" s="40" t="str">
        <f>IFERROR(INDEX('Nominal Fee Test'!I:I,MATCH(A239,'Nominal Fee Test'!J:J,0)),"Not Required")</f>
        <v>Not Required</v>
      </c>
      <c r="J239" s="2">
        <f t="shared" si="23"/>
        <v>0</v>
      </c>
      <c r="K239" s="2">
        <f>IFERROR(INDEX('2024 FFS OP UPL Test'!AO:AO,MATCH(A239,'2024 FFS OP UPL Test'!A:A,0)),0)</f>
        <v>88276.55</v>
      </c>
      <c r="L239" s="83">
        <f t="shared" si="24"/>
        <v>87746.824992874012</v>
      </c>
      <c r="M239" s="83">
        <f t="shared" si="25"/>
        <v>87746.82</v>
      </c>
      <c r="N239" s="83">
        <v>10842.29</v>
      </c>
      <c r="O239" s="83">
        <v>10842.29</v>
      </c>
      <c r="P239" s="83">
        <v>27207.75</v>
      </c>
      <c r="Q239" s="83">
        <f t="shared" si="26"/>
        <v>60539.070000000007</v>
      </c>
      <c r="R239" s="83">
        <f t="shared" si="27"/>
        <v>24124.82</v>
      </c>
    </row>
    <row r="240" spans="1:18" x14ac:dyDescent="0.2">
      <c r="A240" t="s">
        <v>744</v>
      </c>
      <c r="B240" t="s">
        <v>745</v>
      </c>
      <c r="C240" s="5" t="s">
        <v>746</v>
      </c>
      <c r="D240" s="98" t="str">
        <f>IFERROR(INDEX('2024 FFS IP UPL Test'!L:L,MATCH(A:A,'2024 FFS IP UPL Test'!A:A,0)),INDEX('2024 FFS OP UPL Test'!L:L,MATCH(A:A,'2024 FFS OP UPL Test'!A:A,0)))</f>
        <v>Private</v>
      </c>
      <c r="E240" s="2">
        <f>IFERROR(INDEX('2024 FFS IP UPL Test'!AN:AN,MATCH(A240,'2024 FFS IP UPL Test'!A:A,0)),0)</f>
        <v>307217.36</v>
      </c>
      <c r="F240" s="6">
        <f t="shared" si="22"/>
        <v>299437.5424541973</v>
      </c>
      <c r="G240" s="6">
        <f>IFERROR(INDEX('2024 FFS IP UPL Test'!AE:AE,MATCH(A240,'2024 FFS IP UPL Test'!A:A,0)),0)</f>
        <v>202475.17</v>
      </c>
      <c r="H240" s="2">
        <f>IFERROR(INDEX('2024 FFS IP UPL Test'!V:V,MATCH(A240,'2024 FFS IP UPL Test'!A:A,0)),0)</f>
        <v>4214982.42</v>
      </c>
      <c r="I240" s="40" t="str">
        <f>IFERROR(INDEX('Nominal Fee Test'!I:I,MATCH(A240,'Nominal Fee Test'!J:J,0)),"Not Required")</f>
        <v>Not Required</v>
      </c>
      <c r="J240" s="2">
        <f t="shared" si="23"/>
        <v>299437.5424541973</v>
      </c>
      <c r="K240" s="2">
        <f>IFERROR(INDEX('2024 FFS OP UPL Test'!AO:AO,MATCH(A240,'2024 FFS OP UPL Test'!A:A,0)),0)</f>
        <v>54089.09</v>
      </c>
      <c r="L240" s="83">
        <f t="shared" si="24"/>
        <v>53764.515199719644</v>
      </c>
      <c r="M240" s="83">
        <f t="shared" si="25"/>
        <v>353202.06</v>
      </c>
      <c r="N240" s="83">
        <v>72929.509999999995</v>
      </c>
      <c r="O240" s="83">
        <v>72929.509999999995</v>
      </c>
      <c r="P240" s="83">
        <v>183010.06</v>
      </c>
      <c r="Q240" s="83">
        <f t="shared" si="26"/>
        <v>170192</v>
      </c>
      <c r="R240" s="83">
        <f t="shared" si="27"/>
        <v>67821.509999999995</v>
      </c>
    </row>
    <row r="241" spans="1:18" ht="30" x14ac:dyDescent="0.2">
      <c r="A241" t="s">
        <v>747</v>
      </c>
      <c r="B241" t="s">
        <v>748</v>
      </c>
      <c r="C241" s="5" t="s">
        <v>749</v>
      </c>
      <c r="D241" s="98" t="str">
        <f>IFERROR(INDEX('2024 FFS IP UPL Test'!L:L,MATCH(A:A,'2024 FFS IP UPL Test'!A:A,0)),INDEX('2024 FFS OP UPL Test'!L:L,MATCH(A:A,'2024 FFS OP UPL Test'!A:A,0)))</f>
        <v>Private</v>
      </c>
      <c r="E241" s="2">
        <f>IFERROR(INDEX('2024 FFS IP UPL Test'!AN:AN,MATCH(A241,'2024 FFS IP UPL Test'!A:A,0)),0)</f>
        <v>7310136.0599999996</v>
      </c>
      <c r="F241" s="6">
        <f t="shared" si="22"/>
        <v>7125017.859707565</v>
      </c>
      <c r="G241" s="6">
        <f>IFERROR(INDEX('2024 FFS IP UPL Test'!AE:AE,MATCH(A241,'2024 FFS IP UPL Test'!A:A,0)),0)</f>
        <v>8303095.21</v>
      </c>
      <c r="H241" s="2">
        <f>IFERROR(INDEX('2024 FFS IP UPL Test'!V:V,MATCH(A241,'2024 FFS IP UPL Test'!A:A,0)),0)</f>
        <v>156132312.66</v>
      </c>
      <c r="I241" s="40" t="str">
        <f>IFERROR(INDEX('Nominal Fee Test'!I:I,MATCH(A241,'Nominal Fee Test'!J:J,0)),"Not Required")</f>
        <v>Not Required</v>
      </c>
      <c r="J241" s="2">
        <f t="shared" si="23"/>
        <v>7125017.859707565</v>
      </c>
      <c r="K241" s="2">
        <f>IFERROR(INDEX('2024 FFS OP UPL Test'!AO:AO,MATCH(A241,'2024 FFS OP UPL Test'!A:A,0)),0)</f>
        <v>325795.93</v>
      </c>
      <c r="L241" s="83">
        <f t="shared" si="24"/>
        <v>323840.91191942402</v>
      </c>
      <c r="M241" s="83">
        <f t="shared" si="25"/>
        <v>7448858.7699999996</v>
      </c>
      <c r="N241" s="83">
        <v>1559698.54</v>
      </c>
      <c r="O241" s="83">
        <v>1559698.54</v>
      </c>
      <c r="P241" s="83">
        <v>3913923.56</v>
      </c>
      <c r="Q241" s="83">
        <f t="shared" si="26"/>
        <v>3534935.2099999995</v>
      </c>
      <c r="R241" s="83">
        <f t="shared" si="27"/>
        <v>1408671.68</v>
      </c>
    </row>
    <row r="242" spans="1:18" x14ac:dyDescent="0.2">
      <c r="A242" t="s">
        <v>750</v>
      </c>
      <c r="B242" t="s">
        <v>751</v>
      </c>
      <c r="C242" s="5" t="s">
        <v>752</v>
      </c>
      <c r="D242" s="98" t="str">
        <f>IFERROR(INDEX('2024 FFS IP UPL Test'!L:L,MATCH(A:A,'2024 FFS IP UPL Test'!A:A,0)),INDEX('2024 FFS OP UPL Test'!L:L,MATCH(A:A,'2024 FFS OP UPL Test'!A:A,0)))</f>
        <v>Private</v>
      </c>
      <c r="E242" s="2">
        <f>IFERROR(INDEX('2024 FFS IP UPL Test'!AN:AN,MATCH(A242,'2024 FFS IP UPL Test'!A:A,0)),0)</f>
        <v>9804606.8900000006</v>
      </c>
      <c r="F242" s="6">
        <f t="shared" si="22"/>
        <v>9556319.9679571837</v>
      </c>
      <c r="G242" s="6">
        <f>IFERROR(INDEX('2024 FFS IP UPL Test'!AE:AE,MATCH(A242,'2024 FFS IP UPL Test'!A:A,0)),0)</f>
        <v>8860015.4499999993</v>
      </c>
      <c r="H242" s="2">
        <f>IFERROR(INDEX('2024 FFS IP UPL Test'!V:V,MATCH(A242,'2024 FFS IP UPL Test'!A:A,0)),0)</f>
        <v>141521949.69</v>
      </c>
      <c r="I242" s="40" t="str">
        <f>IFERROR(INDEX('Nominal Fee Test'!I:I,MATCH(A242,'Nominal Fee Test'!J:J,0)),"Not Required")</f>
        <v>Not Required</v>
      </c>
      <c r="J242" s="2">
        <f t="shared" si="23"/>
        <v>9556319.9679571837</v>
      </c>
      <c r="K242" s="2">
        <f>IFERROR(INDEX('2024 FFS OP UPL Test'!AO:AO,MATCH(A242,'2024 FFS OP UPL Test'!A:A,0)),0)</f>
        <v>312018.02</v>
      </c>
      <c r="L242" s="83">
        <f t="shared" si="24"/>
        <v>310145.67963477346</v>
      </c>
      <c r="M242" s="83">
        <f t="shared" si="25"/>
        <v>9866465.6500000004</v>
      </c>
      <c r="N242" s="83">
        <v>2048323.49</v>
      </c>
      <c r="O242" s="83">
        <v>2048323.49</v>
      </c>
      <c r="P242" s="83">
        <v>5140084.04</v>
      </c>
      <c r="Q242" s="83">
        <f t="shared" si="26"/>
        <v>4726381.6100000003</v>
      </c>
      <c r="R242" s="83">
        <f t="shared" si="27"/>
        <v>1883463.07</v>
      </c>
    </row>
    <row r="243" spans="1:18" x14ac:dyDescent="0.2">
      <c r="A243" t="s">
        <v>753</v>
      </c>
      <c r="B243" t="s">
        <v>754</v>
      </c>
      <c r="C243" s="5" t="s">
        <v>755</v>
      </c>
      <c r="D243" s="98" t="str">
        <f>IFERROR(INDEX('2024 FFS IP UPL Test'!L:L,MATCH(A:A,'2024 FFS IP UPL Test'!A:A,0)),INDEX('2024 FFS OP UPL Test'!L:L,MATCH(A:A,'2024 FFS OP UPL Test'!A:A,0)))</f>
        <v>Private</v>
      </c>
      <c r="E243" s="2">
        <f>IFERROR(INDEX('2024 FFS IP UPL Test'!AN:AN,MATCH(A243,'2024 FFS IP UPL Test'!A:A,0)),0)</f>
        <v>5983338.9500000002</v>
      </c>
      <c r="F243" s="6">
        <f t="shared" si="22"/>
        <v>5831819.8908371497</v>
      </c>
      <c r="G243" s="6">
        <f>IFERROR(INDEX('2024 FFS IP UPL Test'!AE:AE,MATCH(A243,'2024 FFS IP UPL Test'!A:A,0)),0)</f>
        <v>3996623.95</v>
      </c>
      <c r="H243" s="2">
        <f>IFERROR(INDEX('2024 FFS IP UPL Test'!V:V,MATCH(A243,'2024 FFS IP UPL Test'!A:A,0)),0)</f>
        <v>66024695.859999999</v>
      </c>
      <c r="I243" s="40" t="str">
        <f>IFERROR(INDEX('Nominal Fee Test'!I:I,MATCH(A243,'Nominal Fee Test'!J:J,0)),"Not Required")</f>
        <v>Not Required</v>
      </c>
      <c r="J243" s="2">
        <f t="shared" si="23"/>
        <v>5831819.8908371497</v>
      </c>
      <c r="K243" s="2">
        <f>IFERROR(INDEX('2024 FFS OP UPL Test'!AO:AO,MATCH(A243,'2024 FFS OP UPL Test'!A:A,0)),0)</f>
        <v>214498.73</v>
      </c>
      <c r="L243" s="83">
        <f t="shared" si="24"/>
        <v>213211.57796157341</v>
      </c>
      <c r="M243" s="83">
        <f t="shared" si="25"/>
        <v>6045031.4699999997</v>
      </c>
      <c r="N243" s="83">
        <v>1263960.72</v>
      </c>
      <c r="O243" s="83">
        <v>1263960.72</v>
      </c>
      <c r="P243" s="83">
        <v>3171796.04</v>
      </c>
      <c r="Q243" s="83">
        <f t="shared" si="26"/>
        <v>2873235.4299999997</v>
      </c>
      <c r="R243" s="83">
        <f t="shared" si="27"/>
        <v>1144984.32</v>
      </c>
    </row>
    <row r="244" spans="1:18" x14ac:dyDescent="0.2">
      <c r="A244" t="s">
        <v>756</v>
      </c>
      <c r="B244" t="s">
        <v>757</v>
      </c>
      <c r="C244" s="5" t="s">
        <v>758</v>
      </c>
      <c r="D244" s="98" t="str">
        <f>IFERROR(INDEX('2024 FFS IP UPL Test'!L:L,MATCH(A:A,'2024 FFS IP UPL Test'!A:A,0)),INDEX('2024 FFS OP UPL Test'!L:L,MATCH(A:A,'2024 FFS OP UPL Test'!A:A,0)))</f>
        <v>Private</v>
      </c>
      <c r="E244" s="2">
        <f>IFERROR(INDEX('2024 FFS IP UPL Test'!AN:AN,MATCH(A244,'2024 FFS IP UPL Test'!A:A,0)),0)</f>
        <v>3239651.02</v>
      </c>
      <c r="F244" s="6">
        <f t="shared" si="22"/>
        <v>3157611.7307890207</v>
      </c>
      <c r="G244" s="6">
        <f>IFERROR(INDEX('2024 FFS IP UPL Test'!AE:AE,MATCH(A244,'2024 FFS IP UPL Test'!A:A,0)),0)</f>
        <v>2660632.54</v>
      </c>
      <c r="H244" s="2">
        <f>IFERROR(INDEX('2024 FFS IP UPL Test'!V:V,MATCH(A244,'2024 FFS IP UPL Test'!A:A,0)),0)</f>
        <v>48466268.719999999</v>
      </c>
      <c r="I244" s="40" t="str">
        <f>IFERROR(INDEX('Nominal Fee Test'!I:I,MATCH(A244,'Nominal Fee Test'!J:J,0)),"Not Required")</f>
        <v>Not Required</v>
      </c>
      <c r="J244" s="2">
        <f t="shared" si="23"/>
        <v>3157611.7307890207</v>
      </c>
      <c r="K244" s="2">
        <f>IFERROR(INDEX('2024 FFS OP UPL Test'!AO:AO,MATCH(A244,'2024 FFS OP UPL Test'!A:A,0)),0)</f>
        <v>220722.77</v>
      </c>
      <c r="L244" s="83">
        <f t="shared" si="24"/>
        <v>219398.26908881668</v>
      </c>
      <c r="M244" s="83">
        <f t="shared" si="25"/>
        <v>3377010</v>
      </c>
      <c r="N244" s="83">
        <v>691757.81</v>
      </c>
      <c r="O244" s="83">
        <v>691757.81</v>
      </c>
      <c r="P244" s="83">
        <v>1735904.17</v>
      </c>
      <c r="Q244" s="83">
        <f t="shared" si="26"/>
        <v>1641105.83</v>
      </c>
      <c r="R244" s="83">
        <f t="shared" si="27"/>
        <v>653980.67000000004</v>
      </c>
    </row>
    <row r="245" spans="1:18" x14ac:dyDescent="0.2">
      <c r="A245" t="s">
        <v>759</v>
      </c>
      <c r="B245" t="s">
        <v>760</v>
      </c>
      <c r="C245" s="5" t="s">
        <v>761</v>
      </c>
      <c r="D245" s="98" t="str">
        <f>IFERROR(INDEX('2024 FFS IP UPL Test'!L:L,MATCH(A:A,'2024 FFS IP UPL Test'!A:A,0)),INDEX('2024 FFS OP UPL Test'!L:L,MATCH(A:A,'2024 FFS OP UPL Test'!A:A,0)))</f>
        <v>Private</v>
      </c>
      <c r="E245" s="2">
        <f>IFERROR(INDEX('2024 FFS IP UPL Test'!AN:AN,MATCH(A245,'2024 FFS IP UPL Test'!A:A,0)),0)</f>
        <v>1920364.11</v>
      </c>
      <c r="F245" s="6">
        <f t="shared" si="22"/>
        <v>1871733.7773999551</v>
      </c>
      <c r="G245" s="6">
        <f>IFERROR(INDEX('2024 FFS IP UPL Test'!AE:AE,MATCH(A245,'2024 FFS IP UPL Test'!A:A,0)),0)</f>
        <v>1344506.45</v>
      </c>
      <c r="H245" s="2">
        <f>IFERROR(INDEX('2024 FFS IP UPL Test'!V:V,MATCH(A245,'2024 FFS IP UPL Test'!A:A,0)),0)</f>
        <v>26818388.030000001</v>
      </c>
      <c r="I245" s="40" t="str">
        <f>IFERROR(INDEX('Nominal Fee Test'!I:I,MATCH(A245,'Nominal Fee Test'!J:J,0)),"Not Required")</f>
        <v>Not Required</v>
      </c>
      <c r="J245" s="2">
        <f t="shared" si="23"/>
        <v>1871733.7773999551</v>
      </c>
      <c r="K245" s="2">
        <f>IFERROR(INDEX('2024 FFS OP UPL Test'!AO:AO,MATCH(A245,'2024 FFS OP UPL Test'!A:A,0)),0)</f>
        <v>61454.09</v>
      </c>
      <c r="L245" s="83">
        <f t="shared" si="24"/>
        <v>61085.319717709041</v>
      </c>
      <c r="M245" s="83">
        <f t="shared" si="25"/>
        <v>1932819.1</v>
      </c>
      <c r="N245" s="83">
        <v>401278.18</v>
      </c>
      <c r="O245" s="83">
        <v>401278.18</v>
      </c>
      <c r="P245" s="83">
        <v>1006971.59</v>
      </c>
      <c r="Q245" s="83">
        <f t="shared" si="26"/>
        <v>925847.51000000013</v>
      </c>
      <c r="R245" s="83">
        <f t="shared" si="27"/>
        <v>368950.23</v>
      </c>
    </row>
    <row r="246" spans="1:18" ht="30" x14ac:dyDescent="0.2">
      <c r="A246" t="s">
        <v>762</v>
      </c>
      <c r="B246" t="s">
        <v>763</v>
      </c>
      <c r="C246" s="5" t="s">
        <v>764</v>
      </c>
      <c r="D246" s="98" t="str">
        <f>IFERROR(INDEX('2024 FFS IP UPL Test'!L:L,MATCH(A:A,'2024 FFS IP UPL Test'!A:A,0)),INDEX('2024 FFS OP UPL Test'!L:L,MATCH(A:A,'2024 FFS OP UPL Test'!A:A,0)))</f>
        <v>Private</v>
      </c>
      <c r="E246" s="2">
        <f>IFERROR(INDEX('2024 FFS IP UPL Test'!AN:AN,MATCH(A246,'2024 FFS IP UPL Test'!A:A,0)),0)</f>
        <v>11038082.93</v>
      </c>
      <c r="F246" s="6">
        <f t="shared" si="22"/>
        <v>10758560.082557917</v>
      </c>
      <c r="G246" s="6">
        <f>IFERROR(INDEX('2024 FFS IP UPL Test'!AE:AE,MATCH(A246,'2024 FFS IP UPL Test'!A:A,0)),0)</f>
        <v>6498210.7699999996</v>
      </c>
      <c r="H246" s="2">
        <f>IFERROR(INDEX('2024 FFS IP UPL Test'!V:V,MATCH(A246,'2024 FFS IP UPL Test'!A:A,0)),0)</f>
        <v>145019133.53</v>
      </c>
      <c r="I246" s="40" t="str">
        <f>IFERROR(INDEX('Nominal Fee Test'!I:I,MATCH(A246,'Nominal Fee Test'!J:J,0)),"Not Required")</f>
        <v>Not Required</v>
      </c>
      <c r="J246" s="2">
        <f t="shared" si="23"/>
        <v>10758560.082557917</v>
      </c>
      <c r="K246" s="2">
        <f>IFERROR(INDEX('2024 FFS OP UPL Test'!AO:AO,MATCH(A246,'2024 FFS OP UPL Test'!A:A,0)),0)</f>
        <v>338404.75</v>
      </c>
      <c r="L246" s="83">
        <f t="shared" si="24"/>
        <v>336374.06961426651</v>
      </c>
      <c r="M246" s="83">
        <f t="shared" si="25"/>
        <v>11094934.15</v>
      </c>
      <c r="N246" s="83">
        <v>2278058.75</v>
      </c>
      <c r="O246" s="83">
        <v>2278058.75</v>
      </c>
      <c r="P246" s="83">
        <v>5716584.0700000003</v>
      </c>
      <c r="Q246" s="83">
        <f t="shared" si="26"/>
        <v>5378350.0800000001</v>
      </c>
      <c r="R246" s="83">
        <f t="shared" si="27"/>
        <v>2143272.5099999998</v>
      </c>
    </row>
    <row r="247" spans="1:18" ht="30" x14ac:dyDescent="0.2">
      <c r="A247" t="s">
        <v>765</v>
      </c>
      <c r="B247" t="s">
        <v>766</v>
      </c>
      <c r="C247" s="5" t="s">
        <v>767</v>
      </c>
      <c r="D247" s="98" t="str">
        <f>IFERROR(INDEX('2024 FFS IP UPL Test'!L:L,MATCH(A:A,'2024 FFS IP UPL Test'!A:A,0)),INDEX('2024 FFS OP UPL Test'!L:L,MATCH(A:A,'2024 FFS OP UPL Test'!A:A,0)))</f>
        <v>Private</v>
      </c>
      <c r="E247" s="2">
        <f>IFERROR(INDEX('2024 FFS IP UPL Test'!AN:AN,MATCH(A247,'2024 FFS IP UPL Test'!A:A,0)),0)</f>
        <v>8078908.3700000001</v>
      </c>
      <c r="F247" s="6">
        <f t="shared" si="22"/>
        <v>7874322.1672936874</v>
      </c>
      <c r="G247" s="6">
        <f>IFERROR(INDEX('2024 FFS IP UPL Test'!AE:AE,MATCH(A247,'2024 FFS IP UPL Test'!A:A,0)),0)</f>
        <v>5300013.43</v>
      </c>
      <c r="H247" s="2">
        <f>IFERROR(INDEX('2024 FFS IP UPL Test'!V:V,MATCH(A247,'2024 FFS IP UPL Test'!A:A,0)),0)</f>
        <v>119888183.15000001</v>
      </c>
      <c r="I247" s="40" t="str">
        <f>IFERROR(INDEX('Nominal Fee Test'!I:I,MATCH(A247,'Nominal Fee Test'!J:J,0)),"Not Required")</f>
        <v>Not Required</v>
      </c>
      <c r="J247" s="2">
        <f t="shared" si="23"/>
        <v>7874322.1672936874</v>
      </c>
      <c r="K247" s="2">
        <f>IFERROR(INDEX('2024 FFS OP UPL Test'!AO:AO,MATCH(A247,'2024 FFS OP UPL Test'!A:A,0)),0)</f>
        <v>303262.45</v>
      </c>
      <c r="L247" s="83">
        <f t="shared" si="24"/>
        <v>301442.64957183081</v>
      </c>
      <c r="M247" s="83">
        <f t="shared" si="25"/>
        <v>8175764.8200000003</v>
      </c>
      <c r="N247" s="83">
        <v>1669722.31</v>
      </c>
      <c r="O247" s="83">
        <v>1669722.31</v>
      </c>
      <c r="P247" s="83">
        <v>4190018.34</v>
      </c>
      <c r="Q247" s="83">
        <f t="shared" si="26"/>
        <v>3985746.4800000004</v>
      </c>
      <c r="R247" s="83">
        <f t="shared" si="27"/>
        <v>1588319.97</v>
      </c>
    </row>
    <row r="248" spans="1:18" x14ac:dyDescent="0.2">
      <c r="A248" t="s">
        <v>768</v>
      </c>
      <c r="B248" t="s">
        <v>769</v>
      </c>
      <c r="C248" s="5" t="s">
        <v>770</v>
      </c>
      <c r="D248" s="98" t="str">
        <f>IFERROR(INDEX('2024 FFS IP UPL Test'!L:L,MATCH(A:A,'2024 FFS IP UPL Test'!A:A,0)),INDEX('2024 FFS OP UPL Test'!L:L,MATCH(A:A,'2024 FFS OP UPL Test'!A:A,0)))</f>
        <v>Private</v>
      </c>
      <c r="E248" s="2">
        <f>IFERROR(INDEX('2024 FFS IP UPL Test'!AN:AN,MATCH(A248,'2024 FFS IP UPL Test'!A:A,0)),0)</f>
        <v>787265.79</v>
      </c>
      <c r="F248" s="6">
        <f t="shared" si="22"/>
        <v>767329.46802180121</v>
      </c>
      <c r="G248" s="6">
        <f>IFERROR(INDEX('2024 FFS IP UPL Test'!AE:AE,MATCH(A248,'2024 FFS IP UPL Test'!A:A,0)),0)</f>
        <v>378172.39</v>
      </c>
      <c r="H248" s="2">
        <f>IFERROR(INDEX('2024 FFS IP UPL Test'!V:V,MATCH(A248,'2024 FFS IP UPL Test'!A:A,0)),0)</f>
        <v>10443462.34</v>
      </c>
      <c r="I248" s="40" t="str">
        <f>IFERROR(INDEX('Nominal Fee Test'!I:I,MATCH(A248,'Nominal Fee Test'!J:J,0)),"Not Required")</f>
        <v>Not Required</v>
      </c>
      <c r="J248" s="2">
        <f t="shared" si="23"/>
        <v>767329.46802180121</v>
      </c>
      <c r="K248" s="2">
        <f>IFERROR(INDEX('2024 FFS OP UPL Test'!AO:AO,MATCH(A248,'2024 FFS OP UPL Test'!A:A,0)),0)</f>
        <v>72398.67</v>
      </c>
      <c r="L248" s="83">
        <f t="shared" si="24"/>
        <v>71964.224091299868</v>
      </c>
      <c r="M248" s="83">
        <f t="shared" si="25"/>
        <v>839293.69</v>
      </c>
      <c r="N248" s="83">
        <v>166338</v>
      </c>
      <c r="O248" s="83">
        <v>166338</v>
      </c>
      <c r="P248" s="83">
        <v>417410.29</v>
      </c>
      <c r="Q248" s="83">
        <f t="shared" si="26"/>
        <v>421883.39999999997</v>
      </c>
      <c r="R248" s="83">
        <f t="shared" si="27"/>
        <v>168120.53</v>
      </c>
    </row>
    <row r="249" spans="1:18" x14ac:dyDescent="0.2">
      <c r="A249" t="s">
        <v>771</v>
      </c>
      <c r="B249" t="s">
        <v>772</v>
      </c>
      <c r="C249" s="5" t="s">
        <v>773</v>
      </c>
      <c r="D249" s="98" t="str">
        <f>IFERROR(INDEX('2024 FFS IP UPL Test'!L:L,MATCH(A:A,'2024 FFS IP UPL Test'!A:A,0)),INDEX('2024 FFS OP UPL Test'!L:L,MATCH(A:A,'2024 FFS OP UPL Test'!A:A,0)))</f>
        <v>Private</v>
      </c>
      <c r="E249" s="2">
        <f>IFERROR(INDEX('2024 FFS IP UPL Test'!AN:AN,MATCH(A249,'2024 FFS IP UPL Test'!A:A,0)),0)</f>
        <v>408309.67</v>
      </c>
      <c r="F249" s="6">
        <f t="shared" si="22"/>
        <v>397969.84175986762</v>
      </c>
      <c r="G249" s="6">
        <f>IFERROR(INDEX('2024 FFS IP UPL Test'!AE:AE,MATCH(A249,'2024 FFS IP UPL Test'!A:A,0)),0)</f>
        <v>402889.59</v>
      </c>
      <c r="H249" s="2">
        <f>IFERROR(INDEX('2024 FFS IP UPL Test'!V:V,MATCH(A249,'2024 FFS IP UPL Test'!A:A,0)),0)</f>
        <v>3634568.12</v>
      </c>
      <c r="I249" s="40" t="str">
        <f>IFERROR(INDEX('Nominal Fee Test'!I:I,MATCH(A249,'Nominal Fee Test'!J:J,0)),"Not Required")</f>
        <v>Not Required</v>
      </c>
      <c r="J249" s="2">
        <f t="shared" si="23"/>
        <v>397969.84175986762</v>
      </c>
      <c r="K249" s="2">
        <f>IFERROR(INDEX('2024 FFS OP UPL Test'!AO:AO,MATCH(A249,'2024 FFS OP UPL Test'!A:A,0)),0)</f>
        <v>61951.75</v>
      </c>
      <c r="L249" s="83">
        <f t="shared" si="24"/>
        <v>61579.993387284412</v>
      </c>
      <c r="M249" s="83">
        <f t="shared" si="25"/>
        <v>459549.84</v>
      </c>
      <c r="N249" s="83">
        <v>93208.11</v>
      </c>
      <c r="O249" s="83">
        <v>93208.11</v>
      </c>
      <c r="P249" s="83">
        <v>233897.39</v>
      </c>
      <c r="Q249" s="83">
        <f t="shared" si="26"/>
        <v>225652.45</v>
      </c>
      <c r="R249" s="83">
        <f t="shared" si="27"/>
        <v>89922.5</v>
      </c>
    </row>
    <row r="250" spans="1:18" ht="15.75" thickBot="1" x14ac:dyDescent="0.25">
      <c r="A250" s="103" t="s">
        <v>774</v>
      </c>
      <c r="B250" s="103" t="s">
        <v>775</v>
      </c>
      <c r="C250" s="104" t="s">
        <v>776</v>
      </c>
      <c r="D250" s="135" t="str">
        <f>IFERROR(INDEX('2024 FFS IP UPL Test'!L:L,MATCH(A:A,'2024 FFS IP UPL Test'!A:A,0)),INDEX('2024 FFS OP UPL Test'!L:L,MATCH(A:A,'2024 FFS OP UPL Test'!A:A,0)))</f>
        <v>NSGO</v>
      </c>
      <c r="E250" s="105">
        <f>IFERROR(INDEX('2024 FFS IP UPL Test'!AN:AN,MATCH(A250,'2024 FFS IP UPL Test'!A:A,0)),0)</f>
        <v>0</v>
      </c>
      <c r="F250" s="106">
        <f t="shared" si="22"/>
        <v>0</v>
      </c>
      <c r="G250" s="106">
        <f>IFERROR(INDEX('2024 FFS IP UPL Test'!AE:AE,MATCH(A250,'2024 FFS IP UPL Test'!A:A,0)),0)</f>
        <v>0</v>
      </c>
      <c r="H250" s="105">
        <f>IFERROR(INDEX('2024 FFS IP UPL Test'!V:V,MATCH(A250,'2024 FFS IP UPL Test'!A:A,0)),0)</f>
        <v>0</v>
      </c>
      <c r="I250" s="107" t="str">
        <f>IFERROR(INDEX('Nominal Fee Test'!I:I,MATCH(A250,'Nominal Fee Test'!J:J,0)),"Not Required")</f>
        <v>Not Required</v>
      </c>
      <c r="J250" s="105">
        <f t="shared" si="23"/>
        <v>0</v>
      </c>
      <c r="K250" s="105">
        <f>IFERROR(INDEX('2024 FFS OP UPL Test'!AO:AO,MATCH(A250,'2024 FFS OP UPL Test'!A:A,0)),0)</f>
        <v>-246.86</v>
      </c>
      <c r="L250" s="108">
        <f t="shared" si="24"/>
        <v>0</v>
      </c>
      <c r="M250" s="108">
        <f t="shared" si="25"/>
        <v>0</v>
      </c>
      <c r="N250" s="108">
        <v>29.31</v>
      </c>
      <c r="O250" s="108">
        <v>29.31</v>
      </c>
      <c r="P250" s="108">
        <v>73.55</v>
      </c>
      <c r="Q250" s="108">
        <f t="shared" si="26"/>
        <v>-73.55</v>
      </c>
      <c r="R250" s="108">
        <f t="shared" si="27"/>
        <v>-29.31</v>
      </c>
    </row>
    <row r="251" spans="1:18" x14ac:dyDescent="0.2">
      <c r="A251" t="s">
        <v>777</v>
      </c>
      <c r="B251" t="s">
        <v>778</v>
      </c>
      <c r="C251" s="5" t="s">
        <v>779</v>
      </c>
      <c r="D251" s="98" t="str">
        <f>IFERROR(INDEX('2024 FFS IP UPL Test'!L:L,MATCH(A:A,'2024 FFS IP UPL Test'!A:A,0)),INDEX('2024 FFS OP UPL Test'!L:L,MATCH(A:A,'2024 FFS OP UPL Test'!A:A,0)))</f>
        <v>Private</v>
      </c>
      <c r="E251" s="2">
        <f>IFERROR(INDEX('2024 FFS IP UPL Test'!AN:AN,MATCH(A251,'2024 FFS IP UPL Test'!A:A,0)),0)</f>
        <v>3526571.72</v>
      </c>
      <c r="F251" s="6">
        <f t="shared" si="22"/>
        <v>3437266.5956288138</v>
      </c>
      <c r="G251" s="6">
        <f>IFERROR(INDEX('2024 FFS IP UPL Test'!AE:AE,MATCH(A251,'2024 FFS IP UPL Test'!A:A,0)),0)</f>
        <v>2189103.5699999998</v>
      </c>
      <c r="H251" s="2">
        <f>IFERROR(INDEX('2024 FFS IP UPL Test'!V:V,MATCH(A251,'2024 FFS IP UPL Test'!A:A,0)),0)</f>
        <v>20866602.010000002</v>
      </c>
      <c r="I251" s="40" t="str">
        <f>IFERROR(INDEX('Nominal Fee Test'!I:I,MATCH(A251,'Nominal Fee Test'!J:J,0)),"Not Required")</f>
        <v>Not Required</v>
      </c>
      <c r="J251" s="2">
        <f t="shared" si="23"/>
        <v>3437266.5956288138</v>
      </c>
      <c r="K251" s="2">
        <f>IFERROR(INDEX('2024 FFS OP UPL Test'!AO:AO,MATCH(A251,'2024 FFS OP UPL Test'!A:A,0)),0)</f>
        <v>417399.34</v>
      </c>
      <c r="L251" s="83">
        <f t="shared" si="24"/>
        <v>414894.63327600725</v>
      </c>
      <c r="M251" s="83">
        <f t="shared" si="25"/>
        <v>3852161.23</v>
      </c>
      <c r="N251" s="83">
        <v>758138.22</v>
      </c>
      <c r="O251" s="83">
        <v>758138.22</v>
      </c>
      <c r="P251" s="83">
        <v>1902479.85</v>
      </c>
      <c r="Q251" s="83">
        <f t="shared" si="26"/>
        <v>1949681.38</v>
      </c>
      <c r="R251" s="83">
        <f t="shared" si="27"/>
        <v>776948.03</v>
      </c>
    </row>
    <row r="252" spans="1:18" ht="30" x14ac:dyDescent="0.2">
      <c r="A252" t="s">
        <v>780</v>
      </c>
      <c r="B252" t="s">
        <v>781</v>
      </c>
      <c r="C252" s="5" t="s">
        <v>782</v>
      </c>
      <c r="D252" s="98" t="str">
        <f>IFERROR(INDEX('2024 FFS IP UPL Test'!L:L,MATCH(A:A,'2024 FFS IP UPL Test'!A:A,0)),INDEX('2024 FFS OP UPL Test'!L:L,MATCH(A:A,'2024 FFS OP UPL Test'!A:A,0)))</f>
        <v>Private</v>
      </c>
      <c r="E252" s="2">
        <f>IFERROR(INDEX('2024 FFS IP UPL Test'!AN:AN,MATCH(A252,'2024 FFS IP UPL Test'!A:A,0)),0)</f>
        <v>33660161.32</v>
      </c>
      <c r="F252" s="6">
        <f t="shared" si="22"/>
        <v>32807768.363977317</v>
      </c>
      <c r="G252" s="6">
        <f>IFERROR(INDEX('2024 FFS IP UPL Test'!AE:AE,MATCH(A252,'2024 FFS IP UPL Test'!A:A,0)),0)</f>
        <v>27998847.789999999</v>
      </c>
      <c r="H252" s="2">
        <f>IFERROR(INDEX('2024 FFS IP UPL Test'!V:V,MATCH(A252,'2024 FFS IP UPL Test'!A:A,0)),0)</f>
        <v>218528080.61000001</v>
      </c>
      <c r="I252" s="40" t="str">
        <f>IFERROR(INDEX('Nominal Fee Test'!I:I,MATCH(A252,'Nominal Fee Test'!J:J,0)),"Not Required")</f>
        <v>Not Required</v>
      </c>
      <c r="J252" s="2">
        <f t="shared" si="23"/>
        <v>32807768.363977317</v>
      </c>
      <c r="K252" s="2">
        <f>IFERROR(INDEX('2024 FFS OP UPL Test'!AO:AO,MATCH(A252,'2024 FFS OP UPL Test'!A:A,0)),0)</f>
        <v>3857652.07</v>
      </c>
      <c r="L252" s="83">
        <f t="shared" si="24"/>
        <v>3834503.2862032796</v>
      </c>
      <c r="M252" s="83">
        <f t="shared" si="25"/>
        <v>36642271.649999999</v>
      </c>
      <c r="N252" s="83">
        <v>7387614.1500000004</v>
      </c>
      <c r="O252" s="83">
        <v>7387614.1500000004</v>
      </c>
      <c r="P252" s="83">
        <v>18538554.960000001</v>
      </c>
      <c r="Q252" s="83">
        <f t="shared" si="26"/>
        <v>18103716.689999998</v>
      </c>
      <c r="R252" s="83">
        <f t="shared" si="27"/>
        <v>7214331.0999999996</v>
      </c>
    </row>
    <row r="253" spans="1:18" ht="30" x14ac:dyDescent="0.2">
      <c r="A253" t="s">
        <v>783</v>
      </c>
      <c r="B253" t="s">
        <v>784</v>
      </c>
      <c r="C253" s="5" t="s">
        <v>785</v>
      </c>
      <c r="D253" s="98" t="str">
        <f>IFERROR(INDEX('2024 FFS IP UPL Test'!L:L,MATCH(A:A,'2024 FFS IP UPL Test'!A:A,0)),INDEX('2024 FFS OP UPL Test'!L:L,MATCH(A:A,'2024 FFS OP UPL Test'!A:A,0)))</f>
        <v>Private</v>
      </c>
      <c r="E253" s="2">
        <f>IFERROR(INDEX('2024 FFS IP UPL Test'!AN:AN,MATCH(A253,'2024 FFS IP UPL Test'!A:A,0)),0)</f>
        <v>1611227.84</v>
      </c>
      <c r="F253" s="6">
        <f t="shared" si="22"/>
        <v>1570425.9184552091</v>
      </c>
      <c r="G253" s="6">
        <f>IFERROR(INDEX('2024 FFS IP UPL Test'!AE:AE,MATCH(A253,'2024 FFS IP UPL Test'!A:A,0)),0)</f>
        <v>1284575.01</v>
      </c>
      <c r="H253" s="2">
        <f>IFERROR(INDEX('2024 FFS IP UPL Test'!V:V,MATCH(A253,'2024 FFS IP UPL Test'!A:A,0)),0)</f>
        <v>12157022.880000001</v>
      </c>
      <c r="I253" s="40" t="str">
        <f>IFERROR(INDEX('Nominal Fee Test'!I:I,MATCH(A253,'Nominal Fee Test'!J:J,0)),"Not Required")</f>
        <v>Not Required</v>
      </c>
      <c r="J253" s="2">
        <f t="shared" si="23"/>
        <v>1570425.9184552091</v>
      </c>
      <c r="K253" s="2">
        <f>IFERROR(INDEX('2024 FFS OP UPL Test'!AO:AO,MATCH(A253,'2024 FFS OP UPL Test'!A:A,0)),0)</f>
        <v>284560.95</v>
      </c>
      <c r="L253" s="83">
        <f t="shared" si="24"/>
        <v>282853.37249196949</v>
      </c>
      <c r="M253" s="83">
        <f t="shared" si="25"/>
        <v>1853279.29</v>
      </c>
      <c r="N253" s="83">
        <v>369641.72</v>
      </c>
      <c r="O253" s="83">
        <v>369641.72</v>
      </c>
      <c r="P253" s="83">
        <v>927582.74</v>
      </c>
      <c r="Q253" s="83">
        <f t="shared" si="26"/>
        <v>925696.55</v>
      </c>
      <c r="R253" s="83">
        <f t="shared" si="27"/>
        <v>368890.08</v>
      </c>
    </row>
    <row r="254" spans="1:18" ht="30" x14ac:dyDescent="0.2">
      <c r="A254" t="s">
        <v>786</v>
      </c>
      <c r="B254" t="s">
        <v>787</v>
      </c>
      <c r="C254" s="5" t="s">
        <v>788</v>
      </c>
      <c r="D254" s="98" t="str">
        <f>IFERROR(INDEX('2024 FFS IP UPL Test'!L:L,MATCH(A:A,'2024 FFS IP UPL Test'!A:A,0)),INDEX('2024 FFS OP UPL Test'!L:L,MATCH(A:A,'2024 FFS OP UPL Test'!A:A,0)))</f>
        <v>Private</v>
      </c>
      <c r="E254" s="2">
        <f>IFERROR(INDEX('2024 FFS IP UPL Test'!AN:AN,MATCH(A254,'2024 FFS IP UPL Test'!A:A,0)),0)</f>
        <v>19907975.719999999</v>
      </c>
      <c r="F254" s="6">
        <f t="shared" si="22"/>
        <v>19403836.179161973</v>
      </c>
      <c r="G254" s="6">
        <f>IFERROR(INDEX('2024 FFS IP UPL Test'!AE:AE,MATCH(A254,'2024 FFS IP UPL Test'!A:A,0)),0)</f>
        <v>59667171.729999997</v>
      </c>
      <c r="H254" s="2">
        <f>IFERROR(INDEX('2024 FFS IP UPL Test'!V:V,MATCH(A254,'2024 FFS IP UPL Test'!A:A,0)),0)</f>
        <v>303719618.35000002</v>
      </c>
      <c r="I254" s="40" t="str">
        <f>IFERROR(INDEX('Nominal Fee Test'!I:I,MATCH(A254,'Nominal Fee Test'!J:J,0)),"Not Required")</f>
        <v>Not Required</v>
      </c>
      <c r="J254" s="2">
        <f t="shared" si="23"/>
        <v>19403836.179161973</v>
      </c>
      <c r="K254" s="2">
        <f>IFERROR(INDEX('2024 FFS OP UPL Test'!AO:AO,MATCH(A254,'2024 FFS OP UPL Test'!A:A,0)),0)</f>
        <v>2849595.21</v>
      </c>
      <c r="L254" s="83">
        <f t="shared" si="24"/>
        <v>2832495.5176930004</v>
      </c>
      <c r="M254" s="83">
        <f t="shared" si="25"/>
        <v>22236331.699999999</v>
      </c>
      <c r="N254" s="83">
        <v>4571090.7699999996</v>
      </c>
      <c r="O254" s="83">
        <v>4571090.7699999996</v>
      </c>
      <c r="P254" s="83">
        <v>11470742.210000001</v>
      </c>
      <c r="Q254" s="83">
        <f t="shared" si="26"/>
        <v>10765589.489999998</v>
      </c>
      <c r="R254" s="83">
        <f t="shared" si="27"/>
        <v>4290087.41</v>
      </c>
    </row>
    <row r="255" spans="1:18" ht="30" x14ac:dyDescent="0.2">
      <c r="A255" t="s">
        <v>789</v>
      </c>
      <c r="B255" t="s">
        <v>790</v>
      </c>
      <c r="C255" s="5" t="s">
        <v>791</v>
      </c>
      <c r="D255" s="98" t="str">
        <f>IFERROR(INDEX('2024 FFS IP UPL Test'!L:L,MATCH(A:A,'2024 FFS IP UPL Test'!A:A,0)),INDEX('2024 FFS OP UPL Test'!L:L,MATCH(A:A,'2024 FFS OP UPL Test'!A:A,0)))</f>
        <v>Private</v>
      </c>
      <c r="E255" s="2">
        <f>IFERROR(INDEX('2024 FFS IP UPL Test'!AN:AN,MATCH(A255,'2024 FFS IP UPL Test'!A:A,0)),0)</f>
        <v>7054486.1799999997</v>
      </c>
      <c r="F255" s="6">
        <f t="shared" si="22"/>
        <v>6875841.9283867879</v>
      </c>
      <c r="G255" s="6">
        <f>IFERROR(INDEX('2024 FFS IP UPL Test'!AE:AE,MATCH(A255,'2024 FFS IP UPL Test'!A:A,0)),0)</f>
        <v>5268046.43</v>
      </c>
      <c r="H255" s="2">
        <f>IFERROR(INDEX('2024 FFS IP UPL Test'!V:V,MATCH(A255,'2024 FFS IP UPL Test'!A:A,0)),0)</f>
        <v>45290274.549999997</v>
      </c>
      <c r="I255" s="40" t="str">
        <f>IFERROR(INDEX('Nominal Fee Test'!I:I,MATCH(A255,'Nominal Fee Test'!J:J,0)),"Not Required")</f>
        <v>Not Required</v>
      </c>
      <c r="J255" s="2">
        <f t="shared" si="23"/>
        <v>6875841.9283867879</v>
      </c>
      <c r="K255" s="2">
        <f>IFERROR(INDEX('2024 FFS OP UPL Test'!AO:AO,MATCH(A255,'2024 FFS OP UPL Test'!A:A,0)),0)</f>
        <v>718073.14</v>
      </c>
      <c r="L255" s="83">
        <f t="shared" si="24"/>
        <v>713764.16667465493</v>
      </c>
      <c r="M255" s="83">
        <f t="shared" si="25"/>
        <v>7589606.0999999996</v>
      </c>
      <c r="N255" s="83">
        <v>1519809.96</v>
      </c>
      <c r="O255" s="83">
        <v>1519809.96</v>
      </c>
      <c r="P255" s="83">
        <v>3813826.75</v>
      </c>
      <c r="Q255" s="83">
        <f t="shared" si="26"/>
        <v>3775779.3499999996</v>
      </c>
      <c r="R255" s="83">
        <f t="shared" si="27"/>
        <v>1504648.07</v>
      </c>
    </row>
    <row r="256" spans="1:18" x14ac:dyDescent="0.2">
      <c r="A256" t="s">
        <v>792</v>
      </c>
      <c r="B256" t="s">
        <v>793</v>
      </c>
      <c r="C256" s="5" t="s">
        <v>794</v>
      </c>
      <c r="D256" s="98" t="str">
        <f>IFERROR(INDEX('2024 FFS IP UPL Test'!L:L,MATCH(A:A,'2024 FFS IP UPL Test'!A:A,0)),INDEX('2024 FFS OP UPL Test'!L:L,MATCH(A:A,'2024 FFS OP UPL Test'!A:A,0)))</f>
        <v>Private</v>
      </c>
      <c r="E256" s="2">
        <f>IFERROR(INDEX('2024 FFS IP UPL Test'!AN:AN,MATCH(A256,'2024 FFS IP UPL Test'!A:A,0)),0)</f>
        <v>5081587.4400000004</v>
      </c>
      <c r="F256" s="6">
        <f t="shared" si="22"/>
        <v>4952903.8814724395</v>
      </c>
      <c r="G256" s="6">
        <f>IFERROR(INDEX('2024 FFS IP UPL Test'!AE:AE,MATCH(A256,'2024 FFS IP UPL Test'!A:A,0)),0)</f>
        <v>2507230.5</v>
      </c>
      <c r="H256" s="2">
        <f>IFERROR(INDEX('2024 FFS IP UPL Test'!V:V,MATCH(A256,'2024 FFS IP UPL Test'!A:A,0)),0)</f>
        <v>26715545.789999999</v>
      </c>
      <c r="I256" s="40" t="str">
        <f>IFERROR(INDEX('Nominal Fee Test'!I:I,MATCH(A256,'Nominal Fee Test'!J:J,0)),"Not Required")</f>
        <v>Not Required</v>
      </c>
      <c r="J256" s="2">
        <f t="shared" si="23"/>
        <v>4952903.8814724395</v>
      </c>
      <c r="K256" s="2">
        <f>IFERROR(INDEX('2024 FFS OP UPL Test'!AO:AO,MATCH(A256,'2024 FFS OP UPL Test'!A:A,0)),0)</f>
        <v>646416.87</v>
      </c>
      <c r="L256" s="83">
        <f t="shared" si="24"/>
        <v>642537.88763076253</v>
      </c>
      <c r="M256" s="83">
        <f t="shared" si="25"/>
        <v>5595441.7699999996</v>
      </c>
      <c r="N256" s="83">
        <v>1115327.3899999999</v>
      </c>
      <c r="O256" s="83">
        <v>1115327.3899999999</v>
      </c>
      <c r="P256" s="83">
        <v>2798814.03</v>
      </c>
      <c r="Q256" s="83">
        <f t="shared" si="26"/>
        <v>2796627.7399999998</v>
      </c>
      <c r="R256" s="83">
        <f t="shared" si="27"/>
        <v>1114456.1499999999</v>
      </c>
    </row>
    <row r="257" spans="1:18" x14ac:dyDescent="0.2">
      <c r="A257" t="s">
        <v>795</v>
      </c>
      <c r="B257" t="s">
        <v>796</v>
      </c>
      <c r="C257" s="5" t="s">
        <v>797</v>
      </c>
      <c r="D257" s="98" t="str">
        <f>IFERROR(INDEX('2024 FFS IP UPL Test'!L:L,MATCH(A:A,'2024 FFS IP UPL Test'!A:A,0)),INDEX('2024 FFS OP UPL Test'!L:L,MATCH(A:A,'2024 FFS OP UPL Test'!A:A,0)))</f>
        <v>Private</v>
      </c>
      <c r="E257" s="2">
        <f>IFERROR(INDEX('2024 FFS IP UPL Test'!AN:AN,MATCH(A257,'2024 FFS IP UPL Test'!A:A,0)),0)</f>
        <v>-11798.17</v>
      </c>
      <c r="F257" s="6">
        <f t="shared" si="22"/>
        <v>0</v>
      </c>
      <c r="G257" s="6">
        <f>IFERROR(INDEX('2024 FFS IP UPL Test'!AE:AE,MATCH(A257,'2024 FFS IP UPL Test'!A:A,0)),0)</f>
        <v>152460.45000000001</v>
      </c>
      <c r="H257" s="2">
        <f>IFERROR(INDEX('2024 FFS IP UPL Test'!V:V,MATCH(A257,'2024 FFS IP UPL Test'!A:A,0)),0)</f>
        <v>462172.75</v>
      </c>
      <c r="I257" s="40" t="str">
        <f>IFERROR(INDEX('Nominal Fee Test'!I:I,MATCH(A257,'Nominal Fee Test'!J:J,0)),"Not Required")</f>
        <v>Not Required</v>
      </c>
      <c r="J257" s="2">
        <f t="shared" si="23"/>
        <v>0</v>
      </c>
      <c r="K257" s="2">
        <f>IFERROR(INDEX('2024 FFS OP UPL Test'!AO:AO,MATCH(A257,'2024 FFS OP UPL Test'!A:A,0)),0)</f>
        <v>0</v>
      </c>
      <c r="L257" s="83">
        <f t="shared" si="24"/>
        <v>0</v>
      </c>
      <c r="M257" s="83">
        <f t="shared" si="25"/>
        <v>0</v>
      </c>
      <c r="N257" s="83">
        <v>0</v>
      </c>
      <c r="O257" s="83">
        <v>0</v>
      </c>
      <c r="P257" s="83">
        <v>0</v>
      </c>
      <c r="Q257" s="83">
        <f t="shared" si="26"/>
        <v>0</v>
      </c>
      <c r="R257" s="83">
        <f t="shared" si="27"/>
        <v>0</v>
      </c>
    </row>
    <row r="258" spans="1:18" ht="30" x14ac:dyDescent="0.2">
      <c r="A258" t="s">
        <v>798</v>
      </c>
      <c r="B258" t="s">
        <v>799</v>
      </c>
      <c r="C258" s="5" t="s">
        <v>800</v>
      </c>
      <c r="D258" s="98" t="str">
        <f>IFERROR(INDEX('2024 FFS IP UPL Test'!L:L,MATCH(A:A,'2024 FFS IP UPL Test'!A:A,0)),INDEX('2024 FFS OP UPL Test'!L:L,MATCH(A:A,'2024 FFS OP UPL Test'!A:A,0)))</f>
        <v>Private</v>
      </c>
      <c r="E258" s="2">
        <f>IFERROR(INDEX('2024 FFS IP UPL Test'!AN:AN,MATCH(A258,'2024 FFS IP UPL Test'!A:A,0)),0)</f>
        <v>2164285.83</v>
      </c>
      <c r="F258" s="6">
        <f t="shared" si="22"/>
        <v>2109478.5467320033</v>
      </c>
      <c r="G258" s="6">
        <f>IFERROR(INDEX('2024 FFS IP UPL Test'!AE:AE,MATCH(A258,'2024 FFS IP UPL Test'!A:A,0)),0)</f>
        <v>1199751.2</v>
      </c>
      <c r="H258" s="2">
        <f>IFERROR(INDEX('2024 FFS IP UPL Test'!V:V,MATCH(A258,'2024 FFS IP UPL Test'!A:A,0)),0)</f>
        <v>15790265.09</v>
      </c>
      <c r="I258" s="40" t="str">
        <f>IFERROR(INDEX('Nominal Fee Test'!I:I,MATCH(A258,'Nominal Fee Test'!J:J,0)),"Not Required")</f>
        <v>Not Required</v>
      </c>
      <c r="J258" s="2">
        <f t="shared" si="23"/>
        <v>2109478.5467320033</v>
      </c>
      <c r="K258" s="2">
        <f>IFERROR(INDEX('2024 FFS OP UPL Test'!AO:AO,MATCH(A258,'2024 FFS OP UPL Test'!A:A,0)),0)</f>
        <v>211718.69</v>
      </c>
      <c r="L258" s="83">
        <f t="shared" si="24"/>
        <v>210448.22027084819</v>
      </c>
      <c r="M258" s="83">
        <f t="shared" si="25"/>
        <v>2319926.77</v>
      </c>
      <c r="N258" s="83">
        <v>463934.62</v>
      </c>
      <c r="O258" s="83">
        <v>463934.62</v>
      </c>
      <c r="P258" s="83">
        <v>1164202.31</v>
      </c>
      <c r="Q258" s="83">
        <f t="shared" si="26"/>
        <v>1155724.46</v>
      </c>
      <c r="R258" s="83">
        <f t="shared" si="27"/>
        <v>460556.2</v>
      </c>
    </row>
    <row r="259" spans="1:18" x14ac:dyDescent="0.2">
      <c r="A259" t="s">
        <v>801</v>
      </c>
      <c r="B259" t="s">
        <v>802</v>
      </c>
      <c r="C259" s="5" t="s">
        <v>803</v>
      </c>
      <c r="D259" s="98" t="str">
        <f>IFERROR(INDEX('2024 FFS IP UPL Test'!L:L,MATCH(A:A,'2024 FFS IP UPL Test'!A:A,0)),INDEX('2024 FFS OP UPL Test'!L:L,MATCH(A:A,'2024 FFS OP UPL Test'!A:A,0)))</f>
        <v>Private</v>
      </c>
      <c r="E259" s="2">
        <f>IFERROR(INDEX('2024 FFS IP UPL Test'!AN:AN,MATCH(A259,'2024 FFS IP UPL Test'!A:A,0)),0)</f>
        <v>1453772.09</v>
      </c>
      <c r="F259" s="6">
        <f t="shared" si="22"/>
        <v>1416957.4984893503</v>
      </c>
      <c r="G259" s="6">
        <f>IFERROR(INDEX('2024 FFS IP UPL Test'!AE:AE,MATCH(A259,'2024 FFS IP UPL Test'!A:A,0)),0)</f>
        <v>1212000.29</v>
      </c>
      <c r="H259" s="2">
        <f>IFERROR(INDEX('2024 FFS IP UPL Test'!V:V,MATCH(A259,'2024 FFS IP UPL Test'!A:A,0)),0)</f>
        <v>15456889.130000001</v>
      </c>
      <c r="I259" s="40" t="str">
        <f>IFERROR(INDEX('Nominal Fee Test'!I:I,MATCH(A259,'Nominal Fee Test'!J:J,0)),"Not Required")</f>
        <v>Not Required</v>
      </c>
      <c r="J259" s="2">
        <f t="shared" si="23"/>
        <v>1416957.4984893503</v>
      </c>
      <c r="K259" s="2">
        <f>IFERROR(INDEX('2024 FFS OP UPL Test'!AO:AO,MATCH(A259,'2024 FFS OP UPL Test'!A:A,0)),0)</f>
        <v>303977.21000000002</v>
      </c>
      <c r="L259" s="83">
        <f t="shared" si="24"/>
        <v>302153.12047981157</v>
      </c>
      <c r="M259" s="83">
        <f t="shared" si="25"/>
        <v>1719110.62</v>
      </c>
      <c r="N259" s="83">
        <v>354060.61</v>
      </c>
      <c r="O259" s="83">
        <v>354060.61</v>
      </c>
      <c r="P259" s="83">
        <v>888483.34</v>
      </c>
      <c r="Q259" s="83">
        <f t="shared" si="26"/>
        <v>830627.28000000014</v>
      </c>
      <c r="R259" s="83">
        <f t="shared" si="27"/>
        <v>331004.96999999997</v>
      </c>
    </row>
    <row r="260" spans="1:18" x14ac:dyDescent="0.2">
      <c r="A260" t="s">
        <v>804</v>
      </c>
      <c r="B260" t="s">
        <v>805</v>
      </c>
      <c r="C260" s="5" t="s">
        <v>806</v>
      </c>
      <c r="D260" s="98" t="str">
        <f>IFERROR(INDEX('2024 FFS IP UPL Test'!L:L,MATCH(A:A,'2024 FFS IP UPL Test'!A:A,0)),INDEX('2024 FFS OP UPL Test'!L:L,MATCH(A:A,'2024 FFS OP UPL Test'!A:A,0)))</f>
        <v>Private</v>
      </c>
      <c r="E260" s="2">
        <f>IFERROR(INDEX('2024 FFS IP UPL Test'!AN:AN,MATCH(A260,'2024 FFS IP UPL Test'!A:A,0)),0)</f>
        <v>143325.18</v>
      </c>
      <c r="F260" s="6">
        <f t="shared" si="22"/>
        <v>139695.68539683262</v>
      </c>
      <c r="G260" s="6">
        <f>IFERROR(INDEX('2024 FFS IP UPL Test'!AE:AE,MATCH(A260,'2024 FFS IP UPL Test'!A:A,0)),0)</f>
        <v>151944.25</v>
      </c>
      <c r="H260" s="2">
        <f>IFERROR(INDEX('2024 FFS IP UPL Test'!V:V,MATCH(A260,'2024 FFS IP UPL Test'!A:A,0)),0)</f>
        <v>1265431.3999999999</v>
      </c>
      <c r="I260" s="40" t="str">
        <f>IFERROR(INDEX('Nominal Fee Test'!I:I,MATCH(A260,'Nominal Fee Test'!J:J,0)),"Not Required")</f>
        <v>Not Required</v>
      </c>
      <c r="J260" s="2">
        <f t="shared" si="23"/>
        <v>139695.68539683262</v>
      </c>
      <c r="K260" s="2">
        <f>IFERROR(INDEX('2024 FFS OP UPL Test'!AO:AO,MATCH(A260,'2024 FFS OP UPL Test'!A:A,0)),0)</f>
        <v>40009.550000000003</v>
      </c>
      <c r="L260" s="83">
        <f t="shared" si="24"/>
        <v>39769.462919582184</v>
      </c>
      <c r="M260" s="83">
        <f t="shared" si="25"/>
        <v>179465.15</v>
      </c>
      <c r="N260" s="83">
        <v>32708.86</v>
      </c>
      <c r="O260" s="83">
        <v>32708.86</v>
      </c>
      <c r="P260" s="83">
        <v>82079.95</v>
      </c>
      <c r="Q260" s="83">
        <f t="shared" si="26"/>
        <v>97385.2</v>
      </c>
      <c r="R260" s="83">
        <f t="shared" si="27"/>
        <v>38808</v>
      </c>
    </row>
    <row r="261" spans="1:18" x14ac:dyDescent="0.2">
      <c r="A261" t="s">
        <v>807</v>
      </c>
      <c r="B261" t="s">
        <v>808</v>
      </c>
      <c r="C261" s="5" t="s">
        <v>809</v>
      </c>
      <c r="D261" s="98" t="str">
        <f>IFERROR(INDEX('2024 FFS IP UPL Test'!L:L,MATCH(A:A,'2024 FFS IP UPL Test'!A:A,0)),INDEX('2024 FFS OP UPL Test'!L:L,MATCH(A:A,'2024 FFS OP UPL Test'!A:A,0)))</f>
        <v>Private</v>
      </c>
      <c r="E261" s="2">
        <f>IFERROR(INDEX('2024 FFS IP UPL Test'!AN:AN,MATCH(A261,'2024 FFS IP UPL Test'!A:A,0)),0)</f>
        <v>3437797.26</v>
      </c>
      <c r="F261" s="6">
        <f t="shared" si="22"/>
        <v>3350740.2152995947</v>
      </c>
      <c r="G261" s="6">
        <f>IFERROR(INDEX('2024 FFS IP UPL Test'!AE:AE,MATCH(A261,'2024 FFS IP UPL Test'!A:A,0)),0)</f>
        <v>1349902.92</v>
      </c>
      <c r="H261" s="2">
        <f>IFERROR(INDEX('2024 FFS IP UPL Test'!V:V,MATCH(A261,'2024 FFS IP UPL Test'!A:A,0)),0)</f>
        <v>22624364.68</v>
      </c>
      <c r="I261" s="40" t="str">
        <f>IFERROR(INDEX('Nominal Fee Test'!I:I,MATCH(A261,'Nominal Fee Test'!J:J,0)),"Not Required")</f>
        <v>Not Required</v>
      </c>
      <c r="J261" s="2">
        <f t="shared" si="23"/>
        <v>3350740.2152995947</v>
      </c>
      <c r="K261" s="2">
        <f>IFERROR(INDEX('2024 FFS OP UPL Test'!AO:AO,MATCH(A261,'2024 FFS OP UPL Test'!A:A,0)),0)</f>
        <v>267747.63</v>
      </c>
      <c r="L261" s="83">
        <f t="shared" si="24"/>
        <v>266140.94492667395</v>
      </c>
      <c r="M261" s="83">
        <f t="shared" si="25"/>
        <v>3616881.16</v>
      </c>
      <c r="N261" s="83">
        <v>724434.49</v>
      </c>
      <c r="O261" s="83">
        <v>724434.49</v>
      </c>
      <c r="P261" s="83">
        <v>1817903.36</v>
      </c>
      <c r="Q261" s="83">
        <f t="shared" si="26"/>
        <v>1798977.8</v>
      </c>
      <c r="R261" s="83">
        <f t="shared" si="27"/>
        <v>716892.65</v>
      </c>
    </row>
    <row r="262" spans="1:18" ht="45" x14ac:dyDescent="0.2">
      <c r="A262" t="s">
        <v>810</v>
      </c>
      <c r="B262" t="s">
        <v>811</v>
      </c>
      <c r="C262" s="5" t="s">
        <v>812</v>
      </c>
      <c r="D262" s="98" t="str">
        <f>IFERROR(INDEX('2024 FFS IP UPL Test'!L:L,MATCH(A:A,'2024 FFS IP UPL Test'!A:A,0)),INDEX('2024 FFS OP UPL Test'!L:L,MATCH(A:A,'2024 FFS OP UPL Test'!A:A,0)))</f>
        <v>Private</v>
      </c>
      <c r="E262" s="2">
        <f>IFERROR(INDEX('2024 FFS IP UPL Test'!AN:AN,MATCH(A262,'2024 FFS IP UPL Test'!A:A,0)),0)</f>
        <v>-220294.8</v>
      </c>
      <c r="F262" s="6">
        <f t="shared" si="22"/>
        <v>0</v>
      </c>
      <c r="G262" s="6">
        <f>IFERROR(INDEX('2024 FFS IP UPL Test'!AE:AE,MATCH(A262,'2024 FFS IP UPL Test'!A:A,0)),0)</f>
        <v>862996.37</v>
      </c>
      <c r="H262" s="2">
        <f>IFERROR(INDEX('2024 FFS IP UPL Test'!V:V,MATCH(A262,'2024 FFS IP UPL Test'!A:A,0)),0)</f>
        <v>2258326.23</v>
      </c>
      <c r="I262" s="40" t="str">
        <f>IFERROR(INDEX('Nominal Fee Test'!I:I,MATCH(A262,'Nominal Fee Test'!J:J,0)),"Not Required")</f>
        <v>Not Required</v>
      </c>
      <c r="J262" s="2">
        <f t="shared" si="23"/>
        <v>0</v>
      </c>
      <c r="K262" s="2">
        <f>IFERROR(INDEX('2024 FFS OP UPL Test'!AO:AO,MATCH(A262,'2024 FFS OP UPL Test'!A:A,0)),0)</f>
        <v>60065.16</v>
      </c>
      <c r="L262" s="83">
        <f t="shared" si="24"/>
        <v>59704.724331535115</v>
      </c>
      <c r="M262" s="83">
        <f t="shared" si="25"/>
        <v>59704.72</v>
      </c>
      <c r="N262" s="83">
        <v>2295.3200000000002</v>
      </c>
      <c r="O262" s="83">
        <v>0</v>
      </c>
      <c r="P262" s="83">
        <v>0</v>
      </c>
      <c r="Q262" s="83">
        <f t="shared" si="26"/>
        <v>59704.72</v>
      </c>
      <c r="R262" s="83">
        <f t="shared" si="27"/>
        <v>23792.33</v>
      </c>
    </row>
    <row r="263" spans="1:18" x14ac:dyDescent="0.2">
      <c r="A263" t="s">
        <v>813</v>
      </c>
      <c r="B263" t="s">
        <v>814</v>
      </c>
      <c r="C263" s="5" t="s">
        <v>815</v>
      </c>
      <c r="D263" s="98" t="str">
        <f>IFERROR(INDEX('2024 FFS IP UPL Test'!L:L,MATCH(A:A,'2024 FFS IP UPL Test'!A:A,0)),INDEX('2024 FFS OP UPL Test'!L:L,MATCH(A:A,'2024 FFS OP UPL Test'!A:A,0)))</f>
        <v>Private</v>
      </c>
      <c r="E263" s="2">
        <f>IFERROR(INDEX('2024 FFS IP UPL Test'!AN:AN,MATCH(A263,'2024 FFS IP UPL Test'!A:A,0)),0)</f>
        <v>2854355.5</v>
      </c>
      <c r="F263" s="6">
        <f t="shared" ref="F263:F268" si="28">MAX(E263,0)*IF(D263="NSGO",NSGO_IP_PCT,Private_IP_PCT)</f>
        <v>2782073.2402967773</v>
      </c>
      <c r="G263" s="6">
        <f>IFERROR(INDEX('2024 FFS IP UPL Test'!AE:AE,MATCH(A263,'2024 FFS IP UPL Test'!A:A,0)),0)</f>
        <v>1995484.52</v>
      </c>
      <c r="H263" s="2">
        <f>IFERROR(INDEX('2024 FFS IP UPL Test'!V:V,MATCH(A263,'2024 FFS IP UPL Test'!A:A,0)),0)</f>
        <v>37306461.710000001</v>
      </c>
      <c r="I263" s="40" t="str">
        <f>IFERROR(INDEX('Nominal Fee Test'!I:I,MATCH(A263,'Nominal Fee Test'!J:J,0)),"Not Required")</f>
        <v>Not Required</v>
      </c>
      <c r="J263" s="2">
        <f t="shared" ref="J263:J264" si="29">IF(AND(F263+G263&gt;H263,I263="N"),IF(H263-G263&lt;0,0,H263-G263),F263)</f>
        <v>2782073.2402967773</v>
      </c>
      <c r="K263" s="2">
        <f>IFERROR(INDEX('2024 FFS OP UPL Test'!AO:AO,MATCH(A263,'2024 FFS OP UPL Test'!A:A,0)),0)</f>
        <v>378490.81</v>
      </c>
      <c r="L263" s="83">
        <f t="shared" ref="L263:L268" si="30">MAX(K263,0)*IF(D263="NSGO",NSGO_OP_PCT,Private_OP_PCT)</f>
        <v>376219.58341689978</v>
      </c>
      <c r="M263" s="83">
        <f t="shared" ref="M263:M264" si="31">ROUND(J263+L263,2)</f>
        <v>3158292.82</v>
      </c>
      <c r="N263" s="83">
        <v>687523.9</v>
      </c>
      <c r="O263" s="83">
        <v>687523.9</v>
      </c>
      <c r="P263" s="83">
        <v>1725279.55</v>
      </c>
      <c r="Q263" s="83">
        <f t="shared" ref="Q263:Q268" si="32">M263-P263</f>
        <v>1433013.2699999998</v>
      </c>
      <c r="R263" s="83">
        <f t="shared" ref="R263:R268" si="33">ROUND(Q263*(1-SECOND_FMAP),2)</f>
        <v>571055.79</v>
      </c>
    </row>
    <row r="264" spans="1:18" ht="15.75" thickBot="1" x14ac:dyDescent="0.25">
      <c r="A264" s="103" t="s">
        <v>816</v>
      </c>
      <c r="B264" s="103" t="s">
        <v>817</v>
      </c>
      <c r="C264" s="103" t="s">
        <v>818</v>
      </c>
      <c r="D264" s="135" t="str">
        <f>IFERROR(INDEX('2024 FFS IP UPL Test'!L:L,MATCH(A:A,'2024 FFS IP UPL Test'!A:A,0)),INDEX('2024 FFS OP UPL Test'!L:L,MATCH(A:A,'2024 FFS OP UPL Test'!A:A,0)))</f>
        <v>Private</v>
      </c>
      <c r="E264" s="105">
        <f>IFERROR(INDEX('2024 FFS IP UPL Test'!AN:AN,MATCH(A264,'2024 FFS IP UPL Test'!A:A,0)),0)</f>
        <v>-198030.27</v>
      </c>
      <c r="F264" s="106">
        <f t="shared" si="28"/>
        <v>0</v>
      </c>
      <c r="G264" s="106">
        <f>IFERROR(INDEX('2024 FFS IP UPL Test'!AE:AE,MATCH(A264,'2024 FFS IP UPL Test'!A:A,0)),0)</f>
        <v>911588.68</v>
      </c>
      <c r="H264" s="105">
        <f>IFERROR(INDEX('2024 FFS IP UPL Test'!V:V,MATCH(A264,'2024 FFS IP UPL Test'!A:A,0)),0)</f>
        <v>3567792.05</v>
      </c>
      <c r="I264" s="107" t="str">
        <f>IFERROR(INDEX('Nominal Fee Test'!I:I,MATCH(A264,'Nominal Fee Test'!J:J,0)),"Not Required")</f>
        <v>Not Required</v>
      </c>
      <c r="J264" s="105">
        <f t="shared" si="29"/>
        <v>0</v>
      </c>
      <c r="K264" s="105">
        <f>IFERROR(INDEX('2024 FFS OP UPL Test'!AO:AO,MATCH(A264,'2024 FFS OP UPL Test'!A:A,0)),0)</f>
        <v>-29884.83</v>
      </c>
      <c r="L264" s="108">
        <f t="shared" si="30"/>
        <v>0</v>
      </c>
      <c r="M264" s="108">
        <f t="shared" si="31"/>
        <v>0</v>
      </c>
      <c r="N264" s="108">
        <v>9958.35</v>
      </c>
      <c r="O264" s="108">
        <v>9958.35</v>
      </c>
      <c r="P264" s="108">
        <v>24989.59</v>
      </c>
      <c r="Q264" s="108">
        <f t="shared" si="32"/>
        <v>-24989.59</v>
      </c>
      <c r="R264" s="108">
        <f t="shared" si="33"/>
        <v>-9958.35</v>
      </c>
    </row>
    <row r="265" spans="1:18" x14ac:dyDescent="0.2">
      <c r="A265" s="99" t="s">
        <v>819</v>
      </c>
      <c r="B265" t="s">
        <v>820</v>
      </c>
      <c r="C265" s="110" t="s">
        <v>821</v>
      </c>
      <c r="D265" s="98" t="str">
        <f>IFERROR(INDEX('2024 FFS IP UPL Test'!L:L,MATCH(A:A,'2024 FFS IP UPL Test'!A:A,0)),INDEX('2024 FFS OP UPL Test'!L:L,MATCH(A:A,'2024 FFS OP UPL Test'!A:A,0)))</f>
        <v>Private</v>
      </c>
      <c r="E265" s="2">
        <f>IFERROR(INDEX('2024 FFS IP UPL Test'!AN:AN,MATCH(A265,'2024 FFS IP UPL Test'!A:A,0)),0)</f>
        <v>0</v>
      </c>
      <c r="F265" s="6">
        <f t="shared" si="28"/>
        <v>0</v>
      </c>
      <c r="G265" s="6">
        <f>IFERROR(INDEX('2024 FFS IP UPL Test'!AE:AE,MATCH(A265,'2024 FFS IP UPL Test'!A:A,0)),0)</f>
        <v>0</v>
      </c>
      <c r="H265" s="2">
        <f>IFERROR(INDEX('2024 FFS IP UPL Test'!V:V,MATCH(A265,'2024 FFS IP UPL Test'!A:A,0)),0)</f>
        <v>0</v>
      </c>
      <c r="I265" s="40" t="str">
        <f>IFERROR(INDEX('Nominal Fee Test'!I:I,MATCH(A265,'Nominal Fee Test'!J:J,0)),"Not Required")</f>
        <v>Not Required</v>
      </c>
      <c r="J265" s="2">
        <f t="shared" ref="J265:J266" si="34">IF(AND(F265+G265&gt;H265,I265="N"),IF(H265-G265&lt;0,0,H265-G265),F265)</f>
        <v>0</v>
      </c>
      <c r="K265" s="2">
        <f>IFERROR(INDEX('2024 FFS OP UPL Test'!AO:AO,MATCH(A265,'2024 FFS OP UPL Test'!A:A,0)),0)</f>
        <v>15474.95</v>
      </c>
      <c r="L265" s="83">
        <f t="shared" si="30"/>
        <v>15382.088781488126</v>
      </c>
      <c r="M265" s="83">
        <f t="shared" ref="M265:M266" si="35">ROUND(J265+L265,2)</f>
        <v>15382.09</v>
      </c>
      <c r="N265" s="83">
        <f>ROUND(P265*(1-FIRST_FMAP),2)</f>
        <v>0</v>
      </c>
      <c r="O265" s="83">
        <v>0</v>
      </c>
      <c r="P265" s="83">
        <v>0</v>
      </c>
      <c r="Q265" s="83">
        <f t="shared" si="32"/>
        <v>15382.09</v>
      </c>
      <c r="R265" s="83">
        <f t="shared" si="33"/>
        <v>6129.76</v>
      </c>
    </row>
    <row r="266" spans="1:18" x14ac:dyDescent="0.2">
      <c r="A266" s="99" t="s">
        <v>822</v>
      </c>
      <c r="B266" t="s">
        <v>823</v>
      </c>
      <c r="C266" s="109" t="s">
        <v>824</v>
      </c>
      <c r="D266" s="98" t="str">
        <f>IFERROR(INDEX('2024 FFS IP UPL Test'!L:L,MATCH(A:A,'2024 FFS IP UPL Test'!A:A,0)),INDEX('2024 FFS OP UPL Test'!L:L,MATCH(A:A,'2024 FFS OP UPL Test'!A:A,0)))</f>
        <v>Private</v>
      </c>
      <c r="E266" s="2">
        <f>IFERROR(INDEX('2024 FFS IP UPL Test'!AN:AN,MATCH(A266,'2024 FFS IP UPL Test'!A:A,0)),0)</f>
        <v>17734.509999999998</v>
      </c>
      <c r="F266" s="6">
        <f t="shared" si="28"/>
        <v>17285.410209336431</v>
      </c>
      <c r="G266" s="6">
        <f>IFERROR(INDEX('2024 FFS IP UPL Test'!AE:AE,MATCH(A266,'2024 FFS IP UPL Test'!A:A,0)),0)</f>
        <v>9083.5300000000007</v>
      </c>
      <c r="H266" s="2">
        <f>IFERROR(INDEX('2024 FFS IP UPL Test'!V:V,MATCH(A266,'2024 FFS IP UPL Test'!A:A,0)),0)</f>
        <v>165217.14000000001</v>
      </c>
      <c r="I266" s="40" t="str">
        <f>IFERROR(INDEX('Nominal Fee Test'!I:I,MATCH(A266,'Nominal Fee Test'!J:J,0)),"Not Required")</f>
        <v>Not Required</v>
      </c>
      <c r="J266" s="2">
        <f t="shared" si="34"/>
        <v>17285.410209336431</v>
      </c>
      <c r="K266" s="2">
        <f>IFERROR(INDEX('2024 FFS OP UPL Test'!AO:AO,MATCH(A266,'2024 FFS OP UPL Test'!A:A,0)),0)</f>
        <v>17371.03</v>
      </c>
      <c r="L266" s="83">
        <f t="shared" si="30"/>
        <v>17266.79089017371</v>
      </c>
      <c r="M266" s="83">
        <f t="shared" si="35"/>
        <v>34552.199999999997</v>
      </c>
      <c r="N266" s="83">
        <f>ROUND(P266*(1-FIRST_FMAP),2)</f>
        <v>0</v>
      </c>
      <c r="O266" s="83">
        <v>0</v>
      </c>
      <c r="P266" s="83">
        <v>0</v>
      </c>
      <c r="Q266" s="83">
        <f t="shared" si="32"/>
        <v>34552.199999999997</v>
      </c>
      <c r="R266" s="83">
        <f t="shared" si="33"/>
        <v>13769.05</v>
      </c>
    </row>
    <row r="267" spans="1:18" x14ac:dyDescent="0.2">
      <c r="A267" s="80" t="s">
        <v>825</v>
      </c>
      <c r="B267" t="s">
        <v>826</v>
      </c>
      <c r="C267" s="5" t="s">
        <v>827</v>
      </c>
      <c r="D267" s="98" t="str">
        <f>IFERROR(INDEX('2024 FFS IP UPL Test'!L:L,MATCH(A:A,'2024 FFS IP UPL Test'!A:A,0)),INDEX('2024 FFS OP UPL Test'!L:L,MATCH(A:A,'2024 FFS OP UPL Test'!A:A,0)))</f>
        <v>Private</v>
      </c>
      <c r="E267" s="2">
        <f>IFERROR(INDEX('2024 FFS IP UPL Test'!AN:AN,MATCH(A267,'2024 FFS IP UPL Test'!A:A,0)),0)</f>
        <v>12084.99</v>
      </c>
      <c r="F267" s="6">
        <f t="shared" si="28"/>
        <v>11778.955805699097</v>
      </c>
      <c r="G267" s="6">
        <f>IFERROR(INDEX('2024 FFS IP UPL Test'!AE:AE,MATCH(A267,'2024 FFS IP UPL Test'!A:A,0)),0)</f>
        <v>2327.65</v>
      </c>
      <c r="H267" s="2">
        <f>IFERROR(INDEX('2024 FFS IP UPL Test'!V:V,MATCH(A267,'2024 FFS IP UPL Test'!A:A,0)),0)</f>
        <v>43050.42</v>
      </c>
      <c r="I267" s="40" t="str">
        <f>IFERROR(INDEX('Nominal Fee Test'!I:I,MATCH(A267,'Nominal Fee Test'!J:J,0)),"Not Required")</f>
        <v>Not Required</v>
      </c>
      <c r="J267" s="2">
        <f t="shared" ref="J267" si="36">IF(AND(F267+G267&gt;H267,I267="N"),IF(H267-G267&lt;0,0,H267-G267),F267)</f>
        <v>11778.955805699097</v>
      </c>
      <c r="K267" s="2">
        <f>IFERROR(INDEX('2024 FFS OP UPL Test'!AO:AO,MATCH(A267,'2024 FFS OP UPL Test'!A:A,0)),0)</f>
        <v>16651.669999999998</v>
      </c>
      <c r="L267" s="83">
        <f t="shared" si="30"/>
        <v>16551.747585616908</v>
      </c>
      <c r="M267" s="83">
        <f t="shared" ref="M267" si="37">ROUND(J267+L267,2)</f>
        <v>28330.7</v>
      </c>
      <c r="N267" s="83">
        <f>ROUND(P267*(1-FIRST_FMAP),2)</f>
        <v>0</v>
      </c>
      <c r="O267" s="83">
        <v>0</v>
      </c>
      <c r="P267" s="83">
        <v>0</v>
      </c>
      <c r="Q267" s="83">
        <f t="shared" si="32"/>
        <v>28330.7</v>
      </c>
      <c r="R267" s="83">
        <f t="shared" si="33"/>
        <v>11289.78</v>
      </c>
    </row>
    <row r="268" spans="1:18" x14ac:dyDescent="0.2">
      <c r="A268" t="s">
        <v>828</v>
      </c>
      <c r="B268" t="s">
        <v>829</v>
      </c>
      <c r="C268" t="s">
        <v>830</v>
      </c>
      <c r="D268" s="98" t="str">
        <f>IFERROR(INDEX('2024 FFS IP UPL Test'!L:L,MATCH(A:A,'2024 FFS IP UPL Test'!A:A,0)),INDEX('2024 FFS OP UPL Test'!L:L,MATCH(A:A,'2024 FFS OP UPL Test'!A:A,0)))</f>
        <v>Private</v>
      </c>
      <c r="E268" s="2">
        <f>IFERROR(INDEX('2024 FFS IP UPL Test'!AN:AN,MATCH(A268,'2024 FFS IP UPL Test'!A:A,0)),0)</f>
        <v>5799.52</v>
      </c>
      <c r="F268" s="6">
        <f t="shared" si="28"/>
        <v>5652.6558792574951</v>
      </c>
      <c r="G268" s="6">
        <f>IFERROR(INDEX('2024 FFS IP UPL Test'!AE:AE,MATCH(A268,'2024 FFS IP UPL Test'!A:A,0)),0)</f>
        <v>1667.71</v>
      </c>
      <c r="H268" s="2">
        <f>IFERROR(INDEX('2024 FFS IP UPL Test'!V:V,MATCH(A268,'2024 FFS IP UPL Test'!A:A,0)),0)</f>
        <v>49070</v>
      </c>
      <c r="I268" s="40" t="str">
        <f>IFERROR(INDEX('Nominal Fee Test'!I:I,MATCH(A268,'Nominal Fee Test'!J:J,0)),"Not Required")</f>
        <v>Not Required</v>
      </c>
      <c r="J268" s="2">
        <f t="shared" ref="J268" si="38">IF(AND(F268+G268&gt;H268,I268="N"),IF(H268-G268&lt;0,0,H268-G268),F268)</f>
        <v>5652.6558792574951</v>
      </c>
      <c r="K268" s="2">
        <f>IFERROR(INDEX('2024 FFS OP UPL Test'!AO:AO,MATCH(A268,'2024 FFS OP UPL Test'!A:A,0)),0)</f>
        <v>-10332.84</v>
      </c>
      <c r="L268" s="83">
        <f t="shared" si="30"/>
        <v>0</v>
      </c>
      <c r="M268" s="83">
        <f t="shared" ref="M268" si="39">ROUND(J268+L268,2)</f>
        <v>5652.66</v>
      </c>
      <c r="N268" s="83">
        <f>ROUND(P268*(1-FIRST_FMAP),2)</f>
        <v>0</v>
      </c>
      <c r="O268" s="83">
        <v>0</v>
      </c>
      <c r="P268" s="83">
        <v>0</v>
      </c>
      <c r="Q268" s="83">
        <f t="shared" si="32"/>
        <v>5652.66</v>
      </c>
      <c r="R268" s="83">
        <f t="shared" si="33"/>
        <v>2252.59</v>
      </c>
    </row>
  </sheetData>
  <autoFilter ref="A6:R268" xr:uid="{64FE1EEC-F04E-4657-9C98-4DF5E4646B63}"/>
  <conditionalFormatting sqref="A7:A57">
    <cfRule type="duplicateValues" dxfId="4" priority="539"/>
  </conditionalFormatting>
  <conditionalFormatting sqref="A7:A198">
    <cfRule type="duplicateValues" dxfId="3" priority="55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B91B-F7A6-4D38-B383-705218EC2131}">
  <dimension ref="A2:J12"/>
  <sheetViews>
    <sheetView workbookViewId="0">
      <selection activeCell="J19" sqref="J19"/>
    </sheetView>
  </sheetViews>
  <sheetFormatPr defaultRowHeight="15" x14ac:dyDescent="0.2"/>
  <cols>
    <col min="1" max="1" width="13.8984375" bestFit="1" customWidth="1"/>
    <col min="2" max="2" width="35.296875" customWidth="1"/>
    <col min="3" max="3" width="11.8984375" bestFit="1" customWidth="1"/>
    <col min="4" max="4" width="14.19921875" bestFit="1" customWidth="1"/>
    <col min="5" max="23" width="12.69921875" bestFit="1" customWidth="1"/>
  </cols>
  <sheetData>
    <row r="2" spans="1:10" x14ac:dyDescent="0.2">
      <c r="A2" s="102" t="s">
        <v>831</v>
      </c>
      <c r="B2" t="s">
        <v>832</v>
      </c>
    </row>
    <row r="3" spans="1:10" x14ac:dyDescent="0.2">
      <c r="A3" s="102" t="s">
        <v>833</v>
      </c>
      <c r="B3" t="s">
        <v>834</v>
      </c>
    </row>
    <row r="4" spans="1:10" ht="75" x14ac:dyDescent="0.2">
      <c r="E4" s="5" t="s">
        <v>835</v>
      </c>
      <c r="F4" s="5" t="s">
        <v>836</v>
      </c>
      <c r="G4" t="s">
        <v>837</v>
      </c>
    </row>
    <row r="5" spans="1:10" x14ac:dyDescent="0.2">
      <c r="A5" s="102" t="s">
        <v>838</v>
      </c>
      <c r="E5" s="102" t="s">
        <v>839</v>
      </c>
      <c r="F5" s="102" t="s">
        <v>840</v>
      </c>
    </row>
    <row r="6" spans="1:10" x14ac:dyDescent="0.2">
      <c r="E6" t="s">
        <v>841</v>
      </c>
    </row>
    <row r="7" spans="1:10" ht="45" x14ac:dyDescent="0.2">
      <c r="A7" s="102" t="s">
        <v>842</v>
      </c>
      <c r="B7" s="102" t="s">
        <v>843</v>
      </c>
      <c r="C7" s="102" t="s">
        <v>844</v>
      </c>
      <c r="D7" s="102" t="s">
        <v>845</v>
      </c>
      <c r="E7">
        <v>3</v>
      </c>
      <c r="F7">
        <v>5</v>
      </c>
      <c r="G7">
        <v>6</v>
      </c>
      <c r="H7" s="5" t="s">
        <v>846</v>
      </c>
      <c r="I7" s="5" t="s">
        <v>847</v>
      </c>
      <c r="J7" t="s">
        <v>848</v>
      </c>
    </row>
    <row r="8" spans="1:10" x14ac:dyDescent="0.2">
      <c r="A8" t="s">
        <v>849</v>
      </c>
      <c r="B8" t="s">
        <v>850</v>
      </c>
      <c r="C8" s="32">
        <v>44620</v>
      </c>
      <c r="D8">
        <v>726080</v>
      </c>
      <c r="E8" s="100">
        <v>1132002045</v>
      </c>
      <c r="F8" s="100">
        <v>1132002045</v>
      </c>
      <c r="G8" s="100">
        <v>982825170</v>
      </c>
      <c r="H8" s="101">
        <f>F8/G8</f>
        <v>1.1517837348426883</v>
      </c>
      <c r="I8" t="str">
        <f>IF(H8&gt;1.67,"Y","N")</f>
        <v>N</v>
      </c>
      <c r="J8" t="str">
        <f>INDEX('[1]2024 Master TPI List'!F:F,MATCH(A8,'[1]2024 Master TPI List'!G:G,0))</f>
        <v>133355104</v>
      </c>
    </row>
    <row r="9" spans="1:10" x14ac:dyDescent="0.2">
      <c r="C9" s="32">
        <v>44834</v>
      </c>
      <c r="D9">
        <v>743978</v>
      </c>
      <c r="E9" s="100">
        <v>662797575</v>
      </c>
      <c r="F9" s="100">
        <v>662797575</v>
      </c>
      <c r="G9" s="100">
        <v>607419514</v>
      </c>
      <c r="H9" s="101">
        <f t="shared" ref="H9:H10" si="0">F9/G9</f>
        <v>1.091169380837508</v>
      </c>
      <c r="I9" t="str">
        <f t="shared" ref="I9:I12" si="1">IF(H9&gt;1.67,"Y","N")</f>
        <v>N</v>
      </c>
    </row>
    <row r="10" spans="1:10" x14ac:dyDescent="0.2">
      <c r="A10" t="s">
        <v>851</v>
      </c>
      <c r="B10" t="s">
        <v>852</v>
      </c>
      <c r="C10" s="32">
        <v>44834</v>
      </c>
      <c r="D10">
        <v>742075</v>
      </c>
      <c r="E10" s="100">
        <v>8571994</v>
      </c>
      <c r="F10" s="100">
        <v>8571994</v>
      </c>
      <c r="G10" s="100">
        <v>2881919</v>
      </c>
      <c r="H10" s="101">
        <f t="shared" si="0"/>
        <v>2.9744049017338794</v>
      </c>
      <c r="I10" t="str">
        <f t="shared" si="1"/>
        <v>Y</v>
      </c>
      <c r="J10" t="str">
        <f>INDEX('[1]2024 Master TPI List'!F:F,MATCH(A10,'[1]2024 Master TPI List'!G:G,0))</f>
        <v>127313803</v>
      </c>
    </row>
    <row r="11" spans="1:10" x14ac:dyDescent="0.2">
      <c r="A11" t="s">
        <v>853</v>
      </c>
      <c r="B11" t="s">
        <v>854</v>
      </c>
      <c r="C11" s="32">
        <v>44926</v>
      </c>
      <c r="D11">
        <v>745604</v>
      </c>
      <c r="E11" s="100">
        <v>21358849</v>
      </c>
      <c r="F11" s="100"/>
      <c r="G11" s="100">
        <v>5069847</v>
      </c>
      <c r="H11" s="101">
        <f>E11/G11</f>
        <v>4.2129178651742354</v>
      </c>
      <c r="I11" t="str">
        <f t="shared" si="1"/>
        <v>Y</v>
      </c>
      <c r="J11" t="str">
        <f>INDEX('[1]2024 Master TPI List'!F:F,MATCH(A11,'[1]2024 Master TPI List'!G:G,0))</f>
        <v>137227806</v>
      </c>
    </row>
    <row r="12" spans="1:10" x14ac:dyDescent="0.2">
      <c r="A12" t="s">
        <v>855</v>
      </c>
      <c r="B12" t="s">
        <v>856</v>
      </c>
      <c r="C12" s="32">
        <v>44742</v>
      </c>
      <c r="D12">
        <v>736827</v>
      </c>
      <c r="E12" s="100">
        <v>6422298</v>
      </c>
      <c r="F12" s="100"/>
      <c r="G12" s="100">
        <v>2135979</v>
      </c>
      <c r="H12" s="101">
        <f>E12/G12</f>
        <v>3.0067233807073945</v>
      </c>
      <c r="I12" t="str">
        <f t="shared" si="1"/>
        <v>Y</v>
      </c>
      <c r="J12" t="str">
        <f>INDEX('[1]2024 Master TPI List'!F:F,MATCH(A12,'[1]2024 Master TPI List'!G:G,0))</f>
        <v>130734007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4A1E-8A9B-4769-ABF9-4AE0211E2D18}">
  <sheetPr>
    <tabColor theme="4" tint="-0.249977111117893"/>
  </sheetPr>
  <dimension ref="A1:AN294"/>
  <sheetViews>
    <sheetView zoomScale="76" zoomScaleNormal="100" workbookViewId="0">
      <selection activeCell="A3" sqref="A3"/>
    </sheetView>
  </sheetViews>
  <sheetFormatPr defaultRowHeight="15" x14ac:dyDescent="0.2"/>
  <cols>
    <col min="3" max="3" width="9.296875" bestFit="1" customWidth="1"/>
    <col min="4" max="4" width="10.296875" bestFit="1" customWidth="1"/>
    <col min="8" max="8" width="10.8984375" bestFit="1" customWidth="1"/>
    <col min="10" max="10" width="9.8984375" bestFit="1" customWidth="1"/>
    <col min="11" max="11" width="32.5" customWidth="1"/>
    <col min="14" max="14" width="9.296875" bestFit="1" customWidth="1"/>
    <col min="15" max="15" width="10.296875" bestFit="1" customWidth="1"/>
    <col min="17" max="17" width="15.19921875" style="111" bestFit="1" customWidth="1"/>
    <col min="18" max="18" width="16.796875" style="111" bestFit="1" customWidth="1"/>
    <col min="20" max="20" width="8.8984375" bestFit="1" customWidth="1"/>
    <col min="21" max="21" width="9.296875" bestFit="1" customWidth="1"/>
    <col min="22" max="22" width="15.19921875" style="111" bestFit="1" customWidth="1"/>
    <col min="23" max="23" width="14.19921875" style="111" bestFit="1" customWidth="1"/>
    <col min="24" max="24" width="8.8984375" style="111" bestFit="1" customWidth="1"/>
    <col min="25" max="25" width="14.19921875" style="111" bestFit="1" customWidth="1"/>
    <col min="26" max="26" width="8.8984375" style="111" bestFit="1" customWidth="1"/>
    <col min="27" max="27" width="14.19921875" style="111" bestFit="1" customWidth="1"/>
    <col min="31" max="31" width="14.19921875" style="111" bestFit="1" customWidth="1"/>
    <col min="32" max="32" width="15.19921875" style="111" bestFit="1" customWidth="1"/>
    <col min="35" max="35" width="15.19921875" style="111" bestFit="1" customWidth="1"/>
    <col min="36" max="36" width="8.8984375" style="111" bestFit="1" customWidth="1"/>
    <col min="37" max="38" width="15.19921875" style="111" bestFit="1" customWidth="1"/>
    <col min="39" max="39" width="8.8984375" style="111" bestFit="1" customWidth="1"/>
    <col min="40" max="40" width="15.19921875" style="111" bestFit="1" customWidth="1"/>
  </cols>
  <sheetData>
    <row r="1" spans="1:40" ht="18" x14ac:dyDescent="0.25">
      <c r="A1" s="9" t="s">
        <v>857</v>
      </c>
      <c r="N1" s="32"/>
    </row>
    <row r="2" spans="1:40" x14ac:dyDescent="0.2">
      <c r="A2" t="s">
        <v>858</v>
      </c>
      <c r="N2" s="32"/>
    </row>
    <row r="3" spans="1:40" x14ac:dyDescent="0.2">
      <c r="A3" t="s">
        <v>859</v>
      </c>
      <c r="B3" t="s">
        <v>860</v>
      </c>
      <c r="N3" s="32"/>
    </row>
    <row r="4" spans="1:40" x14ac:dyDescent="0.2">
      <c r="A4" t="s">
        <v>861</v>
      </c>
      <c r="N4" s="32"/>
    </row>
    <row r="5" spans="1:40" ht="15.75" thickBot="1" x14ac:dyDescent="0.25">
      <c r="N5" s="32"/>
    </row>
    <row r="6" spans="1:40" ht="150.75" thickBot="1" x14ac:dyDescent="0.25">
      <c r="A6" s="16" t="s">
        <v>862</v>
      </c>
      <c r="B6" s="17" t="s">
        <v>863</v>
      </c>
      <c r="C6" s="17" t="s">
        <v>864</v>
      </c>
      <c r="D6" s="17" t="s">
        <v>865</v>
      </c>
      <c r="E6" s="18" t="s">
        <v>866</v>
      </c>
      <c r="N6" s="32"/>
    </row>
    <row r="7" spans="1:40" ht="15.75" thickBot="1" x14ac:dyDescent="0.25">
      <c r="A7" s="19" t="s">
        <v>867</v>
      </c>
      <c r="B7" s="112">
        <v>45170</v>
      </c>
      <c r="C7" s="112">
        <v>45535</v>
      </c>
      <c r="D7" s="20" t="s">
        <v>868</v>
      </c>
      <c r="E7" s="21" t="s">
        <v>869</v>
      </c>
      <c r="N7" s="32"/>
    </row>
    <row r="8" spans="1:40" x14ac:dyDescent="0.2">
      <c r="N8" s="32"/>
    </row>
    <row r="9" spans="1:40" ht="15.75" thickBot="1" x14ac:dyDescent="0.25">
      <c r="B9" t="s">
        <v>870</v>
      </c>
      <c r="G9" t="s">
        <v>871</v>
      </c>
      <c r="N9" t="s">
        <v>872</v>
      </c>
      <c r="O9" s="32"/>
      <c r="T9" t="s">
        <v>873</v>
      </c>
      <c r="AB9" t="s">
        <v>874</v>
      </c>
      <c r="AF9" s="111" t="s">
        <v>875</v>
      </c>
      <c r="AJ9" s="111" t="s">
        <v>876</v>
      </c>
      <c r="AL9" s="111" t="s">
        <v>877</v>
      </c>
    </row>
    <row r="10" spans="1:40" ht="45.75" thickBot="1" x14ac:dyDescent="0.3">
      <c r="B10" s="22" t="s">
        <v>878</v>
      </c>
      <c r="C10" s="23">
        <v>100</v>
      </c>
      <c r="D10" s="24">
        <v>101</v>
      </c>
      <c r="E10" s="24">
        <v>102</v>
      </c>
      <c r="F10" s="25">
        <v>104</v>
      </c>
      <c r="G10" s="26">
        <v>105</v>
      </c>
      <c r="H10" s="27">
        <v>109</v>
      </c>
      <c r="I10" s="27">
        <v>112</v>
      </c>
      <c r="J10" s="27">
        <v>107</v>
      </c>
      <c r="K10" s="27">
        <v>108</v>
      </c>
      <c r="L10" s="27">
        <v>110</v>
      </c>
      <c r="M10" s="28">
        <v>113</v>
      </c>
      <c r="N10" s="33">
        <v>200.1</v>
      </c>
      <c r="O10" s="34">
        <v>200.2</v>
      </c>
      <c r="P10" s="35">
        <v>202</v>
      </c>
      <c r="Q10" s="113">
        <v>205</v>
      </c>
      <c r="R10" s="113">
        <v>204</v>
      </c>
      <c r="S10" s="36">
        <v>209</v>
      </c>
      <c r="T10" s="37">
        <v>300.10000000000002</v>
      </c>
      <c r="U10" s="38">
        <v>300.2</v>
      </c>
      <c r="V10" s="114">
        <v>301</v>
      </c>
      <c r="W10" s="114">
        <v>302</v>
      </c>
      <c r="X10" s="114">
        <v>303.10000000000002</v>
      </c>
      <c r="Y10" s="114">
        <v>303.2</v>
      </c>
      <c r="Z10" s="114">
        <v>303.3</v>
      </c>
      <c r="AA10" s="115">
        <v>306</v>
      </c>
      <c r="AB10" s="29">
        <v>307</v>
      </c>
      <c r="AC10" s="30">
        <v>308</v>
      </c>
      <c r="AD10" s="30">
        <v>309</v>
      </c>
      <c r="AE10" s="116">
        <v>318</v>
      </c>
      <c r="AF10" s="117">
        <v>400</v>
      </c>
      <c r="AG10" s="30">
        <v>404</v>
      </c>
      <c r="AH10" s="30">
        <v>405</v>
      </c>
      <c r="AI10" s="116">
        <v>406</v>
      </c>
      <c r="AJ10" s="117">
        <v>402</v>
      </c>
      <c r="AK10" s="118">
        <v>403</v>
      </c>
      <c r="AL10" s="118">
        <v>407</v>
      </c>
      <c r="AM10" s="116">
        <v>408</v>
      </c>
      <c r="AN10" s="117">
        <v>409</v>
      </c>
    </row>
    <row r="11" spans="1:40" ht="135" x14ac:dyDescent="0.2">
      <c r="A11" s="1" t="s">
        <v>848</v>
      </c>
      <c r="B11" s="95" t="s">
        <v>879</v>
      </c>
      <c r="C11" s="63" t="s">
        <v>880</v>
      </c>
      <c r="D11" s="64" t="s">
        <v>881</v>
      </c>
      <c r="E11" s="64" t="s">
        <v>882</v>
      </c>
      <c r="F11" s="65" t="s">
        <v>883</v>
      </c>
      <c r="G11" s="66" t="s">
        <v>884</v>
      </c>
      <c r="H11" s="67" t="s">
        <v>885</v>
      </c>
      <c r="I11" s="67" t="s">
        <v>886</v>
      </c>
      <c r="J11" s="67" t="s">
        <v>887</v>
      </c>
      <c r="K11" s="67" t="s">
        <v>888</v>
      </c>
      <c r="L11" s="67" t="s">
        <v>889</v>
      </c>
      <c r="M11" s="68" t="s">
        <v>890</v>
      </c>
      <c r="N11" s="69" t="s">
        <v>891</v>
      </c>
      <c r="O11" s="70" t="s">
        <v>892</v>
      </c>
      <c r="P11" s="70" t="s">
        <v>893</v>
      </c>
      <c r="Q11" s="119" t="s">
        <v>894</v>
      </c>
      <c r="R11" s="119" t="s">
        <v>895</v>
      </c>
      <c r="S11" s="120" t="s">
        <v>896</v>
      </c>
      <c r="T11" s="96" t="s">
        <v>897</v>
      </c>
      <c r="U11" s="71" t="s">
        <v>898</v>
      </c>
      <c r="V11" s="121" t="s">
        <v>899</v>
      </c>
      <c r="W11" s="121" t="s">
        <v>900</v>
      </c>
      <c r="X11" s="121" t="s">
        <v>901</v>
      </c>
      <c r="Y11" s="121" t="s">
        <v>902</v>
      </c>
      <c r="Z11" s="121" t="s">
        <v>903</v>
      </c>
      <c r="AA11" s="122" t="s">
        <v>904</v>
      </c>
      <c r="AB11" s="72" t="s">
        <v>905</v>
      </c>
      <c r="AC11" s="73" t="s">
        <v>906</v>
      </c>
      <c r="AD11" s="73" t="s">
        <v>907</v>
      </c>
      <c r="AE11" s="123" t="s">
        <v>908</v>
      </c>
      <c r="AF11" s="124" t="s">
        <v>909</v>
      </c>
      <c r="AG11" s="73" t="s">
        <v>910</v>
      </c>
      <c r="AH11" s="73" t="s">
        <v>911</v>
      </c>
      <c r="AI11" s="123" t="s">
        <v>912</v>
      </c>
      <c r="AJ11" s="124" t="s">
        <v>913</v>
      </c>
      <c r="AK11" s="125" t="s">
        <v>914</v>
      </c>
      <c r="AL11" s="125" t="s">
        <v>915</v>
      </c>
      <c r="AM11" s="123" t="s">
        <v>916</v>
      </c>
      <c r="AN11" s="124" t="s">
        <v>917</v>
      </c>
    </row>
    <row r="12" spans="1:40" s="97" customFormat="1" ht="285" x14ac:dyDescent="0.2">
      <c r="A12" s="74" t="s">
        <v>848</v>
      </c>
      <c r="B12" s="74" t="s">
        <v>918</v>
      </c>
      <c r="C12" s="74" t="s">
        <v>919</v>
      </c>
      <c r="D12" s="74" t="s">
        <v>920</v>
      </c>
      <c r="E12" s="74" t="s">
        <v>921</v>
      </c>
      <c r="F12" s="74" t="s">
        <v>922</v>
      </c>
      <c r="G12" s="74" t="s">
        <v>923</v>
      </c>
      <c r="H12" s="74" t="s">
        <v>924</v>
      </c>
      <c r="I12" s="74" t="s">
        <v>925</v>
      </c>
      <c r="J12" s="74" t="s">
        <v>926</v>
      </c>
      <c r="K12" s="74" t="s">
        <v>926</v>
      </c>
      <c r="L12" s="74" t="s">
        <v>889</v>
      </c>
      <c r="M12" s="74" t="s">
        <v>927</v>
      </c>
      <c r="N12" s="74" t="s">
        <v>928</v>
      </c>
      <c r="O12" s="75" t="s">
        <v>929</v>
      </c>
      <c r="P12" s="74" t="s">
        <v>930</v>
      </c>
      <c r="Q12" s="126" t="s">
        <v>931</v>
      </c>
      <c r="R12" s="126" t="s">
        <v>931</v>
      </c>
      <c r="S12" s="74" t="s">
        <v>932</v>
      </c>
      <c r="T12" s="74" t="s">
        <v>933</v>
      </c>
      <c r="U12" s="74" t="s">
        <v>933</v>
      </c>
      <c r="V12" s="126" t="s">
        <v>934</v>
      </c>
      <c r="W12" s="126" t="s">
        <v>935</v>
      </c>
      <c r="X12" s="126" t="s">
        <v>936</v>
      </c>
      <c r="Y12" s="126" t="s">
        <v>937</v>
      </c>
      <c r="Z12" s="126" t="s">
        <v>938</v>
      </c>
      <c r="AA12" s="126" t="s">
        <v>939</v>
      </c>
      <c r="AB12" s="74" t="s">
        <v>940</v>
      </c>
      <c r="AC12" s="74" t="s">
        <v>941</v>
      </c>
      <c r="AD12" s="74" t="s">
        <v>942</v>
      </c>
      <c r="AE12" s="126" t="s">
        <v>943</v>
      </c>
      <c r="AF12" s="126" t="s">
        <v>944</v>
      </c>
      <c r="AG12" s="74" t="s">
        <v>945</v>
      </c>
      <c r="AH12" s="74" t="s">
        <v>946</v>
      </c>
      <c r="AI12" s="126" t="s">
        <v>947</v>
      </c>
      <c r="AJ12" s="126" t="s">
        <v>948</v>
      </c>
      <c r="AK12" s="126" t="s">
        <v>949</v>
      </c>
      <c r="AL12" s="126" t="s">
        <v>950</v>
      </c>
      <c r="AM12" s="126" t="s">
        <v>951</v>
      </c>
      <c r="AN12" s="126" t="s">
        <v>952</v>
      </c>
    </row>
    <row r="13" spans="1:40" x14ac:dyDescent="0.2">
      <c r="A13" t="s">
        <v>273</v>
      </c>
      <c r="B13" t="s">
        <v>953</v>
      </c>
      <c r="C13" t="s">
        <v>867</v>
      </c>
      <c r="D13">
        <v>2024</v>
      </c>
      <c r="E13" t="s">
        <v>921</v>
      </c>
      <c r="F13" t="s">
        <v>922</v>
      </c>
      <c r="G13" t="s">
        <v>869</v>
      </c>
      <c r="H13" t="s">
        <v>274</v>
      </c>
      <c r="I13" t="s">
        <v>954</v>
      </c>
      <c r="J13" t="s">
        <v>273</v>
      </c>
      <c r="K13" t="s">
        <v>955</v>
      </c>
      <c r="L13" t="s">
        <v>12</v>
      </c>
      <c r="M13" t="s">
        <v>956</v>
      </c>
      <c r="N13" s="32">
        <v>43831</v>
      </c>
      <c r="O13" s="32">
        <v>44196</v>
      </c>
      <c r="P13" t="s">
        <v>957</v>
      </c>
      <c r="Q13" s="111">
        <v>5057135</v>
      </c>
      <c r="R13" s="111">
        <v>25149046</v>
      </c>
      <c r="S13">
        <v>0.2</v>
      </c>
      <c r="T13" s="32">
        <v>44440</v>
      </c>
      <c r="U13" s="32">
        <v>44804</v>
      </c>
      <c r="V13" s="111">
        <v>220158.51</v>
      </c>
      <c r="W13" s="111">
        <v>12083.69</v>
      </c>
      <c r="X13" s="111">
        <v>0</v>
      </c>
      <c r="Y13" s="111">
        <v>0</v>
      </c>
      <c r="Z13" s="111">
        <v>0</v>
      </c>
      <c r="AA13" s="111">
        <v>0</v>
      </c>
      <c r="AB13" t="s">
        <v>958</v>
      </c>
      <c r="AC13">
        <v>1</v>
      </c>
      <c r="AD13">
        <v>1</v>
      </c>
      <c r="AE13" s="111">
        <v>12083.69</v>
      </c>
      <c r="AF13" s="111">
        <v>44031.7</v>
      </c>
      <c r="AG13" t="s">
        <v>959</v>
      </c>
      <c r="AH13">
        <v>1.0253000000000001</v>
      </c>
      <c r="AI13" s="111">
        <v>45145.7</v>
      </c>
      <c r="AJ13" s="111">
        <v>0</v>
      </c>
      <c r="AK13" s="111">
        <v>45145.7</v>
      </c>
      <c r="AL13" s="111">
        <v>33062.01</v>
      </c>
      <c r="AM13" s="111">
        <v>0</v>
      </c>
      <c r="AN13" s="111">
        <v>33062.01</v>
      </c>
    </row>
    <row r="14" spans="1:40" x14ac:dyDescent="0.2">
      <c r="A14" t="s">
        <v>960</v>
      </c>
      <c r="B14" t="s">
        <v>953</v>
      </c>
      <c r="C14" t="s">
        <v>867</v>
      </c>
      <c r="D14">
        <v>2024</v>
      </c>
      <c r="E14" t="s">
        <v>921</v>
      </c>
      <c r="F14" t="s">
        <v>922</v>
      </c>
      <c r="G14" t="s">
        <v>869</v>
      </c>
      <c r="H14" t="s">
        <v>961</v>
      </c>
      <c r="I14" t="s">
        <v>962</v>
      </c>
      <c r="J14" t="s">
        <v>960</v>
      </c>
      <c r="K14" t="s">
        <v>963</v>
      </c>
      <c r="L14" t="s">
        <v>11</v>
      </c>
      <c r="M14" t="s">
        <v>956</v>
      </c>
      <c r="N14" s="32">
        <v>44470</v>
      </c>
      <c r="O14" s="32">
        <v>44834</v>
      </c>
      <c r="P14" t="s">
        <v>957</v>
      </c>
      <c r="Q14" s="111">
        <v>1819509</v>
      </c>
      <c r="R14" s="111">
        <v>2119650</v>
      </c>
      <c r="S14">
        <v>0.86</v>
      </c>
      <c r="T14" s="32">
        <v>44440</v>
      </c>
      <c r="U14" s="32">
        <v>44804</v>
      </c>
      <c r="V14" s="111">
        <v>259947.78</v>
      </c>
      <c r="W14" s="111">
        <v>245377.25</v>
      </c>
      <c r="X14" s="111">
        <v>0</v>
      </c>
      <c r="Y14" s="111">
        <v>0</v>
      </c>
      <c r="Z14" s="111">
        <v>0</v>
      </c>
      <c r="AA14" s="111">
        <v>0</v>
      </c>
      <c r="AB14" t="s">
        <v>958</v>
      </c>
      <c r="AC14">
        <v>1</v>
      </c>
      <c r="AD14">
        <v>1</v>
      </c>
      <c r="AE14" s="111">
        <v>245377.25</v>
      </c>
      <c r="AF14" s="111">
        <v>223555.09</v>
      </c>
      <c r="AG14" t="s">
        <v>959</v>
      </c>
      <c r="AH14">
        <v>0.99250000000000005</v>
      </c>
      <c r="AI14" s="111">
        <v>221878.43</v>
      </c>
      <c r="AJ14" s="111">
        <v>0</v>
      </c>
      <c r="AK14" s="111">
        <v>221878.43</v>
      </c>
      <c r="AL14" s="111">
        <v>-23498.82</v>
      </c>
      <c r="AM14" s="111">
        <v>0</v>
      </c>
      <c r="AN14" s="111">
        <v>-23498.82</v>
      </c>
    </row>
    <row r="15" spans="1:40" x14ac:dyDescent="0.2">
      <c r="A15" t="s">
        <v>216</v>
      </c>
      <c r="B15" t="s">
        <v>953</v>
      </c>
      <c r="C15" t="s">
        <v>867</v>
      </c>
      <c r="D15">
        <v>2024</v>
      </c>
      <c r="E15" t="s">
        <v>921</v>
      </c>
      <c r="F15" t="s">
        <v>922</v>
      </c>
      <c r="G15" t="s">
        <v>869</v>
      </c>
      <c r="H15" t="s">
        <v>217</v>
      </c>
      <c r="I15" t="s">
        <v>964</v>
      </c>
      <c r="J15" t="s">
        <v>216</v>
      </c>
      <c r="K15" t="s">
        <v>965</v>
      </c>
      <c r="L15" t="s">
        <v>12</v>
      </c>
      <c r="M15" t="s">
        <v>956</v>
      </c>
      <c r="N15" s="32">
        <v>44378</v>
      </c>
      <c r="O15" s="32">
        <v>44742</v>
      </c>
      <c r="P15" t="s">
        <v>957</v>
      </c>
      <c r="Q15" s="111">
        <v>52944461</v>
      </c>
      <c r="R15" s="111">
        <v>186760822</v>
      </c>
      <c r="S15">
        <v>0.28000000000000003</v>
      </c>
      <c r="T15" s="32">
        <v>44440</v>
      </c>
      <c r="U15" s="32">
        <v>44804</v>
      </c>
      <c r="V15" s="111">
        <v>3034029.45</v>
      </c>
      <c r="W15" s="111">
        <v>432197.2</v>
      </c>
      <c r="X15" s="111">
        <v>0</v>
      </c>
      <c r="Y15" s="111">
        <v>94265.97</v>
      </c>
      <c r="Z15" s="111">
        <v>0</v>
      </c>
      <c r="AA15" s="111">
        <v>94265.97</v>
      </c>
      <c r="AB15" t="s">
        <v>958</v>
      </c>
      <c r="AC15">
        <v>1</v>
      </c>
      <c r="AD15">
        <v>1</v>
      </c>
      <c r="AE15" s="111">
        <v>526463.17000000004</v>
      </c>
      <c r="AF15" s="111">
        <v>849528.25</v>
      </c>
      <c r="AG15" t="s">
        <v>959</v>
      </c>
      <c r="AH15">
        <v>1.0077</v>
      </c>
      <c r="AI15" s="111">
        <v>856069.62</v>
      </c>
      <c r="AJ15" s="111">
        <v>0</v>
      </c>
      <c r="AK15" s="111">
        <v>856069.62</v>
      </c>
      <c r="AL15" s="111">
        <v>329606.45</v>
      </c>
      <c r="AM15" s="111">
        <v>0</v>
      </c>
      <c r="AN15" s="111">
        <v>329606.45</v>
      </c>
    </row>
    <row r="16" spans="1:40" x14ac:dyDescent="0.2">
      <c r="A16" t="s">
        <v>237</v>
      </c>
      <c r="B16" t="s">
        <v>953</v>
      </c>
      <c r="C16" t="s">
        <v>867</v>
      </c>
      <c r="D16">
        <v>2024</v>
      </c>
      <c r="E16" t="s">
        <v>921</v>
      </c>
      <c r="F16" t="s">
        <v>922</v>
      </c>
      <c r="G16" t="s">
        <v>869</v>
      </c>
      <c r="H16" t="s">
        <v>238</v>
      </c>
      <c r="I16" t="s">
        <v>966</v>
      </c>
      <c r="J16" t="s">
        <v>237</v>
      </c>
      <c r="K16" t="s">
        <v>967</v>
      </c>
      <c r="L16" t="s">
        <v>12</v>
      </c>
      <c r="M16" t="s">
        <v>956</v>
      </c>
      <c r="N16" s="32">
        <v>44378</v>
      </c>
      <c r="O16" s="32">
        <v>44742</v>
      </c>
      <c r="P16" t="s">
        <v>957</v>
      </c>
      <c r="Q16" s="111">
        <v>29044198</v>
      </c>
      <c r="R16" s="111">
        <v>212311209</v>
      </c>
      <c r="S16">
        <v>0.14000000000000001</v>
      </c>
      <c r="T16" s="32">
        <v>44440</v>
      </c>
      <c r="U16" s="32">
        <v>44804</v>
      </c>
      <c r="V16" s="111">
        <v>18167842.140000001</v>
      </c>
      <c r="W16" s="111">
        <v>1265025.55</v>
      </c>
      <c r="X16" s="111">
        <v>0</v>
      </c>
      <c r="Y16" s="111">
        <v>0</v>
      </c>
      <c r="Z16" s="111">
        <v>0</v>
      </c>
      <c r="AA16" s="111">
        <v>0</v>
      </c>
      <c r="AB16" t="s">
        <v>958</v>
      </c>
      <c r="AC16">
        <v>1</v>
      </c>
      <c r="AD16">
        <v>1</v>
      </c>
      <c r="AE16" s="111">
        <v>1265025.55</v>
      </c>
      <c r="AF16" s="111">
        <v>2543497.9</v>
      </c>
      <c r="AG16" t="s">
        <v>959</v>
      </c>
      <c r="AH16">
        <v>1.0077</v>
      </c>
      <c r="AI16" s="111">
        <v>2563082.83</v>
      </c>
      <c r="AJ16" s="111">
        <v>0</v>
      </c>
      <c r="AK16" s="111">
        <v>2563082.83</v>
      </c>
      <c r="AL16" s="111">
        <v>1298057.28</v>
      </c>
      <c r="AM16" s="111">
        <v>0</v>
      </c>
      <c r="AN16" s="111">
        <v>1298057.28</v>
      </c>
    </row>
    <row r="17" spans="1:40" x14ac:dyDescent="0.2">
      <c r="A17" t="s">
        <v>240</v>
      </c>
      <c r="B17" t="s">
        <v>953</v>
      </c>
      <c r="C17" t="s">
        <v>867</v>
      </c>
      <c r="D17">
        <v>2024</v>
      </c>
      <c r="E17" t="s">
        <v>921</v>
      </c>
      <c r="F17" t="s">
        <v>922</v>
      </c>
      <c r="G17" t="s">
        <v>869</v>
      </c>
      <c r="H17" t="s">
        <v>241</v>
      </c>
      <c r="I17" t="s">
        <v>968</v>
      </c>
      <c r="J17" t="s">
        <v>240</v>
      </c>
      <c r="K17" t="s">
        <v>969</v>
      </c>
      <c r="L17" t="s">
        <v>12</v>
      </c>
      <c r="M17" t="s">
        <v>956</v>
      </c>
      <c r="N17" s="32">
        <v>44378</v>
      </c>
      <c r="O17" s="32">
        <v>44742</v>
      </c>
      <c r="P17" t="s">
        <v>957</v>
      </c>
      <c r="Q17" s="111">
        <v>729317</v>
      </c>
      <c r="R17" s="111">
        <v>1680684</v>
      </c>
      <c r="S17">
        <v>0.43</v>
      </c>
      <c r="T17" s="32">
        <v>44440</v>
      </c>
      <c r="U17" s="32">
        <v>44804</v>
      </c>
      <c r="V17" s="111">
        <v>146054.25</v>
      </c>
      <c r="W17" s="111">
        <v>4936.9399999999996</v>
      </c>
      <c r="X17" s="111">
        <v>0</v>
      </c>
      <c r="Y17" s="111">
        <v>0</v>
      </c>
      <c r="Z17" s="111">
        <v>0</v>
      </c>
      <c r="AA17" s="111">
        <v>0</v>
      </c>
      <c r="AB17" t="s">
        <v>958</v>
      </c>
      <c r="AC17">
        <v>1</v>
      </c>
      <c r="AD17">
        <v>1</v>
      </c>
      <c r="AE17" s="111">
        <v>4936.9399999999996</v>
      </c>
      <c r="AF17" s="111">
        <v>62803.33</v>
      </c>
      <c r="AG17" t="s">
        <v>959</v>
      </c>
      <c r="AH17">
        <v>1.0077</v>
      </c>
      <c r="AI17" s="111">
        <v>63286.92</v>
      </c>
      <c r="AJ17" s="111">
        <v>0</v>
      </c>
      <c r="AK17" s="111">
        <v>63286.92</v>
      </c>
      <c r="AL17" s="111">
        <v>58349.98</v>
      </c>
      <c r="AM17" s="111">
        <v>0</v>
      </c>
      <c r="AN17" s="111">
        <v>58349.98</v>
      </c>
    </row>
    <row r="18" spans="1:40" x14ac:dyDescent="0.2">
      <c r="A18" t="s">
        <v>225</v>
      </c>
      <c r="B18" t="s">
        <v>953</v>
      </c>
      <c r="C18" t="s">
        <v>867</v>
      </c>
      <c r="D18">
        <v>2024</v>
      </c>
      <c r="E18" t="s">
        <v>921</v>
      </c>
      <c r="F18" t="s">
        <v>922</v>
      </c>
      <c r="G18" t="s">
        <v>869</v>
      </c>
      <c r="H18" t="s">
        <v>226</v>
      </c>
      <c r="I18" t="s">
        <v>970</v>
      </c>
      <c r="J18" t="s">
        <v>225</v>
      </c>
      <c r="K18" t="s">
        <v>971</v>
      </c>
      <c r="L18" t="s">
        <v>12</v>
      </c>
      <c r="M18" t="s">
        <v>956</v>
      </c>
      <c r="N18" s="32">
        <v>44378</v>
      </c>
      <c r="O18" s="32">
        <v>44742</v>
      </c>
      <c r="P18" t="s">
        <v>957</v>
      </c>
      <c r="Q18" s="111">
        <v>1793479</v>
      </c>
      <c r="R18" s="111">
        <v>5263351</v>
      </c>
      <c r="S18">
        <v>0.34</v>
      </c>
      <c r="T18" s="32">
        <v>44440</v>
      </c>
      <c r="U18" s="32">
        <v>44804</v>
      </c>
      <c r="V18" s="111">
        <v>81637.25</v>
      </c>
      <c r="W18" s="111">
        <v>13496.77</v>
      </c>
      <c r="X18" s="111">
        <v>0</v>
      </c>
      <c r="Y18" s="111">
        <v>0</v>
      </c>
      <c r="Z18" s="111">
        <v>0</v>
      </c>
      <c r="AA18" s="111">
        <v>0</v>
      </c>
      <c r="AB18" t="s">
        <v>958</v>
      </c>
      <c r="AC18">
        <v>1</v>
      </c>
      <c r="AD18">
        <v>1</v>
      </c>
      <c r="AE18" s="111">
        <v>13496.77</v>
      </c>
      <c r="AF18" s="111">
        <v>27756.67</v>
      </c>
      <c r="AG18" t="s">
        <v>959</v>
      </c>
      <c r="AH18">
        <v>1.0077</v>
      </c>
      <c r="AI18" s="111">
        <v>27970.400000000001</v>
      </c>
      <c r="AJ18" s="111">
        <v>0</v>
      </c>
      <c r="AK18" s="111">
        <v>27970.400000000001</v>
      </c>
      <c r="AL18" s="111">
        <v>14473.63</v>
      </c>
      <c r="AM18" s="111">
        <v>0</v>
      </c>
      <c r="AN18" s="111">
        <v>14473.63</v>
      </c>
    </row>
    <row r="19" spans="1:40" x14ac:dyDescent="0.2">
      <c r="A19" t="s">
        <v>306</v>
      </c>
      <c r="B19" t="s">
        <v>953</v>
      </c>
      <c r="C19" t="s">
        <v>867</v>
      </c>
      <c r="D19">
        <v>2024</v>
      </c>
      <c r="E19" t="s">
        <v>921</v>
      </c>
      <c r="F19" t="s">
        <v>922</v>
      </c>
      <c r="G19" t="s">
        <v>869</v>
      </c>
      <c r="H19" t="s">
        <v>307</v>
      </c>
      <c r="I19" t="s">
        <v>972</v>
      </c>
      <c r="J19" t="s">
        <v>306</v>
      </c>
      <c r="K19" t="s">
        <v>973</v>
      </c>
      <c r="L19" t="s">
        <v>12</v>
      </c>
      <c r="M19" t="s">
        <v>956</v>
      </c>
      <c r="N19" s="32">
        <v>44317</v>
      </c>
      <c r="O19" s="32">
        <v>44681</v>
      </c>
      <c r="P19" t="s">
        <v>974</v>
      </c>
      <c r="Q19" s="111">
        <v>16848459</v>
      </c>
      <c r="R19" s="111">
        <v>92512476</v>
      </c>
      <c r="S19">
        <v>0.18</v>
      </c>
      <c r="T19" s="32">
        <v>44440</v>
      </c>
      <c r="U19" s="32">
        <v>44804</v>
      </c>
      <c r="V19" s="111">
        <v>1865339.1</v>
      </c>
      <c r="W19" s="111">
        <v>159947.12</v>
      </c>
      <c r="X19" s="111">
        <v>0</v>
      </c>
      <c r="Y19" s="111">
        <v>0</v>
      </c>
      <c r="Z19" s="111">
        <v>0</v>
      </c>
      <c r="AA19" s="111">
        <v>0</v>
      </c>
      <c r="AB19" t="s">
        <v>958</v>
      </c>
      <c r="AC19">
        <v>1</v>
      </c>
      <c r="AD19">
        <v>1</v>
      </c>
      <c r="AE19" s="111">
        <v>159947.12</v>
      </c>
      <c r="AF19" s="111">
        <v>335761.04</v>
      </c>
      <c r="AG19" t="s">
        <v>959</v>
      </c>
      <c r="AH19">
        <v>1.0077</v>
      </c>
      <c r="AI19" s="111">
        <v>338346.4</v>
      </c>
      <c r="AJ19" s="111">
        <v>0</v>
      </c>
      <c r="AK19" s="111">
        <v>338346.4</v>
      </c>
      <c r="AL19" s="111">
        <v>178399.28</v>
      </c>
      <c r="AM19" s="111">
        <v>0</v>
      </c>
      <c r="AN19" s="111">
        <v>178399.28</v>
      </c>
    </row>
    <row r="20" spans="1:40" x14ac:dyDescent="0.2">
      <c r="A20" t="s">
        <v>249</v>
      </c>
      <c r="B20" t="s">
        <v>953</v>
      </c>
      <c r="C20" t="s">
        <v>867</v>
      </c>
      <c r="D20">
        <v>2024</v>
      </c>
      <c r="E20" t="s">
        <v>921</v>
      </c>
      <c r="F20" t="s">
        <v>922</v>
      </c>
      <c r="G20" t="s">
        <v>869</v>
      </c>
      <c r="H20" t="s">
        <v>250</v>
      </c>
      <c r="I20" t="s">
        <v>975</v>
      </c>
      <c r="J20" t="s">
        <v>249</v>
      </c>
      <c r="K20" t="s">
        <v>976</v>
      </c>
      <c r="L20" t="s">
        <v>12</v>
      </c>
      <c r="M20" t="s">
        <v>956</v>
      </c>
      <c r="N20" s="32">
        <v>44075</v>
      </c>
      <c r="O20" s="32">
        <v>44439</v>
      </c>
      <c r="P20" t="s">
        <v>957</v>
      </c>
      <c r="Q20" s="111">
        <v>47844411</v>
      </c>
      <c r="R20" s="111">
        <v>246239969</v>
      </c>
      <c r="S20">
        <v>0.19</v>
      </c>
      <c r="T20" s="32">
        <v>44440</v>
      </c>
      <c r="U20" s="32">
        <v>44804</v>
      </c>
      <c r="V20" s="111">
        <v>11447674.699999999</v>
      </c>
      <c r="W20" s="111">
        <v>1012104.38</v>
      </c>
      <c r="X20" s="111">
        <v>0</v>
      </c>
      <c r="Y20" s="111">
        <v>553817.9</v>
      </c>
      <c r="Z20" s="111">
        <v>0</v>
      </c>
      <c r="AA20" s="111">
        <v>553817.9</v>
      </c>
      <c r="AB20" t="s">
        <v>958</v>
      </c>
      <c r="AC20">
        <v>1</v>
      </c>
      <c r="AD20">
        <v>1</v>
      </c>
      <c r="AE20" s="111">
        <v>1565922.28</v>
      </c>
      <c r="AF20" s="111">
        <v>2175058.19</v>
      </c>
      <c r="AG20" t="s">
        <v>959</v>
      </c>
      <c r="AH20">
        <v>1.0164</v>
      </c>
      <c r="AI20" s="111">
        <v>2210729.14</v>
      </c>
      <c r="AJ20" s="111">
        <v>0</v>
      </c>
      <c r="AK20" s="111">
        <v>2210729.14</v>
      </c>
      <c r="AL20" s="111">
        <v>644806.86</v>
      </c>
      <c r="AM20" s="111">
        <v>0</v>
      </c>
      <c r="AN20" s="111">
        <v>644806.86</v>
      </c>
    </row>
    <row r="21" spans="1:40" x14ac:dyDescent="0.2">
      <c r="A21" t="s">
        <v>423</v>
      </c>
      <c r="B21" t="s">
        <v>953</v>
      </c>
      <c r="C21" t="s">
        <v>867</v>
      </c>
      <c r="D21">
        <v>2024</v>
      </c>
      <c r="E21" t="s">
        <v>921</v>
      </c>
      <c r="F21" t="s">
        <v>922</v>
      </c>
      <c r="G21" t="s">
        <v>869</v>
      </c>
      <c r="H21" t="s">
        <v>424</v>
      </c>
      <c r="I21" t="s">
        <v>977</v>
      </c>
      <c r="J21" t="s">
        <v>423</v>
      </c>
      <c r="K21" t="s">
        <v>978</v>
      </c>
      <c r="L21" t="s">
        <v>12</v>
      </c>
      <c r="M21" t="s">
        <v>956</v>
      </c>
      <c r="N21" s="32">
        <v>44440</v>
      </c>
      <c r="O21" s="32">
        <v>44804</v>
      </c>
      <c r="P21" t="s">
        <v>957</v>
      </c>
      <c r="Q21" s="111">
        <v>55646784</v>
      </c>
      <c r="R21" s="111">
        <v>512995065</v>
      </c>
      <c r="S21">
        <v>0.11</v>
      </c>
      <c r="T21" s="32">
        <v>44440</v>
      </c>
      <c r="U21" s="32">
        <v>44804</v>
      </c>
      <c r="V21" s="111">
        <v>75195681.170000002</v>
      </c>
      <c r="W21" s="111">
        <v>2607202.9900000002</v>
      </c>
      <c r="X21" s="111">
        <v>0</v>
      </c>
      <c r="Y21" s="111">
        <v>1405837.47</v>
      </c>
      <c r="Z21" s="111">
        <v>0</v>
      </c>
      <c r="AA21" s="111">
        <v>1405837.47</v>
      </c>
      <c r="AB21" t="s">
        <v>958</v>
      </c>
      <c r="AC21">
        <v>1</v>
      </c>
      <c r="AD21">
        <v>1</v>
      </c>
      <c r="AE21" s="111">
        <v>4013040.46</v>
      </c>
      <c r="AF21" s="111">
        <v>8271524.9299999997</v>
      </c>
      <c r="AG21" t="s">
        <v>958</v>
      </c>
      <c r="AH21">
        <v>1</v>
      </c>
      <c r="AI21" s="111">
        <v>8271524.9299999997</v>
      </c>
      <c r="AJ21" s="111">
        <v>0</v>
      </c>
      <c r="AK21" s="111">
        <v>8271524.9299999997</v>
      </c>
      <c r="AL21" s="111">
        <v>4258484.47</v>
      </c>
      <c r="AM21" s="111">
        <v>0</v>
      </c>
      <c r="AN21" s="111">
        <v>4258484.47</v>
      </c>
    </row>
    <row r="22" spans="1:40" x14ac:dyDescent="0.2">
      <c r="A22" t="s">
        <v>366</v>
      </c>
      <c r="B22" t="s">
        <v>953</v>
      </c>
      <c r="C22" t="s">
        <v>867</v>
      </c>
      <c r="D22">
        <v>2024</v>
      </c>
      <c r="E22" t="s">
        <v>921</v>
      </c>
      <c r="F22" t="s">
        <v>922</v>
      </c>
      <c r="G22" t="s">
        <v>869</v>
      </c>
      <c r="H22" t="s">
        <v>367</v>
      </c>
      <c r="I22" t="s">
        <v>979</v>
      </c>
      <c r="J22" t="s">
        <v>366</v>
      </c>
      <c r="K22" t="s">
        <v>980</v>
      </c>
      <c r="L22" t="s">
        <v>12</v>
      </c>
      <c r="M22" t="s">
        <v>956</v>
      </c>
      <c r="N22" s="32">
        <v>44470</v>
      </c>
      <c r="O22" s="32">
        <v>44834</v>
      </c>
      <c r="P22" t="s">
        <v>957</v>
      </c>
      <c r="Q22" s="111">
        <v>76000240</v>
      </c>
      <c r="R22" s="111">
        <v>262486266</v>
      </c>
      <c r="S22">
        <v>0.28999999999999998</v>
      </c>
      <c r="T22" s="32">
        <v>44440</v>
      </c>
      <c r="U22" s="32">
        <v>44804</v>
      </c>
      <c r="V22" s="111">
        <v>23513855.719999999</v>
      </c>
      <c r="W22" s="111">
        <v>3338699.34</v>
      </c>
      <c r="X22" s="111">
        <v>0</v>
      </c>
      <c r="Y22" s="111">
        <v>662175.74</v>
      </c>
      <c r="Z22" s="111">
        <v>0</v>
      </c>
      <c r="AA22" s="111">
        <v>662175.74</v>
      </c>
      <c r="AB22" t="s">
        <v>958</v>
      </c>
      <c r="AC22">
        <v>1</v>
      </c>
      <c r="AD22">
        <v>1</v>
      </c>
      <c r="AE22" s="111">
        <v>4000875.08</v>
      </c>
      <c r="AF22" s="111">
        <v>6819018.1600000001</v>
      </c>
      <c r="AG22" t="s">
        <v>959</v>
      </c>
      <c r="AH22">
        <v>0.99250000000000005</v>
      </c>
      <c r="AI22" s="111">
        <v>6767875.5199999996</v>
      </c>
      <c r="AJ22" s="111">
        <v>0</v>
      </c>
      <c r="AK22" s="111">
        <v>6767875.5199999996</v>
      </c>
      <c r="AL22" s="111">
        <v>2767000.44</v>
      </c>
      <c r="AM22" s="111">
        <v>0</v>
      </c>
      <c r="AN22" s="111">
        <v>2767000.44</v>
      </c>
    </row>
    <row r="23" spans="1:40" x14ac:dyDescent="0.2">
      <c r="A23" t="s">
        <v>981</v>
      </c>
      <c r="B23" t="s">
        <v>953</v>
      </c>
      <c r="C23" t="s">
        <v>867</v>
      </c>
      <c r="D23">
        <v>2024</v>
      </c>
      <c r="E23" t="s">
        <v>921</v>
      </c>
      <c r="F23" t="s">
        <v>922</v>
      </c>
      <c r="G23" t="s">
        <v>869</v>
      </c>
      <c r="H23" t="s">
        <v>982</v>
      </c>
      <c r="I23" t="s">
        <v>983</v>
      </c>
      <c r="J23" t="s">
        <v>981</v>
      </c>
      <c r="K23" t="s">
        <v>984</v>
      </c>
      <c r="L23" t="s">
        <v>11</v>
      </c>
      <c r="M23" t="s">
        <v>956</v>
      </c>
      <c r="N23" s="32">
        <v>44378</v>
      </c>
      <c r="O23" s="32">
        <v>44742</v>
      </c>
      <c r="P23" t="s">
        <v>957</v>
      </c>
      <c r="Q23" s="111">
        <v>1216124</v>
      </c>
      <c r="R23" s="111">
        <v>1853098</v>
      </c>
      <c r="S23">
        <v>0.66</v>
      </c>
      <c r="T23" s="32">
        <v>44440</v>
      </c>
      <c r="U23" s="32">
        <v>44804</v>
      </c>
      <c r="V23" s="111">
        <v>57690.6</v>
      </c>
      <c r="W23" s="111">
        <v>74571.850000000006</v>
      </c>
      <c r="X23" s="111">
        <v>0</v>
      </c>
      <c r="Y23" s="111">
        <v>0</v>
      </c>
      <c r="Z23" s="111">
        <v>0</v>
      </c>
      <c r="AA23" s="111">
        <v>0</v>
      </c>
      <c r="AB23" t="s">
        <v>958</v>
      </c>
      <c r="AC23">
        <v>1</v>
      </c>
      <c r="AD23">
        <v>1</v>
      </c>
      <c r="AE23" s="111">
        <v>74571.850000000006</v>
      </c>
      <c r="AF23" s="111">
        <v>38075.800000000003</v>
      </c>
      <c r="AG23" t="s">
        <v>959</v>
      </c>
      <c r="AH23">
        <v>1.0077</v>
      </c>
      <c r="AI23" s="111">
        <v>38368.980000000003</v>
      </c>
      <c r="AJ23" s="111">
        <v>0</v>
      </c>
      <c r="AK23" s="111">
        <v>38368.980000000003</v>
      </c>
      <c r="AL23" s="111">
        <v>-36202.870000000003</v>
      </c>
      <c r="AM23" s="111">
        <v>0</v>
      </c>
      <c r="AN23" s="111">
        <v>-36202.870000000003</v>
      </c>
    </row>
    <row r="24" spans="1:40" x14ac:dyDescent="0.2">
      <c r="A24" t="s">
        <v>333</v>
      </c>
      <c r="B24" t="s">
        <v>953</v>
      </c>
      <c r="C24" t="s">
        <v>867</v>
      </c>
      <c r="D24">
        <v>2024</v>
      </c>
      <c r="E24" t="s">
        <v>921</v>
      </c>
      <c r="F24" t="s">
        <v>922</v>
      </c>
      <c r="G24" t="s">
        <v>869</v>
      </c>
      <c r="H24" t="s">
        <v>334</v>
      </c>
      <c r="I24" t="s">
        <v>985</v>
      </c>
      <c r="J24" t="s">
        <v>333</v>
      </c>
      <c r="K24" t="s">
        <v>986</v>
      </c>
      <c r="L24" t="s">
        <v>12</v>
      </c>
      <c r="M24" t="s">
        <v>956</v>
      </c>
      <c r="N24" s="32">
        <v>44378</v>
      </c>
      <c r="O24" s="32">
        <v>44742</v>
      </c>
      <c r="P24" t="s">
        <v>957</v>
      </c>
      <c r="Q24" s="111">
        <v>21993604</v>
      </c>
      <c r="R24" s="111">
        <v>99349973</v>
      </c>
      <c r="S24">
        <v>0.22</v>
      </c>
      <c r="T24" s="32">
        <v>44440</v>
      </c>
      <c r="U24" s="32">
        <v>44804</v>
      </c>
      <c r="V24" s="111">
        <v>705369.41</v>
      </c>
      <c r="W24" s="111">
        <v>101135.79</v>
      </c>
      <c r="X24" s="111">
        <v>0</v>
      </c>
      <c r="Y24" s="111">
        <v>719.62</v>
      </c>
      <c r="Z24" s="111">
        <v>0</v>
      </c>
      <c r="AA24" s="111">
        <v>719.62</v>
      </c>
      <c r="AB24" t="s">
        <v>958</v>
      </c>
      <c r="AC24">
        <v>1</v>
      </c>
      <c r="AD24">
        <v>1</v>
      </c>
      <c r="AE24" s="111">
        <v>101855.41</v>
      </c>
      <c r="AF24" s="111">
        <v>155181.26999999999</v>
      </c>
      <c r="AG24" t="s">
        <v>959</v>
      </c>
      <c r="AH24">
        <v>1.0077</v>
      </c>
      <c r="AI24" s="111">
        <v>156376.17000000001</v>
      </c>
      <c r="AJ24" s="111">
        <v>0</v>
      </c>
      <c r="AK24" s="111">
        <v>156376.17000000001</v>
      </c>
      <c r="AL24" s="111">
        <v>54520.76</v>
      </c>
      <c r="AM24" s="111">
        <v>0</v>
      </c>
      <c r="AN24" s="111">
        <v>54520.76</v>
      </c>
    </row>
    <row r="25" spans="1:40" x14ac:dyDescent="0.2">
      <c r="A25" t="s">
        <v>357</v>
      </c>
      <c r="B25" t="s">
        <v>953</v>
      </c>
      <c r="C25" t="s">
        <v>867</v>
      </c>
      <c r="D25">
        <v>2024</v>
      </c>
      <c r="E25" t="s">
        <v>921</v>
      </c>
      <c r="F25" t="s">
        <v>922</v>
      </c>
      <c r="G25" t="s">
        <v>869</v>
      </c>
      <c r="H25" t="s">
        <v>358</v>
      </c>
      <c r="I25" t="s">
        <v>987</v>
      </c>
      <c r="J25" t="s">
        <v>357</v>
      </c>
      <c r="K25" t="s">
        <v>988</v>
      </c>
      <c r="L25" t="s">
        <v>12</v>
      </c>
      <c r="M25" t="s">
        <v>956</v>
      </c>
      <c r="N25" s="32">
        <v>44378</v>
      </c>
      <c r="O25" s="32">
        <v>44742</v>
      </c>
      <c r="P25" t="s">
        <v>957</v>
      </c>
      <c r="Q25" s="111">
        <v>34198848</v>
      </c>
      <c r="R25" s="111">
        <v>127611997</v>
      </c>
      <c r="S25">
        <v>0.27</v>
      </c>
      <c r="T25" s="32">
        <v>44440</v>
      </c>
      <c r="U25" s="32">
        <v>44804</v>
      </c>
      <c r="V25" s="111">
        <v>4255126.29</v>
      </c>
      <c r="W25" s="111">
        <v>509762.31</v>
      </c>
      <c r="X25" s="111">
        <v>0</v>
      </c>
      <c r="Y25" s="111">
        <v>0</v>
      </c>
      <c r="Z25" s="111">
        <v>0</v>
      </c>
      <c r="AA25" s="111">
        <v>0</v>
      </c>
      <c r="AB25" t="s">
        <v>958</v>
      </c>
      <c r="AC25">
        <v>1</v>
      </c>
      <c r="AD25">
        <v>1</v>
      </c>
      <c r="AE25" s="111">
        <v>509762.31</v>
      </c>
      <c r="AF25" s="111">
        <v>1148884.1000000001</v>
      </c>
      <c r="AG25" t="s">
        <v>959</v>
      </c>
      <c r="AH25">
        <v>1.0077</v>
      </c>
      <c r="AI25" s="111">
        <v>1157730.51</v>
      </c>
      <c r="AJ25" s="111">
        <v>0</v>
      </c>
      <c r="AK25" s="111">
        <v>1157730.51</v>
      </c>
      <c r="AL25" s="111">
        <v>647968.19999999995</v>
      </c>
      <c r="AM25" s="111">
        <v>0</v>
      </c>
      <c r="AN25" s="111">
        <v>647968.19999999995</v>
      </c>
    </row>
    <row r="26" spans="1:40" x14ac:dyDescent="0.2">
      <c r="A26" t="s">
        <v>339</v>
      </c>
      <c r="B26" t="s">
        <v>953</v>
      </c>
      <c r="C26" t="s">
        <v>867</v>
      </c>
      <c r="D26">
        <v>2024</v>
      </c>
      <c r="E26" t="s">
        <v>921</v>
      </c>
      <c r="F26" t="s">
        <v>922</v>
      </c>
      <c r="G26" t="s">
        <v>869</v>
      </c>
      <c r="H26" t="s">
        <v>340</v>
      </c>
      <c r="I26" t="s">
        <v>989</v>
      </c>
      <c r="J26" t="s">
        <v>339</v>
      </c>
      <c r="K26" t="s">
        <v>990</v>
      </c>
      <c r="L26" t="s">
        <v>12</v>
      </c>
      <c r="M26" t="s">
        <v>956</v>
      </c>
      <c r="N26" s="32">
        <v>44287</v>
      </c>
      <c r="O26" s="32">
        <v>44651</v>
      </c>
      <c r="P26" t="s">
        <v>957</v>
      </c>
      <c r="Q26" s="111">
        <v>12476647</v>
      </c>
      <c r="R26" s="111">
        <v>45300401</v>
      </c>
      <c r="S26">
        <v>0.28000000000000003</v>
      </c>
      <c r="T26" s="32">
        <v>44440</v>
      </c>
      <c r="U26" s="32">
        <v>44804</v>
      </c>
      <c r="V26" s="111">
        <v>1559798.91</v>
      </c>
      <c r="W26" s="111">
        <v>256096.79</v>
      </c>
      <c r="X26" s="111">
        <v>0</v>
      </c>
      <c r="Y26" s="111">
        <v>0</v>
      </c>
      <c r="Z26" s="111">
        <v>0</v>
      </c>
      <c r="AA26" s="111">
        <v>0</v>
      </c>
      <c r="AB26" t="s">
        <v>958</v>
      </c>
      <c r="AC26">
        <v>1</v>
      </c>
      <c r="AD26">
        <v>1</v>
      </c>
      <c r="AE26" s="111">
        <v>256096.79</v>
      </c>
      <c r="AF26" s="111">
        <v>436743.69</v>
      </c>
      <c r="AG26" t="s">
        <v>959</v>
      </c>
      <c r="AH26">
        <v>1.0145</v>
      </c>
      <c r="AI26" s="111">
        <v>443076.47</v>
      </c>
      <c r="AJ26" s="111">
        <v>0</v>
      </c>
      <c r="AK26" s="111">
        <v>443076.47</v>
      </c>
      <c r="AL26" s="111">
        <v>186979.68</v>
      </c>
      <c r="AM26" s="111">
        <v>0</v>
      </c>
      <c r="AN26" s="111">
        <v>186979.68</v>
      </c>
    </row>
    <row r="27" spans="1:40" x14ac:dyDescent="0.2">
      <c r="A27" t="s">
        <v>393</v>
      </c>
      <c r="B27" t="s">
        <v>953</v>
      </c>
      <c r="C27" t="s">
        <v>867</v>
      </c>
      <c r="D27">
        <v>2024</v>
      </c>
      <c r="E27" t="s">
        <v>921</v>
      </c>
      <c r="F27" t="s">
        <v>922</v>
      </c>
      <c r="G27" t="s">
        <v>869</v>
      </c>
      <c r="H27" t="s">
        <v>394</v>
      </c>
      <c r="I27" t="s">
        <v>991</v>
      </c>
      <c r="J27" t="s">
        <v>393</v>
      </c>
      <c r="K27" t="s">
        <v>992</v>
      </c>
      <c r="L27" t="s">
        <v>12</v>
      </c>
      <c r="M27" t="s">
        <v>956</v>
      </c>
      <c r="N27" s="32">
        <v>44470</v>
      </c>
      <c r="O27" s="32">
        <v>44834</v>
      </c>
      <c r="P27" t="s">
        <v>957</v>
      </c>
      <c r="Q27" s="111">
        <v>2294650</v>
      </c>
      <c r="R27" s="111">
        <v>8730807</v>
      </c>
      <c r="S27">
        <v>0.26</v>
      </c>
      <c r="T27" s="32">
        <v>44440</v>
      </c>
      <c r="U27" s="32">
        <v>44804</v>
      </c>
      <c r="V27" s="111">
        <v>203950.4</v>
      </c>
      <c r="W27" s="111">
        <v>20191.25</v>
      </c>
      <c r="X27" s="111">
        <v>0</v>
      </c>
      <c r="Y27" s="111">
        <v>0</v>
      </c>
      <c r="Z27" s="111">
        <v>0</v>
      </c>
      <c r="AA27" s="111">
        <v>0</v>
      </c>
      <c r="AB27" t="s">
        <v>958</v>
      </c>
      <c r="AC27">
        <v>1</v>
      </c>
      <c r="AD27">
        <v>1</v>
      </c>
      <c r="AE27" s="111">
        <v>20191.25</v>
      </c>
      <c r="AF27" s="111">
        <v>53027.1</v>
      </c>
      <c r="AG27" t="s">
        <v>959</v>
      </c>
      <c r="AH27">
        <v>0.99250000000000005</v>
      </c>
      <c r="AI27" s="111">
        <v>52629.4</v>
      </c>
      <c r="AJ27" s="111">
        <v>0</v>
      </c>
      <c r="AK27" s="111">
        <v>52629.4</v>
      </c>
      <c r="AL27" s="111">
        <v>32438.15</v>
      </c>
      <c r="AM27" s="111">
        <v>0</v>
      </c>
      <c r="AN27" s="111">
        <v>32438.15</v>
      </c>
    </row>
    <row r="28" spans="1:40" x14ac:dyDescent="0.2">
      <c r="A28" t="s">
        <v>345</v>
      </c>
      <c r="B28" t="s">
        <v>953</v>
      </c>
      <c r="C28" t="s">
        <v>867</v>
      </c>
      <c r="D28">
        <v>2024</v>
      </c>
      <c r="E28" t="s">
        <v>921</v>
      </c>
      <c r="F28" t="s">
        <v>922</v>
      </c>
      <c r="G28" t="s">
        <v>869</v>
      </c>
      <c r="H28" t="s">
        <v>346</v>
      </c>
      <c r="I28" t="s">
        <v>993</v>
      </c>
      <c r="J28" t="s">
        <v>345</v>
      </c>
      <c r="K28" t="s">
        <v>994</v>
      </c>
      <c r="L28" t="s">
        <v>12</v>
      </c>
      <c r="M28" t="s">
        <v>956</v>
      </c>
      <c r="N28" s="32">
        <v>44378</v>
      </c>
      <c r="O28" s="32">
        <v>44742</v>
      </c>
      <c r="P28" t="s">
        <v>957</v>
      </c>
      <c r="Q28" s="111">
        <v>44813567</v>
      </c>
      <c r="R28" s="111">
        <v>193192334</v>
      </c>
      <c r="S28">
        <v>0.23</v>
      </c>
      <c r="T28" s="32">
        <v>44440</v>
      </c>
      <c r="U28" s="32">
        <v>44804</v>
      </c>
      <c r="V28" s="111">
        <v>3042629.46</v>
      </c>
      <c r="W28" s="111">
        <v>437879.51</v>
      </c>
      <c r="X28" s="111">
        <v>0</v>
      </c>
      <c r="Y28" s="111">
        <v>0</v>
      </c>
      <c r="Z28" s="111">
        <v>0</v>
      </c>
      <c r="AA28" s="111">
        <v>0</v>
      </c>
      <c r="AB28" t="s">
        <v>958</v>
      </c>
      <c r="AC28">
        <v>1</v>
      </c>
      <c r="AD28">
        <v>1</v>
      </c>
      <c r="AE28" s="111">
        <v>437879.51</v>
      </c>
      <c r="AF28" s="111">
        <v>699804.78</v>
      </c>
      <c r="AG28" t="s">
        <v>959</v>
      </c>
      <c r="AH28">
        <v>1.0077</v>
      </c>
      <c r="AI28" s="111">
        <v>705193.28</v>
      </c>
      <c r="AJ28" s="111">
        <v>0</v>
      </c>
      <c r="AK28" s="111">
        <v>705193.28</v>
      </c>
      <c r="AL28" s="111">
        <v>267313.77</v>
      </c>
      <c r="AM28" s="111">
        <v>0</v>
      </c>
      <c r="AN28" s="111">
        <v>267313.77</v>
      </c>
    </row>
    <row r="29" spans="1:40" x14ac:dyDescent="0.2">
      <c r="A29" t="s">
        <v>360</v>
      </c>
      <c r="B29" t="s">
        <v>953</v>
      </c>
      <c r="C29" t="s">
        <v>867</v>
      </c>
      <c r="D29">
        <v>2024</v>
      </c>
      <c r="E29" t="s">
        <v>921</v>
      </c>
      <c r="F29" t="s">
        <v>922</v>
      </c>
      <c r="G29" t="s">
        <v>869</v>
      </c>
      <c r="H29" t="s">
        <v>361</v>
      </c>
      <c r="I29" t="s">
        <v>995</v>
      </c>
      <c r="J29" t="s">
        <v>360</v>
      </c>
      <c r="K29" t="s">
        <v>996</v>
      </c>
      <c r="L29" t="s">
        <v>12</v>
      </c>
      <c r="M29" t="s">
        <v>956</v>
      </c>
      <c r="N29" s="32">
        <v>44378</v>
      </c>
      <c r="O29" s="32">
        <v>44742</v>
      </c>
      <c r="P29" t="s">
        <v>957</v>
      </c>
      <c r="Q29" s="111">
        <v>34700765</v>
      </c>
      <c r="R29" s="111">
        <v>109268890</v>
      </c>
      <c r="S29">
        <v>0.32</v>
      </c>
      <c r="T29" s="32">
        <v>44440</v>
      </c>
      <c r="U29" s="32">
        <v>44804</v>
      </c>
      <c r="V29" s="111">
        <v>17024477.25</v>
      </c>
      <c r="W29" s="111">
        <v>1919628.39</v>
      </c>
      <c r="X29" s="111">
        <v>0</v>
      </c>
      <c r="Y29" s="111">
        <v>0</v>
      </c>
      <c r="Z29" s="111">
        <v>0</v>
      </c>
      <c r="AA29" s="111">
        <v>0</v>
      </c>
      <c r="AB29" t="s">
        <v>958</v>
      </c>
      <c r="AC29">
        <v>1</v>
      </c>
      <c r="AD29">
        <v>1</v>
      </c>
      <c r="AE29" s="111">
        <v>1919628.39</v>
      </c>
      <c r="AF29" s="111">
        <v>5447832.7199999997</v>
      </c>
      <c r="AG29" t="s">
        <v>959</v>
      </c>
      <c r="AH29">
        <v>1.0077</v>
      </c>
      <c r="AI29" s="111">
        <v>5489781.0300000003</v>
      </c>
      <c r="AJ29" s="111">
        <v>0</v>
      </c>
      <c r="AK29" s="111">
        <v>5489781.0300000003</v>
      </c>
      <c r="AL29" s="111">
        <v>3570152.64</v>
      </c>
      <c r="AM29" s="111">
        <v>0</v>
      </c>
      <c r="AN29" s="111">
        <v>3570152.64</v>
      </c>
    </row>
    <row r="30" spans="1:40" x14ac:dyDescent="0.2">
      <c r="A30" t="s">
        <v>348</v>
      </c>
      <c r="B30" t="s">
        <v>953</v>
      </c>
      <c r="C30" t="s">
        <v>867</v>
      </c>
      <c r="D30">
        <v>2024</v>
      </c>
      <c r="E30" t="s">
        <v>921</v>
      </c>
      <c r="F30" t="s">
        <v>922</v>
      </c>
      <c r="G30" t="s">
        <v>869</v>
      </c>
      <c r="H30" t="s">
        <v>349</v>
      </c>
      <c r="I30" t="s">
        <v>997</v>
      </c>
      <c r="J30" t="s">
        <v>348</v>
      </c>
      <c r="K30" t="s">
        <v>998</v>
      </c>
      <c r="L30" t="s">
        <v>12</v>
      </c>
      <c r="M30" t="s">
        <v>956</v>
      </c>
      <c r="N30" s="32">
        <v>44197</v>
      </c>
      <c r="O30" s="32">
        <v>44561</v>
      </c>
      <c r="P30" t="s">
        <v>957</v>
      </c>
      <c r="Q30" s="111">
        <v>34503453</v>
      </c>
      <c r="R30" s="111">
        <v>137077178</v>
      </c>
      <c r="S30">
        <v>0.25</v>
      </c>
      <c r="T30" s="32">
        <v>44440</v>
      </c>
      <c r="U30" s="32">
        <v>44804</v>
      </c>
      <c r="V30" s="111">
        <v>4129535.25</v>
      </c>
      <c r="W30" s="111">
        <v>460389.05</v>
      </c>
      <c r="X30" s="111">
        <v>0</v>
      </c>
      <c r="Y30" s="111">
        <v>0</v>
      </c>
      <c r="Z30" s="111">
        <v>0</v>
      </c>
      <c r="AA30" s="111">
        <v>0</v>
      </c>
      <c r="AB30" t="s">
        <v>958</v>
      </c>
      <c r="AC30">
        <v>1</v>
      </c>
      <c r="AD30">
        <v>1</v>
      </c>
      <c r="AE30" s="111">
        <v>460389.05</v>
      </c>
      <c r="AF30" s="111">
        <v>1032383.81</v>
      </c>
      <c r="AG30" t="s">
        <v>959</v>
      </c>
      <c r="AH30">
        <v>1.0145</v>
      </c>
      <c r="AI30" s="111">
        <v>1047353.38</v>
      </c>
      <c r="AJ30" s="111">
        <v>0</v>
      </c>
      <c r="AK30" s="111">
        <v>1047353.38</v>
      </c>
      <c r="AL30" s="111">
        <v>586964.32999999996</v>
      </c>
      <c r="AM30" s="111">
        <v>0</v>
      </c>
      <c r="AN30" s="111">
        <v>586964.32999999996</v>
      </c>
    </row>
    <row r="31" spans="1:40" x14ac:dyDescent="0.2">
      <c r="A31" t="s">
        <v>342</v>
      </c>
      <c r="B31" t="s">
        <v>953</v>
      </c>
      <c r="C31" t="s">
        <v>867</v>
      </c>
      <c r="D31">
        <v>2024</v>
      </c>
      <c r="E31" t="s">
        <v>921</v>
      </c>
      <c r="F31" t="s">
        <v>922</v>
      </c>
      <c r="G31" t="s">
        <v>869</v>
      </c>
      <c r="H31" t="s">
        <v>343</v>
      </c>
      <c r="I31" t="s">
        <v>999</v>
      </c>
      <c r="J31" t="s">
        <v>342</v>
      </c>
      <c r="K31" t="s">
        <v>1000</v>
      </c>
      <c r="L31" t="s">
        <v>12</v>
      </c>
      <c r="M31" t="s">
        <v>956</v>
      </c>
      <c r="N31" s="32">
        <v>44378</v>
      </c>
      <c r="O31" s="32">
        <v>44742</v>
      </c>
      <c r="P31" t="s">
        <v>957</v>
      </c>
      <c r="Q31" s="111">
        <v>27624111</v>
      </c>
      <c r="R31" s="111">
        <v>93796055</v>
      </c>
      <c r="S31">
        <v>0.28999999999999998</v>
      </c>
      <c r="T31" s="32">
        <v>44440</v>
      </c>
      <c r="U31" s="32">
        <v>44804</v>
      </c>
      <c r="V31" s="111">
        <v>4194521.0999999996</v>
      </c>
      <c r="W31" s="111">
        <v>543419.29</v>
      </c>
      <c r="X31" s="111">
        <v>0</v>
      </c>
      <c r="Y31" s="111">
        <v>53899.85</v>
      </c>
      <c r="Z31" s="111">
        <v>0</v>
      </c>
      <c r="AA31" s="111">
        <v>53899.85</v>
      </c>
      <c r="AB31" t="s">
        <v>958</v>
      </c>
      <c r="AC31">
        <v>1</v>
      </c>
      <c r="AD31">
        <v>1</v>
      </c>
      <c r="AE31" s="111">
        <v>597319.14</v>
      </c>
      <c r="AF31" s="111">
        <v>1216411.1200000001</v>
      </c>
      <c r="AG31" t="s">
        <v>959</v>
      </c>
      <c r="AH31">
        <v>1.0077</v>
      </c>
      <c r="AI31" s="111">
        <v>1225777.49</v>
      </c>
      <c r="AJ31" s="111">
        <v>0</v>
      </c>
      <c r="AK31" s="111">
        <v>1225777.49</v>
      </c>
      <c r="AL31" s="111">
        <v>628458.35</v>
      </c>
      <c r="AM31" s="111">
        <v>0</v>
      </c>
      <c r="AN31" s="111">
        <v>628458.35</v>
      </c>
    </row>
    <row r="32" spans="1:40" x14ac:dyDescent="0.2">
      <c r="A32" t="s">
        <v>396</v>
      </c>
      <c r="B32" t="s">
        <v>953</v>
      </c>
      <c r="C32" t="s">
        <v>867</v>
      </c>
      <c r="D32">
        <v>2024</v>
      </c>
      <c r="E32" t="s">
        <v>921</v>
      </c>
      <c r="F32" t="s">
        <v>922</v>
      </c>
      <c r="G32" t="s">
        <v>869</v>
      </c>
      <c r="H32" t="s">
        <v>397</v>
      </c>
      <c r="I32" t="s">
        <v>1001</v>
      </c>
      <c r="J32" t="s">
        <v>396</v>
      </c>
      <c r="K32" t="s">
        <v>1002</v>
      </c>
      <c r="L32" t="s">
        <v>12</v>
      </c>
      <c r="M32" t="s">
        <v>956</v>
      </c>
      <c r="N32" s="32">
        <v>44197</v>
      </c>
      <c r="O32" s="32">
        <v>44561</v>
      </c>
      <c r="P32" t="s">
        <v>974</v>
      </c>
      <c r="Q32" s="111">
        <v>2109840</v>
      </c>
      <c r="R32" s="111">
        <v>4509927</v>
      </c>
      <c r="S32">
        <v>0.47</v>
      </c>
      <c r="T32" s="32">
        <v>44440</v>
      </c>
      <c r="U32" s="32">
        <v>44804</v>
      </c>
      <c r="V32" s="111">
        <v>41140.370000000003</v>
      </c>
      <c r="W32" s="111">
        <v>4341.3</v>
      </c>
      <c r="X32" s="111">
        <v>0</v>
      </c>
      <c r="Y32" s="111">
        <v>0</v>
      </c>
      <c r="Z32" s="111">
        <v>0</v>
      </c>
      <c r="AA32" s="111">
        <v>0</v>
      </c>
      <c r="AB32" t="s">
        <v>958</v>
      </c>
      <c r="AC32">
        <v>1</v>
      </c>
      <c r="AD32">
        <v>1</v>
      </c>
      <c r="AE32" s="111">
        <v>4341.3</v>
      </c>
      <c r="AF32" s="111">
        <v>19335.97</v>
      </c>
      <c r="AG32" t="s">
        <v>959</v>
      </c>
      <c r="AH32">
        <v>1.0145</v>
      </c>
      <c r="AI32" s="111">
        <v>19616.34</v>
      </c>
      <c r="AJ32" s="111">
        <v>0</v>
      </c>
      <c r="AK32" s="111">
        <v>19616.34</v>
      </c>
      <c r="AL32" s="111">
        <v>15275.04</v>
      </c>
      <c r="AM32" s="111">
        <v>0</v>
      </c>
      <c r="AN32" s="111">
        <v>15275.04</v>
      </c>
    </row>
    <row r="33" spans="1:40" x14ac:dyDescent="0.2">
      <c r="A33" t="s">
        <v>330</v>
      </c>
      <c r="B33" t="s">
        <v>953</v>
      </c>
      <c r="C33" t="s">
        <v>867</v>
      </c>
      <c r="D33">
        <v>2024</v>
      </c>
      <c r="E33" t="s">
        <v>921</v>
      </c>
      <c r="F33" t="s">
        <v>922</v>
      </c>
      <c r="G33" t="s">
        <v>869</v>
      </c>
      <c r="H33" t="s">
        <v>331</v>
      </c>
      <c r="I33" t="s">
        <v>1003</v>
      </c>
      <c r="J33" t="s">
        <v>330</v>
      </c>
      <c r="K33" t="s">
        <v>1004</v>
      </c>
      <c r="L33" t="s">
        <v>12</v>
      </c>
      <c r="M33" t="s">
        <v>956</v>
      </c>
      <c r="N33" s="32">
        <v>44013</v>
      </c>
      <c r="O33" s="32">
        <v>44377</v>
      </c>
      <c r="P33" t="s">
        <v>974</v>
      </c>
      <c r="Q33" s="111">
        <v>217660175</v>
      </c>
      <c r="R33" s="111">
        <v>588792563</v>
      </c>
      <c r="S33">
        <v>0.37</v>
      </c>
      <c r="T33" s="32">
        <v>44440</v>
      </c>
      <c r="U33" s="32">
        <v>44804</v>
      </c>
      <c r="V33" s="111">
        <v>54752442.189999998</v>
      </c>
      <c r="W33" s="111">
        <v>7998443.3099999996</v>
      </c>
      <c r="X33" s="111">
        <v>0</v>
      </c>
      <c r="Y33" s="111">
        <v>5081456.43</v>
      </c>
      <c r="Z33" s="111">
        <v>0</v>
      </c>
      <c r="AA33" s="111">
        <v>5081456.43</v>
      </c>
      <c r="AB33" t="s">
        <v>958</v>
      </c>
      <c r="AC33">
        <v>1</v>
      </c>
      <c r="AD33">
        <v>1</v>
      </c>
      <c r="AE33" s="111">
        <v>13079899.74</v>
      </c>
      <c r="AF33" s="111">
        <v>20258403.609999999</v>
      </c>
      <c r="AG33" t="s">
        <v>959</v>
      </c>
      <c r="AH33">
        <v>1.0214000000000001</v>
      </c>
      <c r="AI33" s="111">
        <v>20691933.449999999</v>
      </c>
      <c r="AJ33" s="111">
        <v>0</v>
      </c>
      <c r="AK33" s="111">
        <v>20691933.449999999</v>
      </c>
      <c r="AL33" s="111">
        <v>7612033.71</v>
      </c>
      <c r="AM33" s="111">
        <v>0</v>
      </c>
      <c r="AN33" s="111">
        <v>7612033.71</v>
      </c>
    </row>
    <row r="34" spans="1:40" x14ac:dyDescent="0.2">
      <c r="A34" t="s">
        <v>1005</v>
      </c>
      <c r="B34" t="s">
        <v>953</v>
      </c>
      <c r="C34" t="s">
        <v>867</v>
      </c>
      <c r="D34">
        <v>2024</v>
      </c>
      <c r="E34" t="s">
        <v>921</v>
      </c>
      <c r="F34" t="s">
        <v>922</v>
      </c>
      <c r="G34" t="s">
        <v>869</v>
      </c>
      <c r="H34" t="s">
        <v>1006</v>
      </c>
      <c r="I34" t="s">
        <v>1007</v>
      </c>
      <c r="J34" t="s">
        <v>1005</v>
      </c>
      <c r="K34" t="s">
        <v>1008</v>
      </c>
      <c r="L34" t="s">
        <v>12</v>
      </c>
      <c r="M34" t="s">
        <v>956</v>
      </c>
      <c r="N34" s="32">
        <v>44378</v>
      </c>
      <c r="O34" s="32">
        <v>44742</v>
      </c>
      <c r="P34" t="s">
        <v>974</v>
      </c>
      <c r="Q34" s="111">
        <v>400393</v>
      </c>
      <c r="R34" s="111">
        <v>789639</v>
      </c>
      <c r="S34">
        <v>0.51</v>
      </c>
      <c r="T34" s="32">
        <v>44440</v>
      </c>
      <c r="U34" s="32">
        <v>44804</v>
      </c>
      <c r="V34" s="111">
        <v>42853.2</v>
      </c>
      <c r="W34" s="111">
        <v>36178.089999999997</v>
      </c>
      <c r="X34" s="111">
        <v>0</v>
      </c>
      <c r="Y34" s="111">
        <v>0</v>
      </c>
      <c r="Z34" s="111">
        <v>0</v>
      </c>
      <c r="AA34" s="111">
        <v>0</v>
      </c>
      <c r="AB34" t="s">
        <v>958</v>
      </c>
      <c r="AC34">
        <v>1</v>
      </c>
      <c r="AD34">
        <v>1</v>
      </c>
      <c r="AE34" s="111">
        <v>36178.089999999997</v>
      </c>
      <c r="AF34" s="111">
        <v>21855.13</v>
      </c>
      <c r="AG34" t="s">
        <v>959</v>
      </c>
      <c r="AH34">
        <v>1.0077</v>
      </c>
      <c r="AI34" s="111">
        <v>22023.41</v>
      </c>
      <c r="AJ34" s="111">
        <v>0</v>
      </c>
      <c r="AK34" s="111">
        <v>22023.41</v>
      </c>
      <c r="AL34" s="111">
        <v>-14154.68</v>
      </c>
      <c r="AM34" s="111">
        <v>0</v>
      </c>
      <c r="AN34" s="111">
        <v>-14154.68</v>
      </c>
    </row>
    <row r="35" spans="1:40" x14ac:dyDescent="0.2">
      <c r="A35" t="s">
        <v>135</v>
      </c>
      <c r="B35" t="s">
        <v>953</v>
      </c>
      <c r="C35" t="s">
        <v>867</v>
      </c>
      <c r="D35">
        <v>2024</v>
      </c>
      <c r="E35" t="s">
        <v>921</v>
      </c>
      <c r="F35" t="s">
        <v>922</v>
      </c>
      <c r="G35" t="s">
        <v>869</v>
      </c>
      <c r="H35" t="s">
        <v>136</v>
      </c>
      <c r="I35" t="s">
        <v>1009</v>
      </c>
      <c r="J35" t="s">
        <v>135</v>
      </c>
      <c r="K35" t="s">
        <v>1010</v>
      </c>
      <c r="L35" t="s">
        <v>11</v>
      </c>
      <c r="M35" t="s">
        <v>956</v>
      </c>
      <c r="N35" s="32">
        <v>44197</v>
      </c>
      <c r="O35" s="32">
        <v>44561</v>
      </c>
      <c r="P35" t="s">
        <v>957</v>
      </c>
      <c r="Q35" s="111">
        <v>188015944</v>
      </c>
      <c r="R35" s="111">
        <v>307481930</v>
      </c>
      <c r="S35">
        <v>0.61</v>
      </c>
      <c r="T35" s="32">
        <v>44440</v>
      </c>
      <c r="U35" s="32">
        <v>44804</v>
      </c>
      <c r="V35" s="111">
        <v>182110671.31</v>
      </c>
      <c r="W35" s="111">
        <v>26621089.850000001</v>
      </c>
      <c r="X35" s="111">
        <v>0</v>
      </c>
      <c r="Y35" s="111">
        <v>22413347.25</v>
      </c>
      <c r="Z35" s="111">
        <v>0</v>
      </c>
      <c r="AA35" s="111">
        <v>22413347.25</v>
      </c>
      <c r="AB35" t="s">
        <v>958</v>
      </c>
      <c r="AC35">
        <v>1</v>
      </c>
      <c r="AD35">
        <v>1</v>
      </c>
      <c r="AE35" s="111">
        <v>49034437.100000001</v>
      </c>
      <c r="AF35" s="111">
        <v>111087509.5</v>
      </c>
      <c r="AG35" t="s">
        <v>959</v>
      </c>
      <c r="AH35">
        <v>1.0145</v>
      </c>
      <c r="AI35" s="111">
        <v>112698278.39</v>
      </c>
      <c r="AJ35" s="111">
        <v>0</v>
      </c>
      <c r="AK35" s="111">
        <v>112698278.39</v>
      </c>
      <c r="AL35" s="111">
        <v>63663841.289999999</v>
      </c>
      <c r="AM35" s="111">
        <v>0</v>
      </c>
      <c r="AN35" s="111">
        <v>63663841.289999999</v>
      </c>
    </row>
    <row r="36" spans="1:40" x14ac:dyDescent="0.2">
      <c r="A36" t="s">
        <v>126</v>
      </c>
      <c r="B36" t="s">
        <v>953</v>
      </c>
      <c r="C36" t="s">
        <v>867</v>
      </c>
      <c r="D36">
        <v>2024</v>
      </c>
      <c r="E36" t="s">
        <v>921</v>
      </c>
      <c r="F36" t="s">
        <v>922</v>
      </c>
      <c r="G36" t="s">
        <v>869</v>
      </c>
      <c r="H36" t="s">
        <v>127</v>
      </c>
      <c r="I36" t="s">
        <v>1011</v>
      </c>
      <c r="J36" t="s">
        <v>126</v>
      </c>
      <c r="K36" t="s">
        <v>1012</v>
      </c>
      <c r="L36" t="s">
        <v>12</v>
      </c>
      <c r="M36" t="s">
        <v>1013</v>
      </c>
      <c r="N36" s="32">
        <v>44470</v>
      </c>
      <c r="O36" s="32">
        <v>44834</v>
      </c>
      <c r="P36" t="s">
        <v>957</v>
      </c>
      <c r="Q36" s="111">
        <v>1221292</v>
      </c>
      <c r="R36" s="111">
        <v>3154735</v>
      </c>
      <c r="S36">
        <v>0.39</v>
      </c>
      <c r="T36" s="32">
        <v>44440</v>
      </c>
      <c r="U36" s="32">
        <v>44804</v>
      </c>
      <c r="V36" s="111">
        <v>36873.769999999997</v>
      </c>
      <c r="W36" s="111">
        <v>10701.65</v>
      </c>
      <c r="X36" s="111">
        <v>0</v>
      </c>
      <c r="Y36" s="111">
        <v>0</v>
      </c>
      <c r="Z36" s="111">
        <v>0</v>
      </c>
      <c r="AA36" s="111">
        <v>0</v>
      </c>
      <c r="AB36" t="s">
        <v>958</v>
      </c>
      <c r="AC36">
        <v>1</v>
      </c>
      <c r="AD36">
        <v>1</v>
      </c>
      <c r="AE36" s="111">
        <v>10701.65</v>
      </c>
      <c r="AF36" s="111">
        <v>14380.77</v>
      </c>
      <c r="AG36" t="s">
        <v>959</v>
      </c>
      <c r="AH36">
        <v>0.99250000000000005</v>
      </c>
      <c r="AI36" s="111">
        <v>14272.91</v>
      </c>
      <c r="AJ36" s="111">
        <v>0</v>
      </c>
      <c r="AK36" s="111">
        <v>14272.91</v>
      </c>
      <c r="AL36" s="111">
        <v>3571.26</v>
      </c>
      <c r="AM36" s="111">
        <v>0</v>
      </c>
      <c r="AN36" s="111">
        <v>3571.26</v>
      </c>
    </row>
    <row r="37" spans="1:40" x14ac:dyDescent="0.2">
      <c r="A37" t="s">
        <v>1014</v>
      </c>
      <c r="B37" t="s">
        <v>953</v>
      </c>
      <c r="C37" t="s">
        <v>867</v>
      </c>
      <c r="D37">
        <v>2024</v>
      </c>
      <c r="E37" t="s">
        <v>921</v>
      </c>
      <c r="F37" t="s">
        <v>922</v>
      </c>
      <c r="G37" t="s">
        <v>869</v>
      </c>
      <c r="H37" t="s">
        <v>1015</v>
      </c>
      <c r="I37" t="s">
        <v>1016</v>
      </c>
      <c r="J37" t="s">
        <v>1014</v>
      </c>
      <c r="K37" t="s">
        <v>1017</v>
      </c>
      <c r="L37" t="s">
        <v>11</v>
      </c>
      <c r="M37" t="s">
        <v>1013</v>
      </c>
      <c r="N37" s="32">
        <v>44378</v>
      </c>
      <c r="O37" s="32">
        <v>44742</v>
      </c>
      <c r="P37" t="s">
        <v>957</v>
      </c>
      <c r="Q37" s="111">
        <v>973189</v>
      </c>
      <c r="R37" s="111">
        <v>1222564</v>
      </c>
      <c r="S37">
        <v>0.8</v>
      </c>
      <c r="T37" s="32">
        <v>44440</v>
      </c>
      <c r="U37" s="32">
        <v>44804</v>
      </c>
      <c r="V37" s="111">
        <v>68752.92</v>
      </c>
      <c r="W37" s="111">
        <v>61896.93</v>
      </c>
      <c r="X37" s="111">
        <v>0</v>
      </c>
      <c r="Y37" s="111">
        <v>0</v>
      </c>
      <c r="Z37" s="111">
        <v>0</v>
      </c>
      <c r="AA37" s="111">
        <v>0</v>
      </c>
      <c r="AB37" t="s">
        <v>958</v>
      </c>
      <c r="AC37">
        <v>1</v>
      </c>
      <c r="AD37">
        <v>1</v>
      </c>
      <c r="AE37" s="111">
        <v>61896.93</v>
      </c>
      <c r="AF37" s="111">
        <v>55002.34</v>
      </c>
      <c r="AG37" t="s">
        <v>959</v>
      </c>
      <c r="AH37">
        <v>1.0077</v>
      </c>
      <c r="AI37" s="111">
        <v>55425.86</v>
      </c>
      <c r="AJ37" s="111">
        <v>0</v>
      </c>
      <c r="AK37" s="111">
        <v>55425.86</v>
      </c>
      <c r="AL37" s="111">
        <v>-6471.07</v>
      </c>
      <c r="AM37" s="111">
        <v>0</v>
      </c>
      <c r="AN37" s="111">
        <v>-6471.07</v>
      </c>
    </row>
    <row r="38" spans="1:40" x14ac:dyDescent="0.2">
      <c r="A38" t="s">
        <v>66</v>
      </c>
      <c r="B38" t="s">
        <v>953</v>
      </c>
      <c r="C38" t="s">
        <v>867</v>
      </c>
      <c r="D38">
        <v>2024</v>
      </c>
      <c r="E38" t="s">
        <v>921</v>
      </c>
      <c r="F38" t="s">
        <v>922</v>
      </c>
      <c r="G38" t="s">
        <v>869</v>
      </c>
      <c r="H38" t="s">
        <v>67</v>
      </c>
      <c r="I38" t="s">
        <v>1018</v>
      </c>
      <c r="J38" t="s">
        <v>66</v>
      </c>
      <c r="K38" t="s">
        <v>1019</v>
      </c>
      <c r="L38" t="s">
        <v>12</v>
      </c>
      <c r="M38" t="s">
        <v>956</v>
      </c>
      <c r="N38" s="32">
        <v>44197</v>
      </c>
      <c r="O38" s="32">
        <v>44561</v>
      </c>
      <c r="P38" t="s">
        <v>957</v>
      </c>
      <c r="Q38" s="111">
        <v>22230727</v>
      </c>
      <c r="R38" s="111">
        <v>100170943</v>
      </c>
      <c r="S38">
        <v>0.22</v>
      </c>
      <c r="T38" s="32">
        <v>44440</v>
      </c>
      <c r="U38" s="32">
        <v>44804</v>
      </c>
      <c r="V38" s="111">
        <v>1551171.21</v>
      </c>
      <c r="W38" s="111">
        <v>150619.14000000001</v>
      </c>
      <c r="X38" s="111">
        <v>0</v>
      </c>
      <c r="Y38" s="111">
        <v>273447.32</v>
      </c>
      <c r="Z38" s="111">
        <v>0</v>
      </c>
      <c r="AA38" s="111">
        <v>273447.32</v>
      </c>
      <c r="AB38" t="s">
        <v>958</v>
      </c>
      <c r="AC38">
        <v>1</v>
      </c>
      <c r="AD38">
        <v>1</v>
      </c>
      <c r="AE38" s="111">
        <v>424066.46</v>
      </c>
      <c r="AF38" s="111">
        <v>341257.67</v>
      </c>
      <c r="AG38" t="s">
        <v>959</v>
      </c>
      <c r="AH38">
        <v>1.0145</v>
      </c>
      <c r="AI38" s="111">
        <v>346205.91</v>
      </c>
      <c r="AJ38" s="111">
        <v>0</v>
      </c>
      <c r="AK38" s="111">
        <v>346205.91</v>
      </c>
      <c r="AL38" s="111">
        <v>-77860.55</v>
      </c>
      <c r="AM38" s="111">
        <v>0</v>
      </c>
      <c r="AN38" s="111">
        <v>-77860.55</v>
      </c>
    </row>
    <row r="39" spans="1:40" x14ac:dyDescent="0.2">
      <c r="A39" t="s">
        <v>297</v>
      </c>
      <c r="B39" t="s">
        <v>953</v>
      </c>
      <c r="C39" t="s">
        <v>867</v>
      </c>
      <c r="D39">
        <v>2024</v>
      </c>
      <c r="E39" t="s">
        <v>921</v>
      </c>
      <c r="F39" t="s">
        <v>922</v>
      </c>
      <c r="G39" t="s">
        <v>869</v>
      </c>
      <c r="H39" t="s">
        <v>298</v>
      </c>
      <c r="I39" t="s">
        <v>1020</v>
      </c>
      <c r="J39" t="s">
        <v>297</v>
      </c>
      <c r="K39" t="s">
        <v>1021</v>
      </c>
      <c r="L39" t="s">
        <v>12</v>
      </c>
      <c r="M39" t="s">
        <v>956</v>
      </c>
      <c r="N39" s="32">
        <v>44197</v>
      </c>
      <c r="O39" s="32">
        <v>44561</v>
      </c>
      <c r="P39" t="s">
        <v>974</v>
      </c>
      <c r="Q39" s="111">
        <v>79262716</v>
      </c>
      <c r="R39" s="111">
        <v>405882431</v>
      </c>
      <c r="S39">
        <v>0.2</v>
      </c>
      <c r="T39" s="32">
        <v>44440</v>
      </c>
      <c r="U39" s="32">
        <v>44804</v>
      </c>
      <c r="V39" s="111">
        <v>27515827.25</v>
      </c>
      <c r="W39" s="111">
        <v>2391053.9500000002</v>
      </c>
      <c r="X39" s="111">
        <v>0</v>
      </c>
      <c r="Y39" s="111">
        <v>213217.39</v>
      </c>
      <c r="Z39" s="111">
        <v>0</v>
      </c>
      <c r="AA39" s="111">
        <v>213217.39</v>
      </c>
      <c r="AB39" t="s">
        <v>958</v>
      </c>
      <c r="AC39">
        <v>1</v>
      </c>
      <c r="AD39">
        <v>1</v>
      </c>
      <c r="AE39" s="111">
        <v>2604271.34</v>
      </c>
      <c r="AF39" s="111">
        <v>5503165.4500000002</v>
      </c>
      <c r="AG39" t="s">
        <v>959</v>
      </c>
      <c r="AH39">
        <v>1.0145</v>
      </c>
      <c r="AI39" s="111">
        <v>5582961.3499999996</v>
      </c>
      <c r="AJ39" s="111">
        <v>0</v>
      </c>
      <c r="AK39" s="111">
        <v>5582961.3499999996</v>
      </c>
      <c r="AL39" s="111">
        <v>2978690.01</v>
      </c>
      <c r="AM39" s="111">
        <v>0</v>
      </c>
      <c r="AN39" s="111">
        <v>2978690.01</v>
      </c>
    </row>
    <row r="40" spans="1:40" x14ac:dyDescent="0.2">
      <c r="A40" t="s">
        <v>600</v>
      </c>
      <c r="B40" t="s">
        <v>953</v>
      </c>
      <c r="C40" t="s">
        <v>867</v>
      </c>
      <c r="D40">
        <v>2024</v>
      </c>
      <c r="E40" t="s">
        <v>921</v>
      </c>
      <c r="F40" t="s">
        <v>922</v>
      </c>
      <c r="G40" t="s">
        <v>869</v>
      </c>
      <c r="H40" t="s">
        <v>601</v>
      </c>
      <c r="I40" t="s">
        <v>1022</v>
      </c>
      <c r="J40" t="s">
        <v>600</v>
      </c>
      <c r="K40" t="s">
        <v>1023</v>
      </c>
      <c r="L40" t="s">
        <v>12</v>
      </c>
      <c r="M40" t="s">
        <v>1013</v>
      </c>
      <c r="N40" s="32">
        <v>44378</v>
      </c>
      <c r="O40" s="32">
        <v>44742</v>
      </c>
      <c r="P40" t="s">
        <v>957</v>
      </c>
      <c r="Q40" s="111">
        <v>355959</v>
      </c>
      <c r="R40" s="111">
        <v>851383</v>
      </c>
      <c r="S40">
        <v>0.42</v>
      </c>
      <c r="T40" s="32">
        <v>44440</v>
      </c>
      <c r="U40" s="32">
        <v>44804</v>
      </c>
      <c r="V40" s="111">
        <v>45356.65</v>
      </c>
      <c r="W40" s="111">
        <v>4255.6000000000004</v>
      </c>
      <c r="X40" s="111">
        <v>0</v>
      </c>
      <c r="Y40" s="111">
        <v>0</v>
      </c>
      <c r="Z40" s="111">
        <v>0</v>
      </c>
      <c r="AA40" s="111">
        <v>0</v>
      </c>
      <c r="AB40" t="s">
        <v>958</v>
      </c>
      <c r="AC40">
        <v>1</v>
      </c>
      <c r="AD40">
        <v>1</v>
      </c>
      <c r="AE40" s="111">
        <v>4255.6000000000004</v>
      </c>
      <c r="AF40" s="111">
        <v>19049.79</v>
      </c>
      <c r="AG40" t="s">
        <v>959</v>
      </c>
      <c r="AH40">
        <v>1.0077</v>
      </c>
      <c r="AI40" s="111">
        <v>19196.47</v>
      </c>
      <c r="AJ40" s="111">
        <v>0</v>
      </c>
      <c r="AK40" s="111">
        <v>19196.47</v>
      </c>
      <c r="AL40" s="111">
        <v>14940.87</v>
      </c>
      <c r="AM40" s="111">
        <v>0</v>
      </c>
      <c r="AN40" s="111">
        <v>14940.87</v>
      </c>
    </row>
    <row r="41" spans="1:40" x14ac:dyDescent="0.2">
      <c r="A41" t="s">
        <v>309</v>
      </c>
      <c r="B41" t="s">
        <v>953</v>
      </c>
      <c r="C41" t="s">
        <v>867</v>
      </c>
      <c r="D41">
        <v>2024</v>
      </c>
      <c r="E41" t="s">
        <v>921</v>
      </c>
      <c r="F41" t="s">
        <v>922</v>
      </c>
      <c r="G41" t="s">
        <v>869</v>
      </c>
      <c r="H41" t="s">
        <v>310</v>
      </c>
      <c r="I41" t="s">
        <v>1024</v>
      </c>
      <c r="J41" t="s">
        <v>309</v>
      </c>
      <c r="K41" t="s">
        <v>1025</v>
      </c>
      <c r="L41" t="s">
        <v>12</v>
      </c>
      <c r="M41" t="s">
        <v>956</v>
      </c>
      <c r="N41" s="32">
        <v>44409</v>
      </c>
      <c r="O41" s="32">
        <v>44773</v>
      </c>
      <c r="P41" t="s">
        <v>957</v>
      </c>
      <c r="Q41" s="111">
        <v>1980924</v>
      </c>
      <c r="R41" s="111">
        <v>9458754</v>
      </c>
      <c r="S41">
        <v>0.21</v>
      </c>
      <c r="T41" s="32">
        <v>44440</v>
      </c>
      <c r="U41" s="32">
        <v>44804</v>
      </c>
      <c r="V41" s="111">
        <v>40552.57</v>
      </c>
      <c r="W41" s="111">
        <v>24513.7</v>
      </c>
      <c r="X41" s="111">
        <v>0</v>
      </c>
      <c r="Y41" s="111">
        <v>0</v>
      </c>
      <c r="Z41" s="111">
        <v>0</v>
      </c>
      <c r="AA41" s="111">
        <v>0</v>
      </c>
      <c r="AB41" t="s">
        <v>958</v>
      </c>
      <c r="AC41">
        <v>1</v>
      </c>
      <c r="AD41">
        <v>1</v>
      </c>
      <c r="AE41" s="111">
        <v>24513.7</v>
      </c>
      <c r="AF41" s="111">
        <v>8516.0400000000009</v>
      </c>
      <c r="AG41" t="s">
        <v>958</v>
      </c>
      <c r="AH41">
        <v>1</v>
      </c>
      <c r="AI41" s="111">
        <v>8516.0400000000009</v>
      </c>
      <c r="AJ41" s="111">
        <v>0</v>
      </c>
      <c r="AK41" s="111">
        <v>8516.0400000000009</v>
      </c>
      <c r="AL41" s="111">
        <v>-15997.66</v>
      </c>
      <c r="AM41" s="111">
        <v>0</v>
      </c>
      <c r="AN41" s="111">
        <v>-15997.66</v>
      </c>
    </row>
    <row r="42" spans="1:40" x14ac:dyDescent="0.2">
      <c r="A42" t="s">
        <v>615</v>
      </c>
      <c r="B42" t="s">
        <v>953</v>
      </c>
      <c r="C42" t="s">
        <v>867</v>
      </c>
      <c r="D42">
        <v>2024</v>
      </c>
      <c r="E42" t="s">
        <v>921</v>
      </c>
      <c r="F42" t="s">
        <v>922</v>
      </c>
      <c r="G42" t="s">
        <v>869</v>
      </c>
      <c r="H42" t="s">
        <v>616</v>
      </c>
      <c r="I42" t="s">
        <v>1026</v>
      </c>
      <c r="J42" t="s">
        <v>615</v>
      </c>
      <c r="K42" t="s">
        <v>1027</v>
      </c>
      <c r="L42" t="s">
        <v>11</v>
      </c>
      <c r="M42" t="s">
        <v>1013</v>
      </c>
      <c r="N42" s="32">
        <v>44470</v>
      </c>
      <c r="O42" s="32">
        <v>44834</v>
      </c>
      <c r="P42" t="s">
        <v>957</v>
      </c>
      <c r="Q42" s="111">
        <v>1067746</v>
      </c>
      <c r="R42" s="111">
        <v>501799</v>
      </c>
      <c r="S42">
        <v>2.13</v>
      </c>
      <c r="T42" s="32">
        <v>44440</v>
      </c>
      <c r="U42" s="32">
        <v>44804</v>
      </c>
      <c r="V42" s="111">
        <v>13194.1</v>
      </c>
      <c r="W42" s="111">
        <v>32103.23</v>
      </c>
      <c r="X42" s="111">
        <v>0</v>
      </c>
      <c r="Y42" s="111">
        <v>0</v>
      </c>
      <c r="Z42" s="111">
        <v>0</v>
      </c>
      <c r="AA42" s="111">
        <v>0</v>
      </c>
      <c r="AB42" t="s">
        <v>958</v>
      </c>
      <c r="AC42">
        <v>1</v>
      </c>
      <c r="AD42">
        <v>1</v>
      </c>
      <c r="AE42" s="111">
        <v>32103.23</v>
      </c>
      <c r="AF42" s="111">
        <v>28103.43</v>
      </c>
      <c r="AG42" t="s">
        <v>959</v>
      </c>
      <c r="AH42">
        <v>0.99250000000000005</v>
      </c>
      <c r="AI42" s="111">
        <v>27892.65</v>
      </c>
      <c r="AJ42" s="111">
        <v>0</v>
      </c>
      <c r="AK42" s="111">
        <v>27892.65</v>
      </c>
      <c r="AL42" s="111">
        <v>-4210.58</v>
      </c>
      <c r="AM42" s="111">
        <v>0</v>
      </c>
      <c r="AN42" s="111">
        <v>-4210.58</v>
      </c>
    </row>
    <row r="43" spans="1:40" x14ac:dyDescent="0.2">
      <c r="A43" t="s">
        <v>1028</v>
      </c>
      <c r="B43" t="s">
        <v>953</v>
      </c>
      <c r="C43" t="s">
        <v>867</v>
      </c>
      <c r="D43">
        <v>2024</v>
      </c>
      <c r="E43" t="s">
        <v>921</v>
      </c>
      <c r="F43" t="s">
        <v>922</v>
      </c>
      <c r="G43" t="s">
        <v>869</v>
      </c>
      <c r="H43" t="s">
        <v>1029</v>
      </c>
      <c r="I43" t="s">
        <v>1030</v>
      </c>
      <c r="J43" t="s">
        <v>1028</v>
      </c>
      <c r="K43" t="s">
        <v>1031</v>
      </c>
      <c r="L43" t="s">
        <v>12</v>
      </c>
      <c r="M43" t="s">
        <v>956</v>
      </c>
      <c r="N43" s="32">
        <v>44197</v>
      </c>
      <c r="O43" s="32">
        <v>44561</v>
      </c>
      <c r="P43" t="s">
        <v>957</v>
      </c>
      <c r="Q43" s="111">
        <v>1849486</v>
      </c>
      <c r="R43" s="111">
        <v>9387833</v>
      </c>
      <c r="S43">
        <v>0.2</v>
      </c>
      <c r="T43" s="32">
        <v>44440</v>
      </c>
      <c r="U43" s="32">
        <v>44804</v>
      </c>
      <c r="V43" s="111">
        <v>17441.009999999998</v>
      </c>
      <c r="W43" s="111">
        <v>4073.53</v>
      </c>
      <c r="X43" s="111">
        <v>0</v>
      </c>
      <c r="Y43" s="111">
        <v>0</v>
      </c>
      <c r="Z43" s="111">
        <v>0</v>
      </c>
      <c r="AA43" s="111">
        <v>0</v>
      </c>
      <c r="AB43" t="s">
        <v>958</v>
      </c>
      <c r="AC43">
        <v>1</v>
      </c>
      <c r="AD43">
        <v>1</v>
      </c>
      <c r="AE43" s="111">
        <v>4073.53</v>
      </c>
      <c r="AF43" s="111">
        <v>3488.2</v>
      </c>
      <c r="AG43" t="s">
        <v>959</v>
      </c>
      <c r="AH43">
        <v>1.0145</v>
      </c>
      <c r="AI43" s="111">
        <v>3538.78</v>
      </c>
      <c r="AJ43" s="111">
        <v>0</v>
      </c>
      <c r="AK43" s="111">
        <v>3538.78</v>
      </c>
      <c r="AL43" s="111">
        <v>-534.75</v>
      </c>
      <c r="AM43" s="111">
        <v>0</v>
      </c>
      <c r="AN43" s="111">
        <v>-534.75</v>
      </c>
    </row>
    <row r="44" spans="1:40" x14ac:dyDescent="0.2">
      <c r="A44" t="s">
        <v>441</v>
      </c>
      <c r="B44" t="s">
        <v>953</v>
      </c>
      <c r="C44" t="s">
        <v>867</v>
      </c>
      <c r="D44">
        <v>2024</v>
      </c>
      <c r="E44" t="s">
        <v>921</v>
      </c>
      <c r="F44" t="s">
        <v>922</v>
      </c>
      <c r="G44" t="s">
        <v>869</v>
      </c>
      <c r="H44" t="s">
        <v>442</v>
      </c>
      <c r="I44" t="s">
        <v>1032</v>
      </c>
      <c r="J44" t="s">
        <v>441</v>
      </c>
      <c r="K44" t="s">
        <v>1033</v>
      </c>
      <c r="L44" t="s">
        <v>12</v>
      </c>
      <c r="M44" t="s">
        <v>956</v>
      </c>
      <c r="N44" s="32">
        <v>44166</v>
      </c>
      <c r="O44" s="32">
        <v>44530</v>
      </c>
      <c r="P44" t="s">
        <v>974</v>
      </c>
      <c r="Q44" s="111">
        <v>14872744</v>
      </c>
      <c r="R44" s="111">
        <v>106373579</v>
      </c>
      <c r="S44">
        <v>0.14000000000000001</v>
      </c>
      <c r="T44" s="32">
        <v>44440</v>
      </c>
      <c r="U44" s="32">
        <v>44804</v>
      </c>
      <c r="V44" s="111">
        <v>5467030.9299999997</v>
      </c>
      <c r="W44" s="111">
        <v>295697.44</v>
      </c>
      <c r="X44" s="111">
        <v>0</v>
      </c>
      <c r="Y44" s="111">
        <v>0</v>
      </c>
      <c r="Z44" s="111">
        <v>0</v>
      </c>
      <c r="AA44" s="111">
        <v>0</v>
      </c>
      <c r="AB44" t="s">
        <v>958</v>
      </c>
      <c r="AC44">
        <v>1</v>
      </c>
      <c r="AD44">
        <v>1</v>
      </c>
      <c r="AE44" s="111">
        <v>295697.44</v>
      </c>
      <c r="AF44" s="111">
        <v>765384.33</v>
      </c>
      <c r="AG44" t="s">
        <v>959</v>
      </c>
      <c r="AH44">
        <v>1.0145</v>
      </c>
      <c r="AI44" s="111">
        <v>776482.4</v>
      </c>
      <c r="AJ44" s="111">
        <v>0</v>
      </c>
      <c r="AK44" s="111">
        <v>776482.4</v>
      </c>
      <c r="AL44" s="111">
        <v>480784.96</v>
      </c>
      <c r="AM44" s="111">
        <v>0</v>
      </c>
      <c r="AN44" s="111">
        <v>480784.96</v>
      </c>
    </row>
    <row r="45" spans="1:40" x14ac:dyDescent="0.2">
      <c r="A45" t="s">
        <v>708</v>
      </c>
      <c r="B45" t="s">
        <v>953</v>
      </c>
      <c r="C45" t="s">
        <v>867</v>
      </c>
      <c r="D45">
        <v>2024</v>
      </c>
      <c r="E45" t="s">
        <v>921</v>
      </c>
      <c r="F45" t="s">
        <v>922</v>
      </c>
      <c r="G45" t="s">
        <v>869</v>
      </c>
      <c r="H45" t="s">
        <v>709</v>
      </c>
      <c r="I45" t="s">
        <v>1034</v>
      </c>
      <c r="J45" t="s">
        <v>708</v>
      </c>
      <c r="K45" t="s">
        <v>1035</v>
      </c>
      <c r="L45" t="s">
        <v>12</v>
      </c>
      <c r="M45" t="s">
        <v>956</v>
      </c>
      <c r="N45" s="32">
        <v>44197</v>
      </c>
      <c r="O45" s="32">
        <v>44561</v>
      </c>
      <c r="P45" t="s">
        <v>974</v>
      </c>
      <c r="Q45" s="111">
        <v>35993549</v>
      </c>
      <c r="R45" s="111">
        <v>236454173</v>
      </c>
      <c r="S45">
        <v>0.15</v>
      </c>
      <c r="T45" s="32">
        <v>44440</v>
      </c>
      <c r="U45" s="32">
        <v>44804</v>
      </c>
      <c r="V45" s="111">
        <v>101538450.45</v>
      </c>
      <c r="W45" s="111">
        <v>5462387.4299999997</v>
      </c>
      <c r="X45" s="111">
        <v>0</v>
      </c>
      <c r="Y45" s="111">
        <v>0</v>
      </c>
      <c r="Z45" s="111">
        <v>0</v>
      </c>
      <c r="AA45" s="111">
        <v>0</v>
      </c>
      <c r="AB45" t="s">
        <v>958</v>
      </c>
      <c r="AC45">
        <v>1</v>
      </c>
      <c r="AD45">
        <v>1</v>
      </c>
      <c r="AE45" s="111">
        <v>5462387.4299999997</v>
      </c>
      <c r="AF45" s="111">
        <v>15230767.57</v>
      </c>
      <c r="AG45" t="s">
        <v>959</v>
      </c>
      <c r="AH45">
        <v>1.0145</v>
      </c>
      <c r="AI45" s="111">
        <v>15451613.699999999</v>
      </c>
      <c r="AJ45" s="111">
        <v>0</v>
      </c>
      <c r="AK45" s="111">
        <v>15451613.699999999</v>
      </c>
      <c r="AL45" s="111">
        <v>9989226.2699999996</v>
      </c>
      <c r="AM45" s="111">
        <v>0</v>
      </c>
      <c r="AN45" s="111">
        <v>9989226.2699999996</v>
      </c>
    </row>
    <row r="46" spans="1:40" x14ac:dyDescent="0.2">
      <c r="A46" t="s">
        <v>765</v>
      </c>
      <c r="B46" t="s">
        <v>953</v>
      </c>
      <c r="C46" t="s">
        <v>867</v>
      </c>
      <c r="D46">
        <v>2024</v>
      </c>
      <c r="E46" t="s">
        <v>921</v>
      </c>
      <c r="F46" t="s">
        <v>922</v>
      </c>
      <c r="G46" t="s">
        <v>869</v>
      </c>
      <c r="H46" t="s">
        <v>766</v>
      </c>
      <c r="I46" t="s">
        <v>1036</v>
      </c>
      <c r="J46" t="s">
        <v>765</v>
      </c>
      <c r="K46" t="s">
        <v>1037</v>
      </c>
      <c r="L46" t="s">
        <v>12</v>
      </c>
      <c r="M46" t="s">
        <v>956</v>
      </c>
      <c r="N46" s="32">
        <v>44197</v>
      </c>
      <c r="O46" s="32">
        <v>44561</v>
      </c>
      <c r="P46" t="s">
        <v>974</v>
      </c>
      <c r="Q46" s="111">
        <v>93715391</v>
      </c>
      <c r="R46" s="111">
        <v>842725342</v>
      </c>
      <c r="S46">
        <v>0.11</v>
      </c>
      <c r="T46" s="32">
        <v>44440</v>
      </c>
      <c r="U46" s="32">
        <v>44804</v>
      </c>
      <c r="V46" s="111">
        <v>119888183.15000001</v>
      </c>
      <c r="W46" s="111">
        <v>5300013.43</v>
      </c>
      <c r="X46" s="111">
        <v>0</v>
      </c>
      <c r="Y46" s="111">
        <v>0</v>
      </c>
      <c r="Z46" s="111">
        <v>0</v>
      </c>
      <c r="AA46" s="111">
        <v>0</v>
      </c>
      <c r="AB46" t="s">
        <v>958</v>
      </c>
      <c r="AC46">
        <v>1</v>
      </c>
      <c r="AD46">
        <v>1</v>
      </c>
      <c r="AE46" s="111">
        <v>5300013.43</v>
      </c>
      <c r="AF46" s="111">
        <v>13187700.15</v>
      </c>
      <c r="AG46" t="s">
        <v>959</v>
      </c>
      <c r="AH46">
        <v>1.0145</v>
      </c>
      <c r="AI46" s="111">
        <v>13378921.800000001</v>
      </c>
      <c r="AJ46" s="111">
        <v>0</v>
      </c>
      <c r="AK46" s="111">
        <v>13378921.800000001</v>
      </c>
      <c r="AL46" s="111">
        <v>8078908.3700000001</v>
      </c>
      <c r="AM46" s="111">
        <v>0</v>
      </c>
      <c r="AN46" s="111">
        <v>8078908.3700000001</v>
      </c>
    </row>
    <row r="47" spans="1:40" x14ac:dyDescent="0.2">
      <c r="A47" t="s">
        <v>696</v>
      </c>
      <c r="B47" t="s">
        <v>953</v>
      </c>
      <c r="C47" t="s">
        <v>867</v>
      </c>
      <c r="D47">
        <v>2024</v>
      </c>
      <c r="E47" t="s">
        <v>921</v>
      </c>
      <c r="F47" t="s">
        <v>922</v>
      </c>
      <c r="G47" t="s">
        <v>869</v>
      </c>
      <c r="H47" t="s">
        <v>697</v>
      </c>
      <c r="I47" t="s">
        <v>1038</v>
      </c>
      <c r="J47" t="s">
        <v>696</v>
      </c>
      <c r="K47" t="s">
        <v>1039</v>
      </c>
      <c r="L47" t="s">
        <v>12</v>
      </c>
      <c r="M47" t="s">
        <v>956</v>
      </c>
      <c r="N47" s="32">
        <v>44197</v>
      </c>
      <c r="O47" s="32">
        <v>44561</v>
      </c>
      <c r="P47" t="s">
        <v>974</v>
      </c>
      <c r="Q47" s="111">
        <v>50642535</v>
      </c>
      <c r="R47" s="111">
        <v>377215557</v>
      </c>
      <c r="S47">
        <v>0.13</v>
      </c>
      <c r="T47" s="32">
        <v>44440</v>
      </c>
      <c r="U47" s="32">
        <v>44804</v>
      </c>
      <c r="V47" s="111">
        <v>63901108.159999996</v>
      </c>
      <c r="W47" s="111">
        <v>3527801.37</v>
      </c>
      <c r="X47" s="111">
        <v>0</v>
      </c>
      <c r="Y47" s="111">
        <v>505952.92</v>
      </c>
      <c r="Z47" s="111">
        <v>0</v>
      </c>
      <c r="AA47" s="111">
        <v>505952.92</v>
      </c>
      <c r="AB47" t="s">
        <v>958</v>
      </c>
      <c r="AC47">
        <v>1</v>
      </c>
      <c r="AD47">
        <v>1</v>
      </c>
      <c r="AE47" s="111">
        <v>4033754.29</v>
      </c>
      <c r="AF47" s="111">
        <v>8307144.0599999996</v>
      </c>
      <c r="AG47" t="s">
        <v>959</v>
      </c>
      <c r="AH47">
        <v>1.0145</v>
      </c>
      <c r="AI47" s="111">
        <v>8427597.6500000004</v>
      </c>
      <c r="AJ47" s="111">
        <v>0</v>
      </c>
      <c r="AK47" s="111">
        <v>8427597.6500000004</v>
      </c>
      <c r="AL47" s="111">
        <v>4393843.3600000003</v>
      </c>
      <c r="AM47" s="111">
        <v>0</v>
      </c>
      <c r="AN47" s="111">
        <v>4393843.3600000003</v>
      </c>
    </row>
    <row r="48" spans="1:40" x14ac:dyDescent="0.2">
      <c r="A48" t="s">
        <v>768</v>
      </c>
      <c r="B48" t="s">
        <v>953</v>
      </c>
      <c r="C48" t="s">
        <v>867</v>
      </c>
      <c r="D48">
        <v>2024</v>
      </c>
      <c r="E48" t="s">
        <v>921</v>
      </c>
      <c r="F48" t="s">
        <v>922</v>
      </c>
      <c r="G48" t="s">
        <v>869</v>
      </c>
      <c r="H48" t="s">
        <v>769</v>
      </c>
      <c r="I48" t="s">
        <v>1040</v>
      </c>
      <c r="J48" t="s">
        <v>768</v>
      </c>
      <c r="K48" t="s">
        <v>1041</v>
      </c>
      <c r="L48" t="s">
        <v>12</v>
      </c>
      <c r="M48" t="s">
        <v>956</v>
      </c>
      <c r="N48" s="32">
        <v>44228</v>
      </c>
      <c r="O48" s="32">
        <v>44592</v>
      </c>
      <c r="P48" t="s">
        <v>957</v>
      </c>
      <c r="Q48" s="111">
        <v>9757177</v>
      </c>
      <c r="R48" s="111">
        <v>88862071</v>
      </c>
      <c r="S48">
        <v>0.11</v>
      </c>
      <c r="T48" s="32">
        <v>44440</v>
      </c>
      <c r="U48" s="32">
        <v>44804</v>
      </c>
      <c r="V48" s="111">
        <v>10443462.34</v>
      </c>
      <c r="W48" s="111">
        <v>378172.39</v>
      </c>
      <c r="X48" s="111">
        <v>0</v>
      </c>
      <c r="Y48" s="111">
        <v>0</v>
      </c>
      <c r="Z48" s="111">
        <v>0</v>
      </c>
      <c r="AA48" s="111">
        <v>0</v>
      </c>
      <c r="AB48" t="s">
        <v>958</v>
      </c>
      <c r="AC48">
        <v>1</v>
      </c>
      <c r="AD48">
        <v>1</v>
      </c>
      <c r="AE48" s="111">
        <v>378172.39</v>
      </c>
      <c r="AF48" s="111">
        <v>1148780.8600000001</v>
      </c>
      <c r="AG48" t="s">
        <v>959</v>
      </c>
      <c r="AH48">
        <v>1.0145</v>
      </c>
      <c r="AI48" s="111">
        <v>1165438.18</v>
      </c>
      <c r="AJ48" s="111">
        <v>0</v>
      </c>
      <c r="AK48" s="111">
        <v>1165438.18</v>
      </c>
      <c r="AL48" s="111">
        <v>787265.79</v>
      </c>
      <c r="AM48" s="111">
        <v>0</v>
      </c>
      <c r="AN48" s="111">
        <v>787265.79</v>
      </c>
    </row>
    <row r="49" spans="1:40" x14ac:dyDescent="0.2">
      <c r="A49" t="s">
        <v>138</v>
      </c>
      <c r="B49" t="s">
        <v>953</v>
      </c>
      <c r="C49" t="s">
        <v>867</v>
      </c>
      <c r="D49">
        <v>2024</v>
      </c>
      <c r="E49" t="s">
        <v>921</v>
      </c>
      <c r="F49" t="s">
        <v>922</v>
      </c>
      <c r="G49" t="s">
        <v>869</v>
      </c>
      <c r="H49" t="s">
        <v>139</v>
      </c>
      <c r="I49" t="s">
        <v>1042</v>
      </c>
      <c r="J49" t="s">
        <v>138</v>
      </c>
      <c r="K49" t="s">
        <v>1043</v>
      </c>
      <c r="L49" t="s">
        <v>12</v>
      </c>
      <c r="M49" t="s">
        <v>956</v>
      </c>
      <c r="N49" s="32">
        <v>44197</v>
      </c>
      <c r="O49" s="32">
        <v>44561</v>
      </c>
      <c r="P49" t="s">
        <v>974</v>
      </c>
      <c r="Q49" s="111">
        <v>34380332</v>
      </c>
      <c r="R49" s="111">
        <v>188874199</v>
      </c>
      <c r="S49">
        <v>0.18</v>
      </c>
      <c r="T49" s="32">
        <v>44440</v>
      </c>
      <c r="U49" s="32">
        <v>44804</v>
      </c>
      <c r="V49" s="111">
        <v>59959083.390000001</v>
      </c>
      <c r="W49" s="111">
        <v>3148295.88</v>
      </c>
      <c r="X49" s="111">
        <v>0</v>
      </c>
      <c r="Y49" s="111">
        <v>1630542.89</v>
      </c>
      <c r="Z49" s="111">
        <v>0</v>
      </c>
      <c r="AA49" s="111">
        <v>1630542.89</v>
      </c>
      <c r="AB49" t="s">
        <v>958</v>
      </c>
      <c r="AC49">
        <v>1</v>
      </c>
      <c r="AD49">
        <v>1</v>
      </c>
      <c r="AE49" s="111">
        <v>4778838.7699999996</v>
      </c>
      <c r="AF49" s="111">
        <v>10792635.01</v>
      </c>
      <c r="AG49" t="s">
        <v>959</v>
      </c>
      <c r="AH49">
        <v>1.0145</v>
      </c>
      <c r="AI49" s="111">
        <v>10949128.220000001</v>
      </c>
      <c r="AJ49" s="111">
        <v>0</v>
      </c>
      <c r="AK49" s="111">
        <v>10949128.220000001</v>
      </c>
      <c r="AL49" s="111">
        <v>6170289.4500000002</v>
      </c>
      <c r="AM49" s="111">
        <v>0</v>
      </c>
      <c r="AN49" s="111">
        <v>6170289.4500000002</v>
      </c>
    </row>
    <row r="50" spans="1:40" x14ac:dyDescent="0.2">
      <c r="A50" t="s">
        <v>678</v>
      </c>
      <c r="B50" t="s">
        <v>953</v>
      </c>
      <c r="C50" t="s">
        <v>867</v>
      </c>
      <c r="D50">
        <v>2024</v>
      </c>
      <c r="E50" t="s">
        <v>921</v>
      </c>
      <c r="F50" t="s">
        <v>922</v>
      </c>
      <c r="G50" t="s">
        <v>869</v>
      </c>
      <c r="H50" t="s">
        <v>679</v>
      </c>
      <c r="I50" t="s">
        <v>1044</v>
      </c>
      <c r="J50" t="s">
        <v>678</v>
      </c>
      <c r="K50" t="s">
        <v>1045</v>
      </c>
      <c r="L50" t="s">
        <v>12</v>
      </c>
      <c r="M50" t="s">
        <v>956</v>
      </c>
      <c r="N50" s="32">
        <v>44256</v>
      </c>
      <c r="O50" s="32">
        <v>44620</v>
      </c>
      <c r="P50" t="s">
        <v>957</v>
      </c>
      <c r="Q50" s="111">
        <v>2022775</v>
      </c>
      <c r="R50" s="111">
        <v>5373169</v>
      </c>
      <c r="S50">
        <v>0.38</v>
      </c>
      <c r="T50" s="32">
        <v>44440</v>
      </c>
      <c r="U50" s="32">
        <v>44804</v>
      </c>
      <c r="V50" s="111">
        <v>219319740.28</v>
      </c>
      <c r="W50" s="111">
        <v>8056711.8300000001</v>
      </c>
      <c r="X50" s="111">
        <v>0</v>
      </c>
      <c r="Y50" s="111">
        <v>0</v>
      </c>
      <c r="Z50" s="111">
        <v>0</v>
      </c>
      <c r="AA50" s="111">
        <v>0</v>
      </c>
      <c r="AB50" t="s">
        <v>958</v>
      </c>
      <c r="AC50">
        <v>1</v>
      </c>
      <c r="AD50">
        <v>1</v>
      </c>
      <c r="AE50" s="111">
        <v>8056711.8300000001</v>
      </c>
      <c r="AF50" s="111">
        <v>83341501.310000002</v>
      </c>
      <c r="AG50" t="s">
        <v>959</v>
      </c>
      <c r="AH50">
        <v>1.0145</v>
      </c>
      <c r="AI50" s="111">
        <v>84549953.079999998</v>
      </c>
      <c r="AJ50" s="111">
        <v>0</v>
      </c>
      <c r="AK50" s="111">
        <v>84549953.079999998</v>
      </c>
      <c r="AL50" s="111">
        <v>76493241.25</v>
      </c>
      <c r="AM50" s="111">
        <v>0</v>
      </c>
      <c r="AN50" s="111">
        <v>76493241.25</v>
      </c>
    </row>
    <row r="51" spans="1:40" x14ac:dyDescent="0.2">
      <c r="A51" t="s">
        <v>570</v>
      </c>
      <c r="B51" t="s">
        <v>953</v>
      </c>
      <c r="C51" t="s">
        <v>867</v>
      </c>
      <c r="D51">
        <v>2024</v>
      </c>
      <c r="E51" t="s">
        <v>921</v>
      </c>
      <c r="F51" t="s">
        <v>922</v>
      </c>
      <c r="G51" t="s">
        <v>869</v>
      </c>
      <c r="H51" t="s">
        <v>571</v>
      </c>
      <c r="I51" t="s">
        <v>1046</v>
      </c>
      <c r="J51" t="s">
        <v>570</v>
      </c>
      <c r="K51" t="s">
        <v>1047</v>
      </c>
      <c r="L51" t="s">
        <v>12</v>
      </c>
      <c r="M51" t="s">
        <v>956</v>
      </c>
      <c r="N51" s="32">
        <v>44378</v>
      </c>
      <c r="O51" s="32">
        <v>44742</v>
      </c>
      <c r="P51" t="s">
        <v>957</v>
      </c>
      <c r="Q51" s="111">
        <v>162483852</v>
      </c>
      <c r="R51" s="111">
        <v>608299167</v>
      </c>
      <c r="S51">
        <v>0.27</v>
      </c>
      <c r="T51" s="32">
        <v>44440</v>
      </c>
      <c r="U51" s="32">
        <v>44804</v>
      </c>
      <c r="V51" s="111">
        <v>27988111.109999999</v>
      </c>
      <c r="W51" s="111">
        <v>1682220.8</v>
      </c>
      <c r="X51" s="111">
        <v>0</v>
      </c>
      <c r="Y51" s="111">
        <v>3082368.55</v>
      </c>
      <c r="Z51" s="111">
        <v>0</v>
      </c>
      <c r="AA51" s="111">
        <v>3082368.55</v>
      </c>
      <c r="AB51" t="s">
        <v>958</v>
      </c>
      <c r="AC51">
        <v>1</v>
      </c>
      <c r="AD51">
        <v>1</v>
      </c>
      <c r="AE51" s="111">
        <v>4764589.3499999996</v>
      </c>
      <c r="AF51" s="111">
        <v>7556790</v>
      </c>
      <c r="AG51" t="s">
        <v>959</v>
      </c>
      <c r="AH51">
        <v>1.0077</v>
      </c>
      <c r="AI51" s="111">
        <v>7614977.2800000003</v>
      </c>
      <c r="AJ51" s="111">
        <v>0</v>
      </c>
      <c r="AK51" s="111">
        <v>7614977.2800000003</v>
      </c>
      <c r="AL51" s="111">
        <v>2850387.93</v>
      </c>
      <c r="AM51" s="111">
        <v>0</v>
      </c>
      <c r="AN51" s="111">
        <v>2850387.93</v>
      </c>
    </row>
    <row r="52" spans="1:40" x14ac:dyDescent="0.2">
      <c r="A52" t="s">
        <v>621</v>
      </c>
      <c r="B52" t="s">
        <v>953</v>
      </c>
      <c r="C52" t="s">
        <v>867</v>
      </c>
      <c r="D52">
        <v>2024</v>
      </c>
      <c r="E52" t="s">
        <v>921</v>
      </c>
      <c r="F52" t="s">
        <v>922</v>
      </c>
      <c r="G52" t="s">
        <v>869</v>
      </c>
      <c r="H52" t="s">
        <v>622</v>
      </c>
      <c r="I52" t="s">
        <v>1048</v>
      </c>
      <c r="J52" t="s">
        <v>621</v>
      </c>
      <c r="K52" t="s">
        <v>1049</v>
      </c>
      <c r="L52" t="s">
        <v>12</v>
      </c>
      <c r="M52" t="s">
        <v>956</v>
      </c>
      <c r="N52" s="32">
        <v>44197</v>
      </c>
      <c r="O52" s="32">
        <v>44561</v>
      </c>
      <c r="P52" t="s">
        <v>974</v>
      </c>
      <c r="Q52" s="111">
        <v>5720017</v>
      </c>
      <c r="R52" s="111">
        <v>10689979</v>
      </c>
      <c r="S52">
        <v>0.54</v>
      </c>
      <c r="T52" s="32">
        <v>44440</v>
      </c>
      <c r="U52" s="32">
        <v>44804</v>
      </c>
      <c r="V52" s="111">
        <v>201334479.84</v>
      </c>
      <c r="W52" s="111">
        <v>47946795.909999996</v>
      </c>
      <c r="X52" s="111">
        <v>0</v>
      </c>
      <c r="Y52" s="111">
        <v>19058808.390000001</v>
      </c>
      <c r="Z52" s="111">
        <v>0</v>
      </c>
      <c r="AA52" s="111">
        <v>19058808.390000001</v>
      </c>
      <c r="AB52" t="s">
        <v>958</v>
      </c>
      <c r="AC52">
        <v>1</v>
      </c>
      <c r="AD52">
        <v>1</v>
      </c>
      <c r="AE52" s="111">
        <v>67005604.299999997</v>
      </c>
      <c r="AF52" s="111">
        <v>108720619.11</v>
      </c>
      <c r="AG52" t="s">
        <v>959</v>
      </c>
      <c r="AH52">
        <v>1.0145</v>
      </c>
      <c r="AI52" s="111">
        <v>110297068.09</v>
      </c>
      <c r="AJ52" s="111">
        <v>0</v>
      </c>
      <c r="AK52" s="111">
        <v>110297068.09</v>
      </c>
      <c r="AL52" s="111">
        <v>43291463.789999999</v>
      </c>
      <c r="AM52" s="111">
        <v>0</v>
      </c>
      <c r="AN52" s="111">
        <v>43291463.789999999</v>
      </c>
    </row>
    <row r="53" spans="1:40" x14ac:dyDescent="0.2">
      <c r="A53" t="s">
        <v>624</v>
      </c>
      <c r="B53" t="s">
        <v>953</v>
      </c>
      <c r="C53" t="s">
        <v>867</v>
      </c>
      <c r="D53">
        <v>2024</v>
      </c>
      <c r="E53" t="s">
        <v>921</v>
      </c>
      <c r="F53" t="s">
        <v>922</v>
      </c>
      <c r="G53" t="s">
        <v>869</v>
      </c>
      <c r="H53" t="s">
        <v>625</v>
      </c>
      <c r="I53" t="s">
        <v>1050</v>
      </c>
      <c r="J53" t="s">
        <v>624</v>
      </c>
      <c r="K53" t="s">
        <v>1051</v>
      </c>
      <c r="L53" t="s">
        <v>12</v>
      </c>
      <c r="M53" t="s">
        <v>956</v>
      </c>
      <c r="N53" s="32">
        <v>44197</v>
      </c>
      <c r="O53" s="32">
        <v>44561</v>
      </c>
      <c r="P53" t="s">
        <v>957</v>
      </c>
      <c r="Q53" s="111">
        <v>11213223.109999999</v>
      </c>
      <c r="R53" s="111">
        <v>52570995.780000001</v>
      </c>
      <c r="S53">
        <v>0.21</v>
      </c>
      <c r="T53" s="32">
        <v>44440</v>
      </c>
      <c r="U53" s="32">
        <v>44804</v>
      </c>
      <c r="V53" s="111">
        <v>11537084.6</v>
      </c>
      <c r="W53" s="111">
        <v>2914876.54</v>
      </c>
      <c r="X53" s="111">
        <v>0</v>
      </c>
      <c r="Y53" s="111">
        <v>0</v>
      </c>
      <c r="Z53" s="111">
        <v>0</v>
      </c>
      <c r="AA53" s="111">
        <v>0</v>
      </c>
      <c r="AB53" t="s">
        <v>958</v>
      </c>
      <c r="AC53">
        <v>1</v>
      </c>
      <c r="AD53">
        <v>1</v>
      </c>
      <c r="AE53" s="111">
        <v>2914876.54</v>
      </c>
      <c r="AF53" s="111">
        <v>2422787.77</v>
      </c>
      <c r="AG53" t="s">
        <v>959</v>
      </c>
      <c r="AH53">
        <v>1.0145</v>
      </c>
      <c r="AI53" s="111">
        <v>2457918.19</v>
      </c>
      <c r="AJ53" s="111">
        <v>0</v>
      </c>
      <c r="AK53" s="111">
        <v>2457918.19</v>
      </c>
      <c r="AL53" s="111">
        <v>-456958.35</v>
      </c>
      <c r="AM53" s="111">
        <v>0</v>
      </c>
      <c r="AN53" s="111">
        <v>-456958.35</v>
      </c>
    </row>
    <row r="54" spans="1:40" x14ac:dyDescent="0.2">
      <c r="A54" t="s">
        <v>171</v>
      </c>
      <c r="B54" t="s">
        <v>953</v>
      </c>
      <c r="C54" t="s">
        <v>867</v>
      </c>
      <c r="D54">
        <v>2024</v>
      </c>
      <c r="E54" t="s">
        <v>921</v>
      </c>
      <c r="F54" t="s">
        <v>922</v>
      </c>
      <c r="G54" t="s">
        <v>869</v>
      </c>
      <c r="H54" t="s">
        <v>172</v>
      </c>
      <c r="I54" t="s">
        <v>1052</v>
      </c>
      <c r="J54" t="s">
        <v>171</v>
      </c>
      <c r="K54" t="s">
        <v>1053</v>
      </c>
      <c r="L54" t="s">
        <v>11</v>
      </c>
      <c r="M54" t="s">
        <v>956</v>
      </c>
      <c r="N54" s="32">
        <v>44470</v>
      </c>
      <c r="O54" s="32">
        <v>44834</v>
      </c>
      <c r="P54" t="s">
        <v>957</v>
      </c>
      <c r="Q54" s="111">
        <v>2227217</v>
      </c>
      <c r="R54" s="111">
        <v>3781484</v>
      </c>
      <c r="S54">
        <v>0.59</v>
      </c>
      <c r="T54" s="32">
        <v>44440</v>
      </c>
      <c r="U54" s="32">
        <v>44804</v>
      </c>
      <c r="V54" s="111">
        <v>143740.22</v>
      </c>
      <c r="W54" s="111">
        <v>122380.64</v>
      </c>
      <c r="X54" s="111">
        <v>0</v>
      </c>
      <c r="Y54" s="111">
        <v>0</v>
      </c>
      <c r="Z54" s="111">
        <v>0</v>
      </c>
      <c r="AA54" s="111">
        <v>0</v>
      </c>
      <c r="AB54" t="s">
        <v>958</v>
      </c>
      <c r="AC54">
        <v>1</v>
      </c>
      <c r="AD54">
        <v>1</v>
      </c>
      <c r="AE54" s="111">
        <v>122380.64</v>
      </c>
      <c r="AF54" s="111">
        <v>84806.73</v>
      </c>
      <c r="AG54" t="s">
        <v>959</v>
      </c>
      <c r="AH54">
        <v>0.99250000000000005</v>
      </c>
      <c r="AI54" s="111">
        <v>84170.68</v>
      </c>
      <c r="AJ54" s="111">
        <v>0</v>
      </c>
      <c r="AK54" s="111">
        <v>84170.68</v>
      </c>
      <c r="AL54" s="111">
        <v>-38209.96</v>
      </c>
      <c r="AM54" s="111">
        <v>0</v>
      </c>
      <c r="AN54" s="111">
        <v>-38209.96</v>
      </c>
    </row>
    <row r="55" spans="1:40" x14ac:dyDescent="0.2">
      <c r="A55" t="s">
        <v>552</v>
      </c>
      <c r="B55" t="s">
        <v>953</v>
      </c>
      <c r="C55" t="s">
        <v>867</v>
      </c>
      <c r="D55">
        <v>2024</v>
      </c>
      <c r="E55" t="s">
        <v>921</v>
      </c>
      <c r="F55" t="s">
        <v>922</v>
      </c>
      <c r="G55" t="s">
        <v>869</v>
      </c>
      <c r="H55" t="s">
        <v>553</v>
      </c>
      <c r="I55" t="s">
        <v>1054</v>
      </c>
      <c r="J55" t="s">
        <v>552</v>
      </c>
      <c r="K55" t="s">
        <v>1055</v>
      </c>
      <c r="L55" t="s">
        <v>12</v>
      </c>
      <c r="M55" t="s">
        <v>956</v>
      </c>
      <c r="N55" s="32">
        <v>44378</v>
      </c>
      <c r="O55" s="32">
        <v>44742</v>
      </c>
      <c r="P55" t="s">
        <v>957</v>
      </c>
      <c r="Q55" s="111">
        <v>68942852</v>
      </c>
      <c r="R55" s="111">
        <v>291000916</v>
      </c>
      <c r="S55">
        <v>0.24</v>
      </c>
      <c r="T55" s="32">
        <v>44440</v>
      </c>
      <c r="U55" s="32">
        <v>44804</v>
      </c>
      <c r="V55" s="111">
        <v>28504701.66</v>
      </c>
      <c r="W55" s="111">
        <v>2575445.35</v>
      </c>
      <c r="X55" s="111">
        <v>0</v>
      </c>
      <c r="Y55" s="111">
        <v>743368.65</v>
      </c>
      <c r="Z55" s="111">
        <v>0</v>
      </c>
      <c r="AA55" s="111">
        <v>743368.65</v>
      </c>
      <c r="AB55" t="s">
        <v>958</v>
      </c>
      <c r="AC55">
        <v>1</v>
      </c>
      <c r="AD55">
        <v>1</v>
      </c>
      <c r="AE55" s="111">
        <v>3318814</v>
      </c>
      <c r="AF55" s="111">
        <v>6841128.4000000004</v>
      </c>
      <c r="AG55" t="s">
        <v>959</v>
      </c>
      <c r="AH55">
        <v>1.0077</v>
      </c>
      <c r="AI55" s="111">
        <v>6893805.0899999999</v>
      </c>
      <c r="AJ55" s="111">
        <v>0</v>
      </c>
      <c r="AK55" s="111">
        <v>6893805.0899999999</v>
      </c>
      <c r="AL55" s="111">
        <v>3574991.09</v>
      </c>
      <c r="AM55" s="111">
        <v>0</v>
      </c>
      <c r="AN55" s="111">
        <v>3574991.09</v>
      </c>
    </row>
    <row r="56" spans="1:40" x14ac:dyDescent="0.2">
      <c r="A56" t="s">
        <v>549</v>
      </c>
      <c r="B56" t="s">
        <v>953</v>
      </c>
      <c r="C56" t="s">
        <v>867</v>
      </c>
      <c r="D56">
        <v>2024</v>
      </c>
      <c r="E56" t="s">
        <v>921</v>
      </c>
      <c r="F56" t="s">
        <v>922</v>
      </c>
      <c r="G56" t="s">
        <v>869</v>
      </c>
      <c r="H56" t="s">
        <v>550</v>
      </c>
      <c r="I56" t="s">
        <v>1056</v>
      </c>
      <c r="J56" t="s">
        <v>549</v>
      </c>
      <c r="K56" t="s">
        <v>1057</v>
      </c>
      <c r="L56" t="s">
        <v>12</v>
      </c>
      <c r="M56" t="s">
        <v>956</v>
      </c>
      <c r="N56" s="32">
        <v>44378</v>
      </c>
      <c r="O56" s="32">
        <v>44742</v>
      </c>
      <c r="P56" t="s">
        <v>957</v>
      </c>
      <c r="Q56" s="111">
        <v>60772233</v>
      </c>
      <c r="R56" s="111">
        <v>302557428</v>
      </c>
      <c r="S56">
        <v>0.2</v>
      </c>
      <c r="T56" s="32">
        <v>44440</v>
      </c>
      <c r="U56" s="32">
        <v>44804</v>
      </c>
      <c r="V56" s="111">
        <v>6672402.3099999996</v>
      </c>
      <c r="W56" s="111">
        <v>521273.58</v>
      </c>
      <c r="X56" s="111">
        <v>0</v>
      </c>
      <c r="Y56" s="111">
        <v>148976.48000000001</v>
      </c>
      <c r="Z56" s="111">
        <v>0</v>
      </c>
      <c r="AA56" s="111">
        <v>148976.48000000001</v>
      </c>
      <c r="AB56" t="s">
        <v>958</v>
      </c>
      <c r="AC56">
        <v>1</v>
      </c>
      <c r="AD56">
        <v>1</v>
      </c>
      <c r="AE56" s="111">
        <v>670250.06000000006</v>
      </c>
      <c r="AF56" s="111">
        <v>1334480.46</v>
      </c>
      <c r="AG56" t="s">
        <v>959</v>
      </c>
      <c r="AH56">
        <v>1.0077</v>
      </c>
      <c r="AI56" s="111">
        <v>1344755.96</v>
      </c>
      <c r="AJ56" s="111">
        <v>0</v>
      </c>
      <c r="AK56" s="111">
        <v>1344755.96</v>
      </c>
      <c r="AL56" s="111">
        <v>674505.9</v>
      </c>
      <c r="AM56" s="111">
        <v>0</v>
      </c>
      <c r="AN56" s="111">
        <v>674505.9</v>
      </c>
    </row>
    <row r="57" spans="1:40" x14ac:dyDescent="0.2">
      <c r="A57" t="s">
        <v>555</v>
      </c>
      <c r="B57" t="s">
        <v>953</v>
      </c>
      <c r="C57" t="s">
        <v>867</v>
      </c>
      <c r="D57">
        <v>2024</v>
      </c>
      <c r="E57" t="s">
        <v>921</v>
      </c>
      <c r="F57" t="s">
        <v>922</v>
      </c>
      <c r="G57" t="s">
        <v>869</v>
      </c>
      <c r="H57" t="s">
        <v>556</v>
      </c>
      <c r="I57" t="s">
        <v>1058</v>
      </c>
      <c r="J57" t="s">
        <v>555</v>
      </c>
      <c r="K57" t="s">
        <v>1059</v>
      </c>
      <c r="L57" t="s">
        <v>12</v>
      </c>
      <c r="M57" t="s">
        <v>956</v>
      </c>
      <c r="N57" s="32">
        <v>44378</v>
      </c>
      <c r="O57" s="32">
        <v>44742</v>
      </c>
      <c r="P57" t="s">
        <v>957</v>
      </c>
      <c r="Q57" s="111">
        <v>50696113</v>
      </c>
      <c r="R57" s="111">
        <v>225011350</v>
      </c>
      <c r="S57">
        <v>0.23</v>
      </c>
      <c r="T57" s="32">
        <v>44440</v>
      </c>
      <c r="U57" s="32">
        <v>44804</v>
      </c>
      <c r="V57" s="111">
        <v>20108611.84</v>
      </c>
      <c r="W57" s="111">
        <v>1886328.17</v>
      </c>
      <c r="X57" s="111">
        <v>0</v>
      </c>
      <c r="Y57" s="111">
        <v>0</v>
      </c>
      <c r="Z57" s="111">
        <v>0</v>
      </c>
      <c r="AA57" s="111">
        <v>0</v>
      </c>
      <c r="AB57" t="s">
        <v>958</v>
      </c>
      <c r="AC57">
        <v>1</v>
      </c>
      <c r="AD57">
        <v>1</v>
      </c>
      <c r="AE57" s="111">
        <v>1886328.17</v>
      </c>
      <c r="AF57" s="111">
        <v>4624980.72</v>
      </c>
      <c r="AG57" t="s">
        <v>959</v>
      </c>
      <c r="AH57">
        <v>1.0077</v>
      </c>
      <c r="AI57" s="111">
        <v>4660593.07</v>
      </c>
      <c r="AJ57" s="111">
        <v>0</v>
      </c>
      <c r="AK57" s="111">
        <v>4660593.07</v>
      </c>
      <c r="AL57" s="111">
        <v>2774264.9</v>
      </c>
      <c r="AM57" s="111">
        <v>0</v>
      </c>
      <c r="AN57" s="111">
        <v>2774264.9</v>
      </c>
    </row>
    <row r="58" spans="1:40" x14ac:dyDescent="0.2">
      <c r="A58" t="s">
        <v>546</v>
      </c>
      <c r="B58" t="s">
        <v>953</v>
      </c>
      <c r="C58" t="s">
        <v>867</v>
      </c>
      <c r="D58">
        <v>2024</v>
      </c>
      <c r="E58" t="s">
        <v>921</v>
      </c>
      <c r="F58" t="s">
        <v>922</v>
      </c>
      <c r="G58" t="s">
        <v>869</v>
      </c>
      <c r="H58" t="s">
        <v>547</v>
      </c>
      <c r="I58" t="s">
        <v>1060</v>
      </c>
      <c r="J58" t="s">
        <v>546</v>
      </c>
      <c r="K58" t="s">
        <v>1061</v>
      </c>
      <c r="L58" t="s">
        <v>12</v>
      </c>
      <c r="M58" t="s">
        <v>956</v>
      </c>
      <c r="N58" s="32">
        <v>44378</v>
      </c>
      <c r="O58" s="32">
        <v>44742</v>
      </c>
      <c r="P58" t="s">
        <v>957</v>
      </c>
      <c r="Q58" s="111">
        <v>2943591</v>
      </c>
      <c r="R58" s="111">
        <v>5978420</v>
      </c>
      <c r="S58">
        <v>0.49</v>
      </c>
      <c r="T58" s="32">
        <v>44440</v>
      </c>
      <c r="U58" s="32">
        <v>44804</v>
      </c>
      <c r="V58" s="111">
        <v>236400.7</v>
      </c>
      <c r="W58" s="111">
        <v>109809.25</v>
      </c>
      <c r="X58" s="111">
        <v>0</v>
      </c>
      <c r="Y58" s="111">
        <v>0</v>
      </c>
      <c r="Z58" s="111">
        <v>0</v>
      </c>
      <c r="AA58" s="111">
        <v>0</v>
      </c>
      <c r="AB58" t="s">
        <v>958</v>
      </c>
      <c r="AC58">
        <v>1</v>
      </c>
      <c r="AD58">
        <v>1</v>
      </c>
      <c r="AE58" s="111">
        <v>109809.25</v>
      </c>
      <c r="AF58" s="111">
        <v>115836.34</v>
      </c>
      <c r="AG58" t="s">
        <v>959</v>
      </c>
      <c r="AH58">
        <v>1.0077</v>
      </c>
      <c r="AI58" s="111">
        <v>116728.28</v>
      </c>
      <c r="AJ58" s="111">
        <v>0</v>
      </c>
      <c r="AK58" s="111">
        <v>116728.28</v>
      </c>
      <c r="AL58" s="111">
        <v>6919.03</v>
      </c>
      <c r="AM58" s="111">
        <v>0</v>
      </c>
      <c r="AN58" s="111">
        <v>6919.03</v>
      </c>
    </row>
    <row r="59" spans="1:40" x14ac:dyDescent="0.2">
      <c r="A59" t="s">
        <v>534</v>
      </c>
      <c r="B59" t="s">
        <v>953</v>
      </c>
      <c r="C59" t="s">
        <v>867</v>
      </c>
      <c r="D59">
        <v>2024</v>
      </c>
      <c r="E59" t="s">
        <v>921</v>
      </c>
      <c r="F59" t="s">
        <v>922</v>
      </c>
      <c r="G59" t="s">
        <v>869</v>
      </c>
      <c r="H59" t="s">
        <v>535</v>
      </c>
      <c r="I59" t="s">
        <v>1062</v>
      </c>
      <c r="J59" t="s">
        <v>534</v>
      </c>
      <c r="K59" t="s">
        <v>536</v>
      </c>
      <c r="L59" t="s">
        <v>12</v>
      </c>
      <c r="M59" t="s">
        <v>956</v>
      </c>
      <c r="N59" s="32">
        <v>44378</v>
      </c>
      <c r="O59" s="32">
        <v>44742</v>
      </c>
      <c r="P59" t="s">
        <v>957</v>
      </c>
      <c r="Q59" s="111">
        <v>15184454</v>
      </c>
      <c r="R59" s="111">
        <v>81581166</v>
      </c>
      <c r="S59">
        <v>0.19</v>
      </c>
      <c r="T59" s="32">
        <v>44440</v>
      </c>
      <c r="U59" s="32">
        <v>44804</v>
      </c>
      <c r="V59" s="111">
        <v>4423817.6500000004</v>
      </c>
      <c r="W59" s="111">
        <v>1083532.19</v>
      </c>
      <c r="X59" s="111">
        <v>0</v>
      </c>
      <c r="Y59" s="111">
        <v>0</v>
      </c>
      <c r="Z59" s="111">
        <v>0</v>
      </c>
      <c r="AA59" s="111">
        <v>0</v>
      </c>
      <c r="AB59" t="s">
        <v>958</v>
      </c>
      <c r="AC59">
        <v>1</v>
      </c>
      <c r="AD59">
        <v>1</v>
      </c>
      <c r="AE59" s="111">
        <v>1083532.19</v>
      </c>
      <c r="AF59" s="111">
        <v>840525.35</v>
      </c>
      <c r="AG59" t="s">
        <v>959</v>
      </c>
      <c r="AH59">
        <v>1.0077</v>
      </c>
      <c r="AI59" s="111">
        <v>846997.4</v>
      </c>
      <c r="AJ59" s="111">
        <v>0</v>
      </c>
      <c r="AK59" s="111">
        <v>846997.4</v>
      </c>
      <c r="AL59" s="111">
        <v>-236534.79</v>
      </c>
      <c r="AM59" s="111">
        <v>0</v>
      </c>
      <c r="AN59" s="111">
        <v>-236534.79</v>
      </c>
    </row>
    <row r="60" spans="1:40" x14ac:dyDescent="0.2">
      <c r="A60" t="s">
        <v>561</v>
      </c>
      <c r="B60" t="s">
        <v>953</v>
      </c>
      <c r="C60" t="s">
        <v>867</v>
      </c>
      <c r="D60">
        <v>2024</v>
      </c>
      <c r="E60" t="s">
        <v>921</v>
      </c>
      <c r="F60" t="s">
        <v>922</v>
      </c>
      <c r="G60" t="s">
        <v>869</v>
      </c>
      <c r="H60" t="s">
        <v>562</v>
      </c>
      <c r="I60" t="s">
        <v>1063</v>
      </c>
      <c r="J60" t="s">
        <v>561</v>
      </c>
      <c r="K60" t="s">
        <v>1064</v>
      </c>
      <c r="L60" t="s">
        <v>12</v>
      </c>
      <c r="M60" t="s">
        <v>956</v>
      </c>
      <c r="N60" s="32">
        <v>44378</v>
      </c>
      <c r="O60" s="32">
        <v>44742</v>
      </c>
      <c r="P60" t="s">
        <v>957</v>
      </c>
      <c r="Q60" s="111">
        <v>240140</v>
      </c>
      <c r="R60" s="111">
        <v>801646</v>
      </c>
      <c r="S60">
        <v>0.3</v>
      </c>
      <c r="T60" s="32">
        <v>44440</v>
      </c>
      <c r="U60" s="32">
        <v>44804</v>
      </c>
      <c r="V60" s="111">
        <v>39612344.039999999</v>
      </c>
      <c r="W60" s="111">
        <v>9423794.5999999996</v>
      </c>
      <c r="X60" s="111">
        <v>0</v>
      </c>
      <c r="Y60" s="111">
        <v>3890477.69</v>
      </c>
      <c r="Z60" s="111">
        <v>0</v>
      </c>
      <c r="AA60" s="111">
        <v>3890477.69</v>
      </c>
      <c r="AB60" t="s">
        <v>958</v>
      </c>
      <c r="AC60">
        <v>1</v>
      </c>
      <c r="AD60">
        <v>1</v>
      </c>
      <c r="AE60" s="111">
        <v>13314272.289999999</v>
      </c>
      <c r="AF60" s="111">
        <v>11883703.210000001</v>
      </c>
      <c r="AG60" t="s">
        <v>959</v>
      </c>
      <c r="AH60">
        <v>1.0077</v>
      </c>
      <c r="AI60" s="111">
        <v>11975207.720000001</v>
      </c>
      <c r="AJ60" s="111">
        <v>0</v>
      </c>
      <c r="AK60" s="111">
        <v>11975207.720000001</v>
      </c>
      <c r="AL60" s="111">
        <v>-1339064.57</v>
      </c>
      <c r="AM60" s="111">
        <v>0</v>
      </c>
      <c r="AN60" s="111">
        <v>-1339064.57</v>
      </c>
    </row>
    <row r="61" spans="1:40" x14ac:dyDescent="0.2">
      <c r="A61" t="s">
        <v>564</v>
      </c>
      <c r="B61" t="s">
        <v>953</v>
      </c>
      <c r="C61" t="s">
        <v>867</v>
      </c>
      <c r="D61">
        <v>2024</v>
      </c>
      <c r="E61" t="s">
        <v>921</v>
      </c>
      <c r="F61" t="s">
        <v>922</v>
      </c>
      <c r="G61" t="s">
        <v>869</v>
      </c>
      <c r="H61" t="s">
        <v>565</v>
      </c>
      <c r="I61" t="s">
        <v>1065</v>
      </c>
      <c r="J61" t="s">
        <v>564</v>
      </c>
      <c r="K61" t="s">
        <v>1066</v>
      </c>
      <c r="L61" t="s">
        <v>12</v>
      </c>
      <c r="M61" t="s">
        <v>956</v>
      </c>
      <c r="N61" s="32">
        <v>44378</v>
      </c>
      <c r="O61" s="32">
        <v>44742</v>
      </c>
      <c r="P61" t="s">
        <v>957</v>
      </c>
      <c r="Q61" s="111">
        <v>80935734</v>
      </c>
      <c r="R61" s="111">
        <v>351394650</v>
      </c>
      <c r="S61">
        <v>0.23</v>
      </c>
      <c r="T61" s="32">
        <v>44440</v>
      </c>
      <c r="U61" s="32">
        <v>44804</v>
      </c>
      <c r="V61" s="111">
        <v>20447994.48</v>
      </c>
      <c r="W61" s="111">
        <v>1746372.81</v>
      </c>
      <c r="X61" s="111">
        <v>0</v>
      </c>
      <c r="Y61" s="111">
        <v>580671.06999999995</v>
      </c>
      <c r="Z61" s="111">
        <v>0</v>
      </c>
      <c r="AA61" s="111">
        <v>580671.06999999995</v>
      </c>
      <c r="AB61" t="s">
        <v>958</v>
      </c>
      <c r="AC61">
        <v>1</v>
      </c>
      <c r="AD61">
        <v>1</v>
      </c>
      <c r="AE61" s="111">
        <v>2327043.88</v>
      </c>
      <c r="AF61" s="111">
        <v>4703038.7300000004</v>
      </c>
      <c r="AG61" t="s">
        <v>959</v>
      </c>
      <c r="AH61">
        <v>1.0077</v>
      </c>
      <c r="AI61" s="111">
        <v>4739252.13</v>
      </c>
      <c r="AJ61" s="111">
        <v>0</v>
      </c>
      <c r="AK61" s="111">
        <v>4739252.13</v>
      </c>
      <c r="AL61" s="111">
        <v>2412208.25</v>
      </c>
      <c r="AM61" s="111">
        <v>0</v>
      </c>
      <c r="AN61" s="111">
        <v>2412208.25</v>
      </c>
    </row>
    <row r="62" spans="1:40" x14ac:dyDescent="0.2">
      <c r="A62" t="s">
        <v>558</v>
      </c>
      <c r="B62" t="s">
        <v>953</v>
      </c>
      <c r="C62" t="s">
        <v>867</v>
      </c>
      <c r="D62">
        <v>2024</v>
      </c>
      <c r="E62" t="s">
        <v>921</v>
      </c>
      <c r="F62" t="s">
        <v>922</v>
      </c>
      <c r="G62" t="s">
        <v>869</v>
      </c>
      <c r="H62" t="s">
        <v>559</v>
      </c>
      <c r="I62" t="s">
        <v>1067</v>
      </c>
      <c r="J62" t="s">
        <v>558</v>
      </c>
      <c r="K62" t="s">
        <v>1068</v>
      </c>
      <c r="L62" t="s">
        <v>12</v>
      </c>
      <c r="M62" t="s">
        <v>956</v>
      </c>
      <c r="N62" s="32">
        <v>44378</v>
      </c>
      <c r="O62" s="32">
        <v>44742</v>
      </c>
      <c r="P62" t="s">
        <v>957</v>
      </c>
      <c r="Q62" s="111">
        <v>10533027</v>
      </c>
      <c r="R62" s="111">
        <v>52634996</v>
      </c>
      <c r="S62">
        <v>0.2</v>
      </c>
      <c r="T62" s="32">
        <v>44440</v>
      </c>
      <c r="U62" s="32">
        <v>44804</v>
      </c>
      <c r="V62" s="111">
        <v>6274385.0999999996</v>
      </c>
      <c r="W62" s="111">
        <v>435325.74</v>
      </c>
      <c r="X62" s="111">
        <v>0</v>
      </c>
      <c r="Y62" s="111">
        <v>0</v>
      </c>
      <c r="Z62" s="111">
        <v>0</v>
      </c>
      <c r="AA62" s="111">
        <v>0</v>
      </c>
      <c r="AB62" t="s">
        <v>958</v>
      </c>
      <c r="AC62">
        <v>1</v>
      </c>
      <c r="AD62">
        <v>1</v>
      </c>
      <c r="AE62" s="111">
        <v>435325.74</v>
      </c>
      <c r="AF62" s="111">
        <v>1254877.02</v>
      </c>
      <c r="AG62" t="s">
        <v>959</v>
      </c>
      <c r="AH62">
        <v>1.0077</v>
      </c>
      <c r="AI62" s="111">
        <v>1264539.57</v>
      </c>
      <c r="AJ62" s="111">
        <v>0</v>
      </c>
      <c r="AK62" s="111">
        <v>1264539.57</v>
      </c>
      <c r="AL62" s="111">
        <v>829213.83</v>
      </c>
      <c r="AM62" s="111">
        <v>0</v>
      </c>
      <c r="AN62" s="111">
        <v>829213.83</v>
      </c>
    </row>
    <row r="63" spans="1:40" x14ac:dyDescent="0.2">
      <c r="A63" t="s">
        <v>522</v>
      </c>
      <c r="B63" t="s">
        <v>953</v>
      </c>
      <c r="C63" t="s">
        <v>867</v>
      </c>
      <c r="D63">
        <v>2024</v>
      </c>
      <c r="E63" t="s">
        <v>921</v>
      </c>
      <c r="F63" t="s">
        <v>922</v>
      </c>
      <c r="G63" t="s">
        <v>869</v>
      </c>
      <c r="H63" t="s">
        <v>523</v>
      </c>
      <c r="I63" t="s">
        <v>1069</v>
      </c>
      <c r="J63" t="s">
        <v>522</v>
      </c>
      <c r="K63" t="s">
        <v>1070</v>
      </c>
      <c r="L63" t="s">
        <v>12</v>
      </c>
      <c r="M63" t="s">
        <v>956</v>
      </c>
      <c r="N63" s="32">
        <v>44378</v>
      </c>
      <c r="O63" s="32">
        <v>44742</v>
      </c>
      <c r="P63" t="s">
        <v>957</v>
      </c>
      <c r="Q63" s="111">
        <v>7280900</v>
      </c>
      <c r="R63" s="111">
        <v>30352988</v>
      </c>
      <c r="S63">
        <v>0.24</v>
      </c>
      <c r="T63" s="32">
        <v>44440</v>
      </c>
      <c r="U63" s="32">
        <v>44804</v>
      </c>
      <c r="V63" s="111">
        <v>2333604.14</v>
      </c>
      <c r="W63" s="111">
        <v>564701.02</v>
      </c>
      <c r="X63" s="111">
        <v>0</v>
      </c>
      <c r="Y63" s="111">
        <v>0</v>
      </c>
      <c r="Z63" s="111">
        <v>0</v>
      </c>
      <c r="AA63" s="111">
        <v>0</v>
      </c>
      <c r="AB63" t="s">
        <v>958</v>
      </c>
      <c r="AC63">
        <v>1</v>
      </c>
      <c r="AD63">
        <v>1</v>
      </c>
      <c r="AE63" s="111">
        <v>564701.02</v>
      </c>
      <c r="AF63" s="111">
        <v>560064.99</v>
      </c>
      <c r="AG63" t="s">
        <v>959</v>
      </c>
      <c r="AH63">
        <v>1.0077</v>
      </c>
      <c r="AI63" s="111">
        <v>564377.49</v>
      </c>
      <c r="AJ63" s="111">
        <v>0</v>
      </c>
      <c r="AK63" s="111">
        <v>564377.49</v>
      </c>
      <c r="AL63" s="111">
        <v>-323.52999999999997</v>
      </c>
      <c r="AM63" s="111">
        <v>0</v>
      </c>
      <c r="AN63" s="111">
        <v>-323.52999999999997</v>
      </c>
    </row>
    <row r="64" spans="1:40" x14ac:dyDescent="0.2">
      <c r="A64" t="s">
        <v>525</v>
      </c>
      <c r="B64" t="s">
        <v>953</v>
      </c>
      <c r="C64" t="s">
        <v>867</v>
      </c>
      <c r="D64">
        <v>2024</v>
      </c>
      <c r="E64" t="s">
        <v>921</v>
      </c>
      <c r="F64" t="s">
        <v>922</v>
      </c>
      <c r="G64" t="s">
        <v>869</v>
      </c>
      <c r="H64" t="s">
        <v>526</v>
      </c>
      <c r="I64" t="s">
        <v>1071</v>
      </c>
      <c r="J64" t="s">
        <v>525</v>
      </c>
      <c r="K64" t="s">
        <v>1072</v>
      </c>
      <c r="L64" t="s">
        <v>12</v>
      </c>
      <c r="M64" t="s">
        <v>956</v>
      </c>
      <c r="N64" s="32">
        <v>44378</v>
      </c>
      <c r="O64" s="32">
        <v>44742</v>
      </c>
      <c r="P64" t="s">
        <v>957</v>
      </c>
      <c r="Q64" s="111">
        <v>4636980</v>
      </c>
      <c r="R64" s="111">
        <v>15857023</v>
      </c>
      <c r="S64">
        <v>0.28999999999999998</v>
      </c>
      <c r="T64" s="32">
        <v>44440</v>
      </c>
      <c r="U64" s="32">
        <v>44804</v>
      </c>
      <c r="V64" s="111">
        <v>633122.54</v>
      </c>
      <c r="W64" s="111">
        <v>135592.72</v>
      </c>
      <c r="X64" s="111">
        <v>0</v>
      </c>
      <c r="Y64" s="111">
        <v>0</v>
      </c>
      <c r="Z64" s="111">
        <v>0</v>
      </c>
      <c r="AA64" s="111">
        <v>0</v>
      </c>
      <c r="AB64" t="s">
        <v>958</v>
      </c>
      <c r="AC64">
        <v>1</v>
      </c>
      <c r="AD64">
        <v>1</v>
      </c>
      <c r="AE64" s="111">
        <v>135592.72</v>
      </c>
      <c r="AF64" s="111">
        <v>183605.54</v>
      </c>
      <c r="AG64" t="s">
        <v>959</v>
      </c>
      <c r="AH64">
        <v>1.0077</v>
      </c>
      <c r="AI64" s="111">
        <v>185019.3</v>
      </c>
      <c r="AJ64" s="111">
        <v>0</v>
      </c>
      <c r="AK64" s="111">
        <v>185019.3</v>
      </c>
      <c r="AL64" s="111">
        <v>49426.58</v>
      </c>
      <c r="AM64" s="111">
        <v>0</v>
      </c>
      <c r="AN64" s="111">
        <v>49426.58</v>
      </c>
    </row>
    <row r="65" spans="1:40" x14ac:dyDescent="0.2">
      <c r="A65" t="s">
        <v>528</v>
      </c>
      <c r="B65" t="s">
        <v>953</v>
      </c>
      <c r="C65" t="s">
        <v>867</v>
      </c>
      <c r="D65">
        <v>2024</v>
      </c>
      <c r="E65" t="s">
        <v>921</v>
      </c>
      <c r="F65" t="s">
        <v>922</v>
      </c>
      <c r="G65" t="s">
        <v>869</v>
      </c>
      <c r="H65" t="s">
        <v>529</v>
      </c>
      <c r="I65" t="s">
        <v>1073</v>
      </c>
      <c r="J65" t="s">
        <v>528</v>
      </c>
      <c r="K65" t="s">
        <v>1074</v>
      </c>
      <c r="L65" t="s">
        <v>12</v>
      </c>
      <c r="M65" t="s">
        <v>956</v>
      </c>
      <c r="N65" s="32">
        <v>44378</v>
      </c>
      <c r="O65" s="32">
        <v>44742</v>
      </c>
      <c r="P65" t="s">
        <v>957</v>
      </c>
      <c r="Q65" s="111">
        <v>87118046</v>
      </c>
      <c r="R65" s="111">
        <v>380242026</v>
      </c>
      <c r="S65">
        <v>0.23</v>
      </c>
      <c r="T65" s="32">
        <v>44440</v>
      </c>
      <c r="U65" s="32">
        <v>44804</v>
      </c>
      <c r="V65" s="111">
        <v>53472364.009999998</v>
      </c>
      <c r="W65" s="111">
        <v>4613377.6900000004</v>
      </c>
      <c r="X65" s="111">
        <v>0</v>
      </c>
      <c r="Y65" s="111">
        <v>1560496.95</v>
      </c>
      <c r="Z65" s="111">
        <v>0</v>
      </c>
      <c r="AA65" s="111">
        <v>1560496.95</v>
      </c>
      <c r="AB65" t="s">
        <v>958</v>
      </c>
      <c r="AC65">
        <v>1</v>
      </c>
      <c r="AD65">
        <v>1</v>
      </c>
      <c r="AE65" s="111">
        <v>6173874.6399999997</v>
      </c>
      <c r="AF65" s="111">
        <v>12298643.720000001</v>
      </c>
      <c r="AG65" t="s">
        <v>959</v>
      </c>
      <c r="AH65">
        <v>1.0077</v>
      </c>
      <c r="AI65" s="111">
        <v>12393343.279999999</v>
      </c>
      <c r="AJ65" s="111">
        <v>0</v>
      </c>
      <c r="AK65" s="111">
        <v>12393343.279999999</v>
      </c>
      <c r="AL65" s="111">
        <v>6219468.6399999997</v>
      </c>
      <c r="AM65" s="111">
        <v>0</v>
      </c>
      <c r="AN65" s="111">
        <v>6219468.6399999997</v>
      </c>
    </row>
    <row r="66" spans="1:40" x14ac:dyDescent="0.2">
      <c r="A66" t="s">
        <v>531</v>
      </c>
      <c r="B66" t="s">
        <v>953</v>
      </c>
      <c r="C66" t="s">
        <v>867</v>
      </c>
      <c r="D66">
        <v>2024</v>
      </c>
      <c r="E66" t="s">
        <v>921</v>
      </c>
      <c r="F66" t="s">
        <v>922</v>
      </c>
      <c r="G66" t="s">
        <v>869</v>
      </c>
      <c r="H66" t="s">
        <v>532</v>
      </c>
      <c r="I66" t="s">
        <v>1075</v>
      </c>
      <c r="J66" t="s">
        <v>531</v>
      </c>
      <c r="K66" t="s">
        <v>1076</v>
      </c>
      <c r="L66" t="s">
        <v>12</v>
      </c>
      <c r="M66" t="s">
        <v>956</v>
      </c>
      <c r="N66" s="32">
        <v>44378</v>
      </c>
      <c r="O66" s="32">
        <v>44742</v>
      </c>
      <c r="P66" t="s">
        <v>957</v>
      </c>
      <c r="Q66" s="111">
        <v>4841438</v>
      </c>
      <c r="R66" s="111">
        <v>19015703</v>
      </c>
      <c r="S66">
        <v>0.25</v>
      </c>
      <c r="T66" s="32">
        <v>44440</v>
      </c>
      <c r="U66" s="32">
        <v>44804</v>
      </c>
      <c r="V66" s="111">
        <v>906914.19</v>
      </c>
      <c r="W66" s="111">
        <v>186669.13</v>
      </c>
      <c r="X66" s="111">
        <v>0</v>
      </c>
      <c r="Y66" s="111">
        <v>0</v>
      </c>
      <c r="Z66" s="111">
        <v>0</v>
      </c>
      <c r="AA66" s="111">
        <v>0</v>
      </c>
      <c r="AB66" t="s">
        <v>958</v>
      </c>
      <c r="AC66">
        <v>1</v>
      </c>
      <c r="AD66">
        <v>1</v>
      </c>
      <c r="AE66" s="111">
        <v>186669.13</v>
      </c>
      <c r="AF66" s="111">
        <v>226728.55</v>
      </c>
      <c r="AG66" t="s">
        <v>959</v>
      </c>
      <c r="AH66">
        <v>1.0077</v>
      </c>
      <c r="AI66" s="111">
        <v>228474.36</v>
      </c>
      <c r="AJ66" s="111">
        <v>0</v>
      </c>
      <c r="AK66" s="111">
        <v>228474.36</v>
      </c>
      <c r="AL66" s="111">
        <v>41805.230000000003</v>
      </c>
      <c r="AM66" s="111">
        <v>0</v>
      </c>
      <c r="AN66" s="111">
        <v>41805.230000000003</v>
      </c>
    </row>
    <row r="67" spans="1:40" x14ac:dyDescent="0.2">
      <c r="A67" t="s">
        <v>276</v>
      </c>
      <c r="B67" t="s">
        <v>953</v>
      </c>
      <c r="C67" t="s">
        <v>867</v>
      </c>
      <c r="D67">
        <v>2024</v>
      </c>
      <c r="E67" t="s">
        <v>921</v>
      </c>
      <c r="F67" t="s">
        <v>922</v>
      </c>
      <c r="G67" t="s">
        <v>869</v>
      </c>
      <c r="H67" t="s">
        <v>277</v>
      </c>
      <c r="I67" t="s">
        <v>1077</v>
      </c>
      <c r="J67" t="s">
        <v>276</v>
      </c>
      <c r="K67" t="s">
        <v>1078</v>
      </c>
      <c r="L67" t="s">
        <v>11</v>
      </c>
      <c r="M67" t="s">
        <v>956</v>
      </c>
      <c r="N67" s="32">
        <v>44378</v>
      </c>
      <c r="O67" s="32">
        <v>44742</v>
      </c>
      <c r="P67" t="s">
        <v>957</v>
      </c>
      <c r="Q67" s="111">
        <v>19580663</v>
      </c>
      <c r="R67" s="111">
        <v>56525068</v>
      </c>
      <c r="S67">
        <v>0.35</v>
      </c>
      <c r="T67" s="32">
        <v>44440</v>
      </c>
      <c r="U67" s="32">
        <v>44804</v>
      </c>
      <c r="V67" s="111">
        <v>3067211.94</v>
      </c>
      <c r="W67" s="111">
        <v>355054.73</v>
      </c>
      <c r="X67" s="111">
        <v>0</v>
      </c>
      <c r="Y67" s="111">
        <v>0</v>
      </c>
      <c r="Z67" s="111">
        <v>0</v>
      </c>
      <c r="AA67" s="111">
        <v>0</v>
      </c>
      <c r="AB67" t="s">
        <v>958</v>
      </c>
      <c r="AC67">
        <v>1</v>
      </c>
      <c r="AD67">
        <v>1</v>
      </c>
      <c r="AE67" s="111">
        <v>355054.73</v>
      </c>
      <c r="AF67" s="111">
        <v>1073524.18</v>
      </c>
      <c r="AG67" t="s">
        <v>959</v>
      </c>
      <c r="AH67">
        <v>1.0077</v>
      </c>
      <c r="AI67" s="111">
        <v>1081790.32</v>
      </c>
      <c r="AJ67" s="111">
        <v>0</v>
      </c>
      <c r="AK67" s="111">
        <v>1081790.32</v>
      </c>
      <c r="AL67" s="111">
        <v>726735.59</v>
      </c>
      <c r="AM67" s="111">
        <v>0</v>
      </c>
      <c r="AN67" s="111">
        <v>726735.59</v>
      </c>
    </row>
    <row r="68" spans="1:40" x14ac:dyDescent="0.2">
      <c r="A68" t="s">
        <v>183</v>
      </c>
      <c r="B68" t="s">
        <v>953</v>
      </c>
      <c r="C68" t="s">
        <v>867</v>
      </c>
      <c r="D68">
        <v>2024</v>
      </c>
      <c r="E68" t="s">
        <v>921</v>
      </c>
      <c r="F68" t="s">
        <v>922</v>
      </c>
      <c r="G68" t="s">
        <v>869</v>
      </c>
      <c r="H68" t="s">
        <v>184</v>
      </c>
      <c r="I68" t="s">
        <v>1079</v>
      </c>
      <c r="J68" t="s">
        <v>183</v>
      </c>
      <c r="K68" t="s">
        <v>1080</v>
      </c>
      <c r="L68" t="s">
        <v>12</v>
      </c>
      <c r="M68" t="s">
        <v>956</v>
      </c>
      <c r="N68" s="32">
        <v>44348</v>
      </c>
      <c r="O68" s="32">
        <v>44712</v>
      </c>
      <c r="P68" t="s">
        <v>957</v>
      </c>
      <c r="Q68" s="111">
        <v>111594732</v>
      </c>
      <c r="R68" s="111">
        <v>1162995732</v>
      </c>
      <c r="S68">
        <v>0.1</v>
      </c>
      <c r="T68" s="32">
        <v>44440</v>
      </c>
      <c r="U68" s="32">
        <v>44804</v>
      </c>
      <c r="V68" s="111">
        <v>198232146.66</v>
      </c>
      <c r="W68" s="111">
        <v>8723823.9299999997</v>
      </c>
      <c r="X68" s="111">
        <v>0</v>
      </c>
      <c r="Y68" s="111">
        <v>69730.64</v>
      </c>
      <c r="Z68" s="111">
        <v>0</v>
      </c>
      <c r="AA68" s="111">
        <v>69730.64</v>
      </c>
      <c r="AB68" t="s">
        <v>958</v>
      </c>
      <c r="AC68">
        <v>1</v>
      </c>
      <c r="AD68">
        <v>1</v>
      </c>
      <c r="AE68" s="111">
        <v>8793554.5700000003</v>
      </c>
      <c r="AF68" s="111">
        <v>19823214.670000002</v>
      </c>
      <c r="AG68" t="s">
        <v>959</v>
      </c>
      <c r="AH68">
        <v>1.0077</v>
      </c>
      <c r="AI68" s="111">
        <v>19975853.420000002</v>
      </c>
      <c r="AJ68" s="111">
        <v>0</v>
      </c>
      <c r="AK68" s="111">
        <v>19975853.420000002</v>
      </c>
      <c r="AL68" s="111">
        <v>11182298.85</v>
      </c>
      <c r="AM68" s="111">
        <v>0</v>
      </c>
      <c r="AN68" s="111">
        <v>11182298.85</v>
      </c>
    </row>
    <row r="69" spans="1:40" x14ac:dyDescent="0.2">
      <c r="A69" t="s">
        <v>180</v>
      </c>
      <c r="B69" t="s">
        <v>953</v>
      </c>
      <c r="C69" t="s">
        <v>867</v>
      </c>
      <c r="D69">
        <v>2024</v>
      </c>
      <c r="E69" t="s">
        <v>921</v>
      </c>
      <c r="F69" t="s">
        <v>922</v>
      </c>
      <c r="G69" t="s">
        <v>869</v>
      </c>
      <c r="H69" t="s">
        <v>181</v>
      </c>
      <c r="I69" t="s">
        <v>1081</v>
      </c>
      <c r="J69" t="s">
        <v>180</v>
      </c>
      <c r="K69" t="s">
        <v>1082</v>
      </c>
      <c r="L69" t="s">
        <v>12</v>
      </c>
      <c r="M69" t="s">
        <v>956</v>
      </c>
      <c r="N69" s="32">
        <v>44348</v>
      </c>
      <c r="O69" s="32">
        <v>44712</v>
      </c>
      <c r="P69" t="s">
        <v>974</v>
      </c>
      <c r="Q69" s="111">
        <v>56374490</v>
      </c>
      <c r="R69" s="111">
        <v>492812580</v>
      </c>
      <c r="S69">
        <v>0.11</v>
      </c>
      <c r="T69" s="32">
        <v>44440</v>
      </c>
      <c r="U69" s="32">
        <v>44804</v>
      </c>
      <c r="V69" s="111">
        <v>87233423.170000002</v>
      </c>
      <c r="W69" s="111">
        <v>3397661.6</v>
      </c>
      <c r="X69" s="111">
        <v>0</v>
      </c>
      <c r="Y69" s="111">
        <v>1694946.59</v>
      </c>
      <c r="Z69" s="111">
        <v>0</v>
      </c>
      <c r="AA69" s="111">
        <v>1694946.59</v>
      </c>
      <c r="AB69" t="s">
        <v>958</v>
      </c>
      <c r="AC69">
        <v>1</v>
      </c>
      <c r="AD69">
        <v>1</v>
      </c>
      <c r="AE69" s="111">
        <v>5092608.1900000004</v>
      </c>
      <c r="AF69" s="111">
        <v>9595676.5500000007</v>
      </c>
      <c r="AG69" t="s">
        <v>959</v>
      </c>
      <c r="AH69">
        <v>1.0077</v>
      </c>
      <c r="AI69" s="111">
        <v>9669563.2599999998</v>
      </c>
      <c r="AJ69" s="111">
        <v>0</v>
      </c>
      <c r="AK69" s="111">
        <v>9669563.2599999998</v>
      </c>
      <c r="AL69" s="111">
        <v>4576955.07</v>
      </c>
      <c r="AM69" s="111">
        <v>0</v>
      </c>
      <c r="AN69" s="111">
        <v>4576955.07</v>
      </c>
    </row>
    <row r="70" spans="1:40" x14ac:dyDescent="0.2">
      <c r="A70" t="s">
        <v>186</v>
      </c>
      <c r="B70" t="s">
        <v>953</v>
      </c>
      <c r="C70" t="s">
        <v>867</v>
      </c>
      <c r="D70">
        <v>2024</v>
      </c>
      <c r="E70" t="s">
        <v>921</v>
      </c>
      <c r="F70" t="s">
        <v>922</v>
      </c>
      <c r="G70" t="s">
        <v>869</v>
      </c>
      <c r="H70" t="s">
        <v>187</v>
      </c>
      <c r="I70" t="s">
        <v>1083</v>
      </c>
      <c r="J70" t="s">
        <v>186</v>
      </c>
      <c r="K70" t="s">
        <v>1084</v>
      </c>
      <c r="L70" t="s">
        <v>12</v>
      </c>
      <c r="M70" t="s">
        <v>956</v>
      </c>
      <c r="N70" s="32">
        <v>44197</v>
      </c>
      <c r="O70" s="32">
        <v>44561</v>
      </c>
      <c r="P70" t="s">
        <v>974</v>
      </c>
      <c r="Q70" s="111">
        <v>46103412</v>
      </c>
      <c r="R70" s="111">
        <v>427857987</v>
      </c>
      <c r="S70">
        <v>0.11</v>
      </c>
      <c r="T70" s="32">
        <v>44440</v>
      </c>
      <c r="U70" s="32">
        <v>44804</v>
      </c>
      <c r="V70" s="111">
        <v>18151984.609999999</v>
      </c>
      <c r="W70" s="111">
        <v>1044293.63</v>
      </c>
      <c r="X70" s="111">
        <v>0</v>
      </c>
      <c r="Y70" s="111">
        <v>691640.5</v>
      </c>
      <c r="Z70" s="111">
        <v>0</v>
      </c>
      <c r="AA70" s="111">
        <v>691640.5</v>
      </c>
      <c r="AB70" t="s">
        <v>958</v>
      </c>
      <c r="AC70">
        <v>1</v>
      </c>
      <c r="AD70">
        <v>1</v>
      </c>
      <c r="AE70" s="111">
        <v>1735934.13</v>
      </c>
      <c r="AF70" s="111">
        <v>1996718.31</v>
      </c>
      <c r="AG70" t="s">
        <v>959</v>
      </c>
      <c r="AH70">
        <v>1.0145</v>
      </c>
      <c r="AI70" s="111">
        <v>2025670.73</v>
      </c>
      <c r="AJ70" s="111">
        <v>0</v>
      </c>
      <c r="AK70" s="111">
        <v>2025670.73</v>
      </c>
      <c r="AL70" s="111">
        <v>289736.59999999998</v>
      </c>
      <c r="AM70" s="111">
        <v>0</v>
      </c>
      <c r="AN70" s="111">
        <v>289736.59999999998</v>
      </c>
    </row>
    <row r="71" spans="1:40" x14ac:dyDescent="0.2">
      <c r="A71" t="s">
        <v>192</v>
      </c>
      <c r="B71" t="s">
        <v>953</v>
      </c>
      <c r="C71" t="s">
        <v>867</v>
      </c>
      <c r="D71">
        <v>2024</v>
      </c>
      <c r="E71" t="s">
        <v>921</v>
      </c>
      <c r="F71" t="s">
        <v>922</v>
      </c>
      <c r="G71" t="s">
        <v>869</v>
      </c>
      <c r="H71" t="s">
        <v>193</v>
      </c>
      <c r="I71" t="s">
        <v>1085</v>
      </c>
      <c r="J71" t="s">
        <v>192</v>
      </c>
      <c r="K71" t="s">
        <v>1086</v>
      </c>
      <c r="L71" t="s">
        <v>12</v>
      </c>
      <c r="M71" t="s">
        <v>956</v>
      </c>
      <c r="N71" s="32">
        <v>44197</v>
      </c>
      <c r="O71" s="32">
        <v>44561</v>
      </c>
      <c r="P71" t="s">
        <v>957</v>
      </c>
      <c r="Q71" s="111">
        <v>8267119</v>
      </c>
      <c r="R71" s="111">
        <v>73318067</v>
      </c>
      <c r="S71">
        <v>0.11</v>
      </c>
      <c r="T71" s="32">
        <v>44440</v>
      </c>
      <c r="U71" s="32">
        <v>44804</v>
      </c>
      <c r="V71" s="111">
        <v>15442059.07</v>
      </c>
      <c r="W71" s="111">
        <v>965226.68</v>
      </c>
      <c r="X71" s="111">
        <v>0</v>
      </c>
      <c r="Y71" s="111">
        <v>0</v>
      </c>
      <c r="Z71" s="111">
        <v>0</v>
      </c>
      <c r="AA71" s="111">
        <v>0</v>
      </c>
      <c r="AB71" t="s">
        <v>958</v>
      </c>
      <c r="AC71">
        <v>1</v>
      </c>
      <c r="AD71">
        <v>1</v>
      </c>
      <c r="AE71" s="111">
        <v>965226.68</v>
      </c>
      <c r="AF71" s="111">
        <v>1698626.5</v>
      </c>
      <c r="AG71" t="s">
        <v>959</v>
      </c>
      <c r="AH71">
        <v>1.0145</v>
      </c>
      <c r="AI71" s="111">
        <v>1723256.58</v>
      </c>
      <c r="AJ71" s="111">
        <v>0</v>
      </c>
      <c r="AK71" s="111">
        <v>1723256.58</v>
      </c>
      <c r="AL71" s="111">
        <v>758029.9</v>
      </c>
      <c r="AM71" s="111">
        <v>0</v>
      </c>
      <c r="AN71" s="111">
        <v>758029.9</v>
      </c>
    </row>
    <row r="72" spans="1:40" x14ac:dyDescent="0.2">
      <c r="A72" t="s">
        <v>198</v>
      </c>
      <c r="B72" t="s">
        <v>953</v>
      </c>
      <c r="C72" t="s">
        <v>867</v>
      </c>
      <c r="D72">
        <v>2024</v>
      </c>
      <c r="E72" t="s">
        <v>921</v>
      </c>
      <c r="F72" t="s">
        <v>922</v>
      </c>
      <c r="G72" t="s">
        <v>869</v>
      </c>
      <c r="H72" t="s">
        <v>199</v>
      </c>
      <c r="I72" t="s">
        <v>1087</v>
      </c>
      <c r="J72" t="s">
        <v>198</v>
      </c>
      <c r="K72" t="s">
        <v>1088</v>
      </c>
      <c r="L72" t="s">
        <v>12</v>
      </c>
      <c r="M72" t="s">
        <v>956</v>
      </c>
      <c r="N72" s="32">
        <v>44440</v>
      </c>
      <c r="O72" s="32">
        <v>44804</v>
      </c>
      <c r="P72" t="s">
        <v>957</v>
      </c>
      <c r="Q72" s="111">
        <v>52357660</v>
      </c>
      <c r="R72" s="111">
        <v>471394780</v>
      </c>
      <c r="S72">
        <v>0.11</v>
      </c>
      <c r="T72" s="32">
        <v>44440</v>
      </c>
      <c r="U72" s="32">
        <v>44804</v>
      </c>
      <c r="V72" s="111">
        <v>22627785.18</v>
      </c>
      <c r="W72" s="111">
        <v>1115690.96</v>
      </c>
      <c r="X72" s="111">
        <v>0</v>
      </c>
      <c r="Y72" s="111">
        <v>0</v>
      </c>
      <c r="Z72" s="111">
        <v>0</v>
      </c>
      <c r="AA72" s="111">
        <v>0</v>
      </c>
      <c r="AB72" t="s">
        <v>958</v>
      </c>
      <c r="AC72">
        <v>1</v>
      </c>
      <c r="AD72">
        <v>1</v>
      </c>
      <c r="AE72" s="111">
        <v>1115690.96</v>
      </c>
      <c r="AF72" s="111">
        <v>2489056.37</v>
      </c>
      <c r="AG72" t="s">
        <v>958</v>
      </c>
      <c r="AH72">
        <v>1</v>
      </c>
      <c r="AI72" s="111">
        <v>2489056.37</v>
      </c>
      <c r="AJ72" s="111">
        <v>0</v>
      </c>
      <c r="AK72" s="111">
        <v>2489056.37</v>
      </c>
      <c r="AL72" s="111">
        <v>1373365.41</v>
      </c>
      <c r="AM72" s="111">
        <v>0</v>
      </c>
      <c r="AN72" s="111">
        <v>1373365.41</v>
      </c>
    </row>
    <row r="73" spans="1:40" x14ac:dyDescent="0.2">
      <c r="A73" t="s">
        <v>204</v>
      </c>
      <c r="B73" t="s">
        <v>953</v>
      </c>
      <c r="C73" t="s">
        <v>867</v>
      </c>
      <c r="D73">
        <v>2024</v>
      </c>
      <c r="E73" t="s">
        <v>921</v>
      </c>
      <c r="F73" t="s">
        <v>922</v>
      </c>
      <c r="G73" t="s">
        <v>869</v>
      </c>
      <c r="H73" t="s">
        <v>205</v>
      </c>
      <c r="I73" t="s">
        <v>1089</v>
      </c>
      <c r="J73" t="s">
        <v>204</v>
      </c>
      <c r="K73" t="s">
        <v>1090</v>
      </c>
      <c r="L73" t="s">
        <v>12</v>
      </c>
      <c r="M73" t="s">
        <v>956</v>
      </c>
      <c r="N73" s="32">
        <v>44287</v>
      </c>
      <c r="O73" s="32">
        <v>44651</v>
      </c>
      <c r="P73" t="s">
        <v>957</v>
      </c>
      <c r="Q73" s="111">
        <v>117290044</v>
      </c>
      <c r="R73" s="111">
        <v>1239897334</v>
      </c>
      <c r="S73">
        <v>0.09</v>
      </c>
      <c r="T73" s="32">
        <v>44440</v>
      </c>
      <c r="U73" s="32">
        <v>44804</v>
      </c>
      <c r="V73" s="111">
        <v>53639904.740000002</v>
      </c>
      <c r="W73" s="111">
        <v>3100508.17</v>
      </c>
      <c r="X73" s="111">
        <v>0</v>
      </c>
      <c r="Y73" s="111">
        <v>126686.89</v>
      </c>
      <c r="Z73" s="111">
        <v>0</v>
      </c>
      <c r="AA73" s="111">
        <v>126686.89</v>
      </c>
      <c r="AB73" t="s">
        <v>958</v>
      </c>
      <c r="AC73">
        <v>1</v>
      </c>
      <c r="AD73">
        <v>1</v>
      </c>
      <c r="AE73" s="111">
        <v>3227195.06</v>
      </c>
      <c r="AF73" s="111">
        <v>4827591.43</v>
      </c>
      <c r="AG73" t="s">
        <v>959</v>
      </c>
      <c r="AH73">
        <v>1.0145</v>
      </c>
      <c r="AI73" s="111">
        <v>4897591.51</v>
      </c>
      <c r="AJ73" s="111">
        <v>0</v>
      </c>
      <c r="AK73" s="111">
        <v>4897591.51</v>
      </c>
      <c r="AL73" s="111">
        <v>1670396.45</v>
      </c>
      <c r="AM73" s="111">
        <v>0</v>
      </c>
      <c r="AN73" s="111">
        <v>1670396.45</v>
      </c>
    </row>
    <row r="74" spans="1:40" x14ac:dyDescent="0.2">
      <c r="A74" t="s">
        <v>201</v>
      </c>
      <c r="B74" t="s">
        <v>953</v>
      </c>
      <c r="C74" t="s">
        <v>867</v>
      </c>
      <c r="D74">
        <v>2024</v>
      </c>
      <c r="E74" t="s">
        <v>921</v>
      </c>
      <c r="F74" t="s">
        <v>922</v>
      </c>
      <c r="G74" t="s">
        <v>869</v>
      </c>
      <c r="H74" t="s">
        <v>202</v>
      </c>
      <c r="I74" t="s">
        <v>1091</v>
      </c>
      <c r="J74" t="s">
        <v>201</v>
      </c>
      <c r="K74" t="s">
        <v>1092</v>
      </c>
      <c r="L74" t="s">
        <v>12</v>
      </c>
      <c r="M74" t="s">
        <v>956</v>
      </c>
      <c r="N74" s="32">
        <v>44348</v>
      </c>
      <c r="O74" s="32">
        <v>44712</v>
      </c>
      <c r="P74" t="s">
        <v>957</v>
      </c>
      <c r="Q74" s="111">
        <v>27492819</v>
      </c>
      <c r="R74" s="111">
        <v>206325063</v>
      </c>
      <c r="S74">
        <v>0.13</v>
      </c>
      <c r="T74" s="32">
        <v>44440</v>
      </c>
      <c r="U74" s="32">
        <v>44804</v>
      </c>
      <c r="V74" s="111">
        <v>6941082.5800000001</v>
      </c>
      <c r="W74" s="111">
        <v>343309.57</v>
      </c>
      <c r="X74" s="111">
        <v>0</v>
      </c>
      <c r="Y74" s="111">
        <v>291670.18</v>
      </c>
      <c r="Z74" s="111">
        <v>0</v>
      </c>
      <c r="AA74" s="111">
        <v>291670.18</v>
      </c>
      <c r="AB74" t="s">
        <v>958</v>
      </c>
      <c r="AC74">
        <v>1</v>
      </c>
      <c r="AD74">
        <v>1</v>
      </c>
      <c r="AE74" s="111">
        <v>634979.75</v>
      </c>
      <c r="AF74" s="111">
        <v>902340.74</v>
      </c>
      <c r="AG74" t="s">
        <v>959</v>
      </c>
      <c r="AH74">
        <v>1.0077</v>
      </c>
      <c r="AI74" s="111">
        <v>909288.76</v>
      </c>
      <c r="AJ74" s="111">
        <v>0</v>
      </c>
      <c r="AK74" s="111">
        <v>909288.76</v>
      </c>
      <c r="AL74" s="111">
        <v>274309.01</v>
      </c>
      <c r="AM74" s="111">
        <v>0</v>
      </c>
      <c r="AN74" s="111">
        <v>274309.01</v>
      </c>
    </row>
    <row r="75" spans="1:40" x14ac:dyDescent="0.2">
      <c r="A75" t="s">
        <v>189</v>
      </c>
      <c r="B75" t="s">
        <v>953</v>
      </c>
      <c r="C75" t="s">
        <v>867</v>
      </c>
      <c r="D75">
        <v>2024</v>
      </c>
      <c r="E75" t="s">
        <v>921</v>
      </c>
      <c r="F75" t="s">
        <v>922</v>
      </c>
      <c r="G75" t="s">
        <v>869</v>
      </c>
      <c r="H75" t="s">
        <v>190</v>
      </c>
      <c r="I75" t="s">
        <v>1093</v>
      </c>
      <c r="J75" t="s">
        <v>189</v>
      </c>
      <c r="K75" t="s">
        <v>1094</v>
      </c>
      <c r="L75" t="s">
        <v>12</v>
      </c>
      <c r="M75" t="s">
        <v>956</v>
      </c>
      <c r="N75" s="32">
        <v>44228</v>
      </c>
      <c r="O75" s="32">
        <v>44592</v>
      </c>
      <c r="P75" t="s">
        <v>957</v>
      </c>
      <c r="Q75" s="111">
        <v>78970571</v>
      </c>
      <c r="R75" s="111">
        <v>645088063</v>
      </c>
      <c r="S75">
        <v>0.12</v>
      </c>
      <c r="T75" s="32">
        <v>44440</v>
      </c>
      <c r="U75" s="32">
        <v>44804</v>
      </c>
      <c r="V75" s="111">
        <v>12613853.960000001</v>
      </c>
      <c r="W75" s="111">
        <v>670429.16</v>
      </c>
      <c r="X75" s="111">
        <v>0</v>
      </c>
      <c r="Y75" s="111">
        <v>730566.62</v>
      </c>
      <c r="Z75" s="111">
        <v>0</v>
      </c>
      <c r="AA75" s="111">
        <v>730566.62</v>
      </c>
      <c r="AB75" t="s">
        <v>958</v>
      </c>
      <c r="AC75">
        <v>1</v>
      </c>
      <c r="AD75">
        <v>1</v>
      </c>
      <c r="AE75" s="111">
        <v>1400995.78</v>
      </c>
      <c r="AF75" s="111">
        <v>1513662.48</v>
      </c>
      <c r="AG75" t="s">
        <v>959</v>
      </c>
      <c r="AH75">
        <v>1.0145</v>
      </c>
      <c r="AI75" s="111">
        <v>1535610.59</v>
      </c>
      <c r="AJ75" s="111">
        <v>0</v>
      </c>
      <c r="AK75" s="111">
        <v>1535610.59</v>
      </c>
      <c r="AL75" s="111">
        <v>134614.81</v>
      </c>
      <c r="AM75" s="111">
        <v>0</v>
      </c>
      <c r="AN75" s="111">
        <v>134614.81</v>
      </c>
    </row>
    <row r="76" spans="1:40" x14ac:dyDescent="0.2">
      <c r="A76" t="s">
        <v>426</v>
      </c>
      <c r="B76" t="s">
        <v>953</v>
      </c>
      <c r="C76" t="s">
        <v>867</v>
      </c>
      <c r="D76">
        <v>2024</v>
      </c>
      <c r="E76" t="s">
        <v>921</v>
      </c>
      <c r="F76" t="s">
        <v>922</v>
      </c>
      <c r="G76" t="s">
        <v>869</v>
      </c>
      <c r="H76" t="s">
        <v>427</v>
      </c>
      <c r="I76" t="s">
        <v>1095</v>
      </c>
      <c r="J76" t="s">
        <v>426</v>
      </c>
      <c r="K76" t="s">
        <v>1096</v>
      </c>
      <c r="L76" t="s">
        <v>12</v>
      </c>
      <c r="M76" t="s">
        <v>956</v>
      </c>
      <c r="N76" s="32">
        <v>44470</v>
      </c>
      <c r="O76" s="32">
        <v>44834</v>
      </c>
      <c r="P76" t="s">
        <v>957</v>
      </c>
      <c r="Q76" s="111">
        <v>26596941</v>
      </c>
      <c r="R76" s="111">
        <v>217109675</v>
      </c>
      <c r="S76">
        <v>0.12</v>
      </c>
      <c r="T76" s="32">
        <v>44440</v>
      </c>
      <c r="U76" s="32">
        <v>44804</v>
      </c>
      <c r="V76" s="111">
        <v>152412206.56999999</v>
      </c>
      <c r="W76" s="111">
        <v>7251479.2699999996</v>
      </c>
      <c r="X76" s="111">
        <v>0</v>
      </c>
      <c r="Y76" s="111">
        <v>0</v>
      </c>
      <c r="Z76" s="111">
        <v>0</v>
      </c>
      <c r="AA76" s="111">
        <v>0</v>
      </c>
      <c r="AB76" t="s">
        <v>958</v>
      </c>
      <c r="AC76">
        <v>1</v>
      </c>
      <c r="AD76">
        <v>1</v>
      </c>
      <c r="AE76" s="111">
        <v>7251479.2699999996</v>
      </c>
      <c r="AF76" s="111">
        <v>18289464.789999999</v>
      </c>
      <c r="AG76" t="s">
        <v>959</v>
      </c>
      <c r="AH76">
        <v>0.99250000000000005</v>
      </c>
      <c r="AI76" s="111">
        <v>18152293.800000001</v>
      </c>
      <c r="AJ76" s="111">
        <v>0</v>
      </c>
      <c r="AK76" s="111">
        <v>18152293.800000001</v>
      </c>
      <c r="AL76" s="111">
        <v>10900814.529999999</v>
      </c>
      <c r="AM76" s="111">
        <v>0</v>
      </c>
      <c r="AN76" s="111">
        <v>10900814.529999999</v>
      </c>
    </row>
    <row r="77" spans="1:40" x14ac:dyDescent="0.2">
      <c r="A77" t="s">
        <v>429</v>
      </c>
      <c r="B77" t="s">
        <v>953</v>
      </c>
      <c r="C77" t="s">
        <v>867</v>
      </c>
      <c r="D77">
        <v>2024</v>
      </c>
      <c r="E77" t="s">
        <v>921</v>
      </c>
      <c r="F77" t="s">
        <v>922</v>
      </c>
      <c r="G77" t="s">
        <v>869</v>
      </c>
      <c r="H77" t="s">
        <v>430</v>
      </c>
      <c r="I77" t="s">
        <v>1097</v>
      </c>
      <c r="J77" t="s">
        <v>429</v>
      </c>
      <c r="K77" t="s">
        <v>1098</v>
      </c>
      <c r="L77" t="s">
        <v>12</v>
      </c>
      <c r="M77" t="s">
        <v>956</v>
      </c>
      <c r="N77" s="32">
        <v>44287</v>
      </c>
      <c r="O77" s="32">
        <v>44651</v>
      </c>
      <c r="P77" t="s">
        <v>957</v>
      </c>
      <c r="Q77" s="111">
        <v>22271631</v>
      </c>
      <c r="R77" s="111">
        <v>217552989</v>
      </c>
      <c r="S77">
        <v>0.1</v>
      </c>
      <c r="T77" s="32">
        <v>44440</v>
      </c>
      <c r="U77" s="32">
        <v>44804</v>
      </c>
      <c r="V77" s="111">
        <v>95434454.769999996</v>
      </c>
      <c r="W77" s="111">
        <v>3640304.5</v>
      </c>
      <c r="X77" s="111">
        <v>0</v>
      </c>
      <c r="Y77" s="111">
        <v>0</v>
      </c>
      <c r="Z77" s="111">
        <v>0</v>
      </c>
      <c r="AA77" s="111">
        <v>0</v>
      </c>
      <c r="AB77" t="s">
        <v>958</v>
      </c>
      <c r="AC77">
        <v>1</v>
      </c>
      <c r="AD77">
        <v>1</v>
      </c>
      <c r="AE77" s="111">
        <v>3640304.5</v>
      </c>
      <c r="AF77" s="111">
        <v>9543445.4800000004</v>
      </c>
      <c r="AG77" t="s">
        <v>959</v>
      </c>
      <c r="AH77">
        <v>1.0145</v>
      </c>
      <c r="AI77" s="111">
        <v>9681825.4399999995</v>
      </c>
      <c r="AJ77" s="111">
        <v>0</v>
      </c>
      <c r="AK77" s="111">
        <v>9681825.4399999995</v>
      </c>
      <c r="AL77" s="111">
        <v>6041520.9400000004</v>
      </c>
      <c r="AM77" s="111">
        <v>0</v>
      </c>
      <c r="AN77" s="111">
        <v>6041520.9400000004</v>
      </c>
    </row>
    <row r="78" spans="1:40" x14ac:dyDescent="0.2">
      <c r="A78" t="s">
        <v>1099</v>
      </c>
      <c r="B78" t="s">
        <v>953</v>
      </c>
      <c r="C78" t="s">
        <v>867</v>
      </c>
      <c r="D78">
        <v>2024</v>
      </c>
      <c r="E78" t="s">
        <v>921</v>
      </c>
      <c r="F78" t="s">
        <v>922</v>
      </c>
      <c r="G78" t="s">
        <v>869</v>
      </c>
      <c r="H78" t="s">
        <v>1100</v>
      </c>
      <c r="I78" t="s">
        <v>1101</v>
      </c>
      <c r="J78" t="s">
        <v>1099</v>
      </c>
      <c r="K78" t="s">
        <v>1102</v>
      </c>
      <c r="L78" t="s">
        <v>12</v>
      </c>
      <c r="M78" t="s">
        <v>956</v>
      </c>
      <c r="N78" s="32">
        <v>44317</v>
      </c>
      <c r="O78" s="32">
        <v>44681</v>
      </c>
      <c r="P78" t="s">
        <v>957</v>
      </c>
      <c r="Q78" s="111">
        <v>2820612</v>
      </c>
      <c r="R78" s="111">
        <v>4379306</v>
      </c>
      <c r="S78">
        <v>0.64</v>
      </c>
      <c r="T78" s="32">
        <v>44440</v>
      </c>
      <c r="U78" s="32">
        <v>44804</v>
      </c>
      <c r="V78" s="111">
        <v>504823.38</v>
      </c>
      <c r="W78" s="111">
        <v>616219.85</v>
      </c>
      <c r="X78" s="111">
        <v>0</v>
      </c>
      <c r="Y78" s="111">
        <v>0</v>
      </c>
      <c r="Z78" s="111">
        <v>0</v>
      </c>
      <c r="AA78" s="111">
        <v>0</v>
      </c>
      <c r="AB78" t="s">
        <v>958</v>
      </c>
      <c r="AC78">
        <v>1</v>
      </c>
      <c r="AD78">
        <v>1</v>
      </c>
      <c r="AE78" s="111">
        <v>616219.85</v>
      </c>
      <c r="AF78" s="111">
        <v>323086.96000000002</v>
      </c>
      <c r="AG78" t="s">
        <v>959</v>
      </c>
      <c r="AH78">
        <v>1.0077</v>
      </c>
      <c r="AI78" s="111">
        <v>325574.73</v>
      </c>
      <c r="AJ78" s="111">
        <v>0</v>
      </c>
      <c r="AK78" s="111">
        <v>325574.73</v>
      </c>
      <c r="AL78" s="111">
        <v>-290645.12</v>
      </c>
      <c r="AM78" s="111">
        <v>0</v>
      </c>
      <c r="AN78" s="111">
        <v>-290645.12</v>
      </c>
    </row>
    <row r="79" spans="1:40" x14ac:dyDescent="0.2">
      <c r="A79" t="s">
        <v>588</v>
      </c>
      <c r="B79" t="s">
        <v>953</v>
      </c>
      <c r="C79" t="s">
        <v>867</v>
      </c>
      <c r="D79">
        <v>2024</v>
      </c>
      <c r="E79" t="s">
        <v>921</v>
      </c>
      <c r="F79" t="s">
        <v>922</v>
      </c>
      <c r="G79" t="s">
        <v>869</v>
      </c>
      <c r="H79" t="s">
        <v>589</v>
      </c>
      <c r="I79" t="s">
        <v>1103</v>
      </c>
      <c r="J79" t="s">
        <v>588</v>
      </c>
      <c r="K79" t="s">
        <v>1104</v>
      </c>
      <c r="L79" t="s">
        <v>12</v>
      </c>
      <c r="M79" t="s">
        <v>956</v>
      </c>
      <c r="N79" s="32">
        <v>44378</v>
      </c>
      <c r="O79" s="32">
        <v>44742</v>
      </c>
      <c r="P79" t="s">
        <v>957</v>
      </c>
      <c r="Q79" s="111">
        <v>12922638</v>
      </c>
      <c r="R79" s="111">
        <v>35806226</v>
      </c>
      <c r="S79">
        <v>0.36</v>
      </c>
      <c r="T79" s="32">
        <v>44440</v>
      </c>
      <c r="U79" s="32">
        <v>44804</v>
      </c>
      <c r="V79" s="111">
        <v>1430901.72</v>
      </c>
      <c r="W79" s="111">
        <v>182485.84</v>
      </c>
      <c r="X79" s="111">
        <v>0</v>
      </c>
      <c r="Y79" s="111">
        <v>0</v>
      </c>
      <c r="Z79" s="111">
        <v>0</v>
      </c>
      <c r="AA79" s="111">
        <v>0</v>
      </c>
      <c r="AB79" t="s">
        <v>958</v>
      </c>
      <c r="AC79">
        <v>1</v>
      </c>
      <c r="AD79">
        <v>1</v>
      </c>
      <c r="AE79" s="111">
        <v>182485.84</v>
      </c>
      <c r="AF79" s="111">
        <v>515124.62</v>
      </c>
      <c r="AG79" t="s">
        <v>959</v>
      </c>
      <c r="AH79">
        <v>1.0077</v>
      </c>
      <c r="AI79" s="111">
        <v>519091.08</v>
      </c>
      <c r="AJ79" s="111">
        <v>0</v>
      </c>
      <c r="AK79" s="111">
        <v>519091.08</v>
      </c>
      <c r="AL79" s="111">
        <v>336605.24</v>
      </c>
      <c r="AM79" s="111">
        <v>0</v>
      </c>
      <c r="AN79" s="111">
        <v>336605.24</v>
      </c>
    </row>
    <row r="80" spans="1:40" x14ac:dyDescent="0.2">
      <c r="A80" t="s">
        <v>123</v>
      </c>
      <c r="B80" t="s">
        <v>953</v>
      </c>
      <c r="C80" t="s">
        <v>867</v>
      </c>
      <c r="D80">
        <v>2024</v>
      </c>
      <c r="E80" t="s">
        <v>921</v>
      </c>
      <c r="F80" t="s">
        <v>922</v>
      </c>
      <c r="G80" t="s">
        <v>869</v>
      </c>
      <c r="H80" t="s">
        <v>124</v>
      </c>
      <c r="I80" t="s">
        <v>1105</v>
      </c>
      <c r="J80" t="s">
        <v>123</v>
      </c>
      <c r="K80" t="s">
        <v>1106</v>
      </c>
      <c r="L80" t="s">
        <v>12</v>
      </c>
      <c r="M80" t="s">
        <v>956</v>
      </c>
      <c r="N80" s="32">
        <v>44105</v>
      </c>
      <c r="O80" s="32">
        <v>44469</v>
      </c>
      <c r="P80" t="s">
        <v>957</v>
      </c>
      <c r="Q80" s="111">
        <v>5172224</v>
      </c>
      <c r="R80" s="111">
        <v>13219840</v>
      </c>
      <c r="S80">
        <v>0.39</v>
      </c>
      <c r="T80" s="32">
        <v>44440</v>
      </c>
      <c r="U80" s="32">
        <v>44804</v>
      </c>
      <c r="V80" s="111">
        <v>110140509.5</v>
      </c>
      <c r="W80" s="111">
        <v>26558231.43</v>
      </c>
      <c r="X80" s="111">
        <v>0</v>
      </c>
      <c r="Y80" s="111">
        <v>672900.25</v>
      </c>
      <c r="Z80" s="111">
        <v>0</v>
      </c>
      <c r="AA80" s="111">
        <v>672900.25</v>
      </c>
      <c r="AB80" t="s">
        <v>958</v>
      </c>
      <c r="AC80">
        <v>1</v>
      </c>
      <c r="AD80">
        <v>1</v>
      </c>
      <c r="AE80" s="111">
        <v>27231131.68</v>
      </c>
      <c r="AF80" s="111">
        <v>42954798.710000001</v>
      </c>
      <c r="AG80" t="s">
        <v>959</v>
      </c>
      <c r="AH80">
        <v>1.0145</v>
      </c>
      <c r="AI80" s="111">
        <v>43577643.289999999</v>
      </c>
      <c r="AJ80" s="111">
        <v>0</v>
      </c>
      <c r="AK80" s="111">
        <v>43577643.289999999</v>
      </c>
      <c r="AL80" s="111">
        <v>16346511.609999999</v>
      </c>
      <c r="AM80" s="111">
        <v>0</v>
      </c>
      <c r="AN80" s="111">
        <v>16346511.609999999</v>
      </c>
    </row>
    <row r="81" spans="1:40" x14ac:dyDescent="0.2">
      <c r="A81" t="s">
        <v>45</v>
      </c>
      <c r="B81" t="s">
        <v>953</v>
      </c>
      <c r="C81" t="s">
        <v>867</v>
      </c>
      <c r="D81">
        <v>2024</v>
      </c>
      <c r="E81" t="s">
        <v>921</v>
      </c>
      <c r="F81" t="s">
        <v>922</v>
      </c>
      <c r="G81" t="s">
        <v>869</v>
      </c>
      <c r="H81" t="s">
        <v>46</v>
      </c>
      <c r="I81" t="s">
        <v>1107</v>
      </c>
      <c r="J81" t="s">
        <v>45</v>
      </c>
      <c r="K81" t="s">
        <v>1108</v>
      </c>
      <c r="L81" t="s">
        <v>11</v>
      </c>
      <c r="M81" t="s">
        <v>1013</v>
      </c>
      <c r="N81" s="32">
        <v>44409</v>
      </c>
      <c r="O81" s="32">
        <v>44773</v>
      </c>
      <c r="P81" t="s">
        <v>957</v>
      </c>
      <c r="Q81" s="111">
        <v>3345419</v>
      </c>
      <c r="R81" s="111">
        <v>5921893</v>
      </c>
      <c r="S81">
        <v>0.56000000000000005</v>
      </c>
      <c r="T81" s="32">
        <v>44440</v>
      </c>
      <c r="U81" s="32">
        <v>44804</v>
      </c>
      <c r="V81" s="111">
        <v>152024.44</v>
      </c>
      <c r="W81" s="111">
        <v>51274.01</v>
      </c>
      <c r="X81" s="111">
        <v>0</v>
      </c>
      <c r="Y81" s="111">
        <v>0</v>
      </c>
      <c r="Z81" s="111">
        <v>0</v>
      </c>
      <c r="AA81" s="111">
        <v>0</v>
      </c>
      <c r="AB81" t="s">
        <v>958</v>
      </c>
      <c r="AC81">
        <v>1</v>
      </c>
      <c r="AD81">
        <v>1</v>
      </c>
      <c r="AE81" s="111">
        <v>51274.01</v>
      </c>
      <c r="AF81" s="111">
        <v>85133.69</v>
      </c>
      <c r="AG81" t="s">
        <v>958</v>
      </c>
      <c r="AH81">
        <v>1</v>
      </c>
      <c r="AI81" s="111">
        <v>85133.69</v>
      </c>
      <c r="AJ81" s="111">
        <v>0</v>
      </c>
      <c r="AK81" s="111">
        <v>85133.69</v>
      </c>
      <c r="AL81" s="111">
        <v>33859.68</v>
      </c>
      <c r="AM81" s="111">
        <v>0</v>
      </c>
      <c r="AN81" s="111">
        <v>33859.68</v>
      </c>
    </row>
    <row r="82" spans="1:40" x14ac:dyDescent="0.2">
      <c r="A82" t="s">
        <v>414</v>
      </c>
      <c r="B82" t="s">
        <v>953</v>
      </c>
      <c r="C82" t="s">
        <v>867</v>
      </c>
      <c r="D82">
        <v>2024</v>
      </c>
      <c r="E82" t="s">
        <v>921</v>
      </c>
      <c r="F82" t="s">
        <v>922</v>
      </c>
      <c r="G82" t="s">
        <v>869</v>
      </c>
      <c r="H82" t="s">
        <v>415</v>
      </c>
      <c r="I82" t="s">
        <v>853</v>
      </c>
      <c r="J82" t="s">
        <v>414</v>
      </c>
      <c r="K82" t="s">
        <v>1109</v>
      </c>
      <c r="L82" t="s">
        <v>11</v>
      </c>
      <c r="M82" t="s">
        <v>1013</v>
      </c>
      <c r="N82" s="32">
        <v>44197</v>
      </c>
      <c r="O82" s="32">
        <v>44561</v>
      </c>
      <c r="P82" t="s">
        <v>974</v>
      </c>
      <c r="Q82" s="111">
        <v>1960758</v>
      </c>
      <c r="R82" s="111">
        <v>833547</v>
      </c>
      <c r="S82">
        <v>2.35</v>
      </c>
      <c r="T82" s="32">
        <v>44440</v>
      </c>
      <c r="U82" s="32">
        <v>44804</v>
      </c>
      <c r="V82" s="111">
        <v>429763.75</v>
      </c>
      <c r="W82" s="111">
        <v>615816.87</v>
      </c>
      <c r="X82" s="111">
        <v>0</v>
      </c>
      <c r="Y82" s="111">
        <v>0</v>
      </c>
      <c r="Z82" s="111">
        <v>0</v>
      </c>
      <c r="AA82" s="111">
        <v>0</v>
      </c>
      <c r="AB82" t="s">
        <v>958</v>
      </c>
      <c r="AC82">
        <v>1</v>
      </c>
      <c r="AD82">
        <v>1</v>
      </c>
      <c r="AE82" s="111">
        <v>615816.87</v>
      </c>
      <c r="AF82" s="111">
        <v>1009944.81</v>
      </c>
      <c r="AG82" t="s">
        <v>959</v>
      </c>
      <c r="AH82">
        <v>1.0145</v>
      </c>
      <c r="AI82" s="111">
        <v>1024589.01</v>
      </c>
      <c r="AJ82" s="111">
        <v>0</v>
      </c>
      <c r="AK82" s="111">
        <v>1024589.01</v>
      </c>
      <c r="AL82" s="111">
        <v>408772.14</v>
      </c>
      <c r="AM82" s="111">
        <v>0</v>
      </c>
      <c r="AN82" s="111">
        <v>408772.14</v>
      </c>
    </row>
    <row r="83" spans="1:40" x14ac:dyDescent="0.2">
      <c r="A83" t="s">
        <v>285</v>
      </c>
      <c r="B83" t="s">
        <v>953</v>
      </c>
      <c r="C83" t="s">
        <v>867</v>
      </c>
      <c r="D83">
        <v>2024</v>
      </c>
      <c r="E83" t="s">
        <v>921</v>
      </c>
      <c r="F83" t="s">
        <v>922</v>
      </c>
      <c r="G83" t="s">
        <v>869</v>
      </c>
      <c r="H83" t="s">
        <v>286</v>
      </c>
      <c r="I83" t="s">
        <v>1110</v>
      </c>
      <c r="J83" t="s">
        <v>285</v>
      </c>
      <c r="K83" t="s">
        <v>1111</v>
      </c>
      <c r="L83" t="s">
        <v>12</v>
      </c>
      <c r="M83" t="s">
        <v>956</v>
      </c>
      <c r="N83" s="32">
        <v>44378</v>
      </c>
      <c r="O83" s="32">
        <v>44742</v>
      </c>
      <c r="P83" t="s">
        <v>957</v>
      </c>
      <c r="Q83" s="111">
        <v>65219776</v>
      </c>
      <c r="R83" s="111">
        <v>648962101</v>
      </c>
      <c r="S83">
        <v>0.1</v>
      </c>
      <c r="T83" s="32">
        <v>44440</v>
      </c>
      <c r="U83" s="32">
        <v>44804</v>
      </c>
      <c r="V83" s="111">
        <v>14169699.359999999</v>
      </c>
      <c r="W83" s="111">
        <v>722535.93</v>
      </c>
      <c r="X83" s="111">
        <v>0</v>
      </c>
      <c r="Y83" s="111">
        <v>150303.99</v>
      </c>
      <c r="Z83" s="111">
        <v>0</v>
      </c>
      <c r="AA83" s="111">
        <v>150303.99</v>
      </c>
      <c r="AB83" t="s">
        <v>958</v>
      </c>
      <c r="AC83">
        <v>1</v>
      </c>
      <c r="AD83">
        <v>1</v>
      </c>
      <c r="AE83" s="111">
        <v>872839.92</v>
      </c>
      <c r="AF83" s="111">
        <v>1416969.94</v>
      </c>
      <c r="AG83" t="s">
        <v>959</v>
      </c>
      <c r="AH83">
        <v>1.0077</v>
      </c>
      <c r="AI83" s="111">
        <v>1427880.61</v>
      </c>
      <c r="AJ83" s="111">
        <v>0</v>
      </c>
      <c r="AK83" s="111">
        <v>1427880.61</v>
      </c>
      <c r="AL83" s="111">
        <v>555040.68999999994</v>
      </c>
      <c r="AM83" s="111">
        <v>0</v>
      </c>
      <c r="AN83" s="111">
        <v>555040.68999999994</v>
      </c>
    </row>
    <row r="84" spans="1:40" x14ac:dyDescent="0.2">
      <c r="A84" t="s">
        <v>1112</v>
      </c>
      <c r="B84" t="s">
        <v>953</v>
      </c>
      <c r="C84" t="s">
        <v>867</v>
      </c>
      <c r="D84">
        <v>2024</v>
      </c>
      <c r="E84" t="s">
        <v>921</v>
      </c>
      <c r="F84" t="s">
        <v>922</v>
      </c>
      <c r="G84" t="s">
        <v>869</v>
      </c>
      <c r="H84" t="s">
        <v>1113</v>
      </c>
      <c r="I84" t="s">
        <v>1114</v>
      </c>
      <c r="J84" t="s">
        <v>1112</v>
      </c>
      <c r="K84" t="s">
        <v>1115</v>
      </c>
      <c r="L84" t="s">
        <v>11</v>
      </c>
      <c r="M84" t="s">
        <v>1013</v>
      </c>
      <c r="N84" s="32">
        <v>44470</v>
      </c>
      <c r="O84" s="32">
        <v>44834</v>
      </c>
      <c r="P84" t="s">
        <v>957</v>
      </c>
      <c r="Q84" s="111">
        <v>742586</v>
      </c>
      <c r="R84" s="111">
        <v>455226</v>
      </c>
      <c r="S84">
        <v>1.63</v>
      </c>
      <c r="T84" s="32">
        <v>44440</v>
      </c>
      <c r="U84" s="32">
        <v>44804</v>
      </c>
      <c r="V84" s="111">
        <v>6297.1</v>
      </c>
      <c r="W84" s="111">
        <v>8026.66</v>
      </c>
      <c r="X84" s="111">
        <v>0</v>
      </c>
      <c r="Y84" s="111">
        <v>0</v>
      </c>
      <c r="Z84" s="111">
        <v>0</v>
      </c>
      <c r="AA84" s="111">
        <v>0</v>
      </c>
      <c r="AB84" t="s">
        <v>958</v>
      </c>
      <c r="AC84">
        <v>1</v>
      </c>
      <c r="AD84">
        <v>1</v>
      </c>
      <c r="AE84" s="111">
        <v>8026.66</v>
      </c>
      <c r="AF84" s="111">
        <v>10264.27</v>
      </c>
      <c r="AG84" t="s">
        <v>959</v>
      </c>
      <c r="AH84">
        <v>0.99250000000000005</v>
      </c>
      <c r="AI84" s="111">
        <v>10187.290000000001</v>
      </c>
      <c r="AJ84" s="111">
        <v>0</v>
      </c>
      <c r="AK84" s="111">
        <v>10187.290000000001</v>
      </c>
      <c r="AL84" s="111">
        <v>2160.63</v>
      </c>
      <c r="AM84" s="111">
        <v>0</v>
      </c>
      <c r="AN84" s="111">
        <v>2160.63</v>
      </c>
    </row>
    <row r="85" spans="1:40" x14ac:dyDescent="0.2">
      <c r="A85" t="s">
        <v>1116</v>
      </c>
      <c r="B85" t="s">
        <v>953</v>
      </c>
      <c r="C85" t="s">
        <v>867</v>
      </c>
      <c r="D85">
        <v>2024</v>
      </c>
      <c r="E85" t="s">
        <v>921</v>
      </c>
      <c r="F85" t="s">
        <v>922</v>
      </c>
      <c r="G85" t="s">
        <v>869</v>
      </c>
      <c r="H85" t="s">
        <v>1117</v>
      </c>
      <c r="I85" t="s">
        <v>1118</v>
      </c>
      <c r="J85" t="s">
        <v>1116</v>
      </c>
      <c r="K85" t="s">
        <v>1119</v>
      </c>
      <c r="L85" t="s">
        <v>11</v>
      </c>
      <c r="M85" t="s">
        <v>1013</v>
      </c>
      <c r="N85" s="32">
        <v>44044</v>
      </c>
      <c r="O85" s="32">
        <v>44408</v>
      </c>
      <c r="P85" t="s">
        <v>957</v>
      </c>
      <c r="Q85" s="111">
        <v>1582110</v>
      </c>
      <c r="R85" s="111">
        <v>1791856</v>
      </c>
      <c r="S85">
        <v>0.88</v>
      </c>
      <c r="T85" s="32">
        <v>44440</v>
      </c>
      <c r="U85" s="32">
        <v>44804</v>
      </c>
      <c r="V85" s="111">
        <v>333204.78000000003</v>
      </c>
      <c r="W85" s="111">
        <v>298888.61</v>
      </c>
      <c r="X85" s="111">
        <v>0</v>
      </c>
      <c r="Y85" s="111">
        <v>0</v>
      </c>
      <c r="Z85" s="111">
        <v>0</v>
      </c>
      <c r="AA85" s="111">
        <v>0</v>
      </c>
      <c r="AB85" t="s">
        <v>958</v>
      </c>
      <c r="AC85">
        <v>1</v>
      </c>
      <c r="AD85">
        <v>1</v>
      </c>
      <c r="AE85" s="111">
        <v>298888.61</v>
      </c>
      <c r="AF85" s="111">
        <v>293220.21000000002</v>
      </c>
      <c r="AG85" t="s">
        <v>959</v>
      </c>
      <c r="AH85">
        <v>1.0164</v>
      </c>
      <c r="AI85" s="111">
        <v>298029.02</v>
      </c>
      <c r="AJ85" s="111">
        <v>0</v>
      </c>
      <c r="AK85" s="111">
        <v>298029.02</v>
      </c>
      <c r="AL85" s="111">
        <v>-859.59</v>
      </c>
      <c r="AM85" s="111">
        <v>0</v>
      </c>
      <c r="AN85" s="111">
        <v>-859.59</v>
      </c>
    </row>
    <row r="86" spans="1:40" x14ac:dyDescent="0.2">
      <c r="A86" t="s">
        <v>81</v>
      </c>
      <c r="B86" t="s">
        <v>953</v>
      </c>
      <c r="C86" t="s">
        <v>867</v>
      </c>
      <c r="D86">
        <v>2024</v>
      </c>
      <c r="E86" t="s">
        <v>921</v>
      </c>
      <c r="F86" t="s">
        <v>922</v>
      </c>
      <c r="G86" t="s">
        <v>869</v>
      </c>
      <c r="H86" t="s">
        <v>82</v>
      </c>
      <c r="I86" t="s">
        <v>1120</v>
      </c>
      <c r="J86" t="s">
        <v>81</v>
      </c>
      <c r="K86" t="s">
        <v>1121</v>
      </c>
      <c r="L86" t="s">
        <v>11</v>
      </c>
      <c r="M86" t="s">
        <v>956</v>
      </c>
      <c r="N86" s="32">
        <v>44105</v>
      </c>
      <c r="O86" s="32">
        <v>44469</v>
      </c>
      <c r="P86" t="s">
        <v>974</v>
      </c>
      <c r="Q86" s="111">
        <v>200081433</v>
      </c>
      <c r="R86" s="111">
        <v>288844004</v>
      </c>
      <c r="S86">
        <v>0.69</v>
      </c>
      <c r="T86" s="32">
        <v>44440</v>
      </c>
      <c r="U86" s="32">
        <v>44804</v>
      </c>
      <c r="V86" s="111">
        <v>571316945.47000003</v>
      </c>
      <c r="W86" s="111">
        <v>66095382.32</v>
      </c>
      <c r="X86" s="111">
        <v>0</v>
      </c>
      <c r="Y86" s="111">
        <v>31475340.23</v>
      </c>
      <c r="Z86" s="111">
        <v>0</v>
      </c>
      <c r="AA86" s="111">
        <v>31475340.23</v>
      </c>
      <c r="AB86" t="s">
        <v>958</v>
      </c>
      <c r="AC86">
        <v>1</v>
      </c>
      <c r="AD86">
        <v>1</v>
      </c>
      <c r="AE86" s="111">
        <v>97570722.549999997</v>
      </c>
      <c r="AF86" s="111">
        <v>394208692.37</v>
      </c>
      <c r="AG86" t="s">
        <v>959</v>
      </c>
      <c r="AH86">
        <v>1.0145</v>
      </c>
      <c r="AI86" s="111">
        <v>399924718.41000003</v>
      </c>
      <c r="AJ86" s="111">
        <v>0</v>
      </c>
      <c r="AK86" s="111">
        <v>399924718.41000003</v>
      </c>
      <c r="AL86" s="111">
        <v>302353995.86000001</v>
      </c>
      <c r="AM86" s="111">
        <v>0</v>
      </c>
      <c r="AN86" s="111">
        <v>302353995.86000001</v>
      </c>
    </row>
    <row r="87" spans="1:40" x14ac:dyDescent="0.2">
      <c r="A87" t="s">
        <v>804</v>
      </c>
      <c r="B87" t="s">
        <v>953</v>
      </c>
      <c r="C87" t="s">
        <v>867</v>
      </c>
      <c r="D87">
        <v>2024</v>
      </c>
      <c r="E87" t="s">
        <v>921</v>
      </c>
      <c r="F87" t="s">
        <v>922</v>
      </c>
      <c r="G87" t="s">
        <v>869</v>
      </c>
      <c r="H87" t="s">
        <v>805</v>
      </c>
      <c r="I87" t="s">
        <v>1122</v>
      </c>
      <c r="J87" t="s">
        <v>804</v>
      </c>
      <c r="K87" t="s">
        <v>1123</v>
      </c>
      <c r="L87" t="s">
        <v>12</v>
      </c>
      <c r="M87" t="s">
        <v>956</v>
      </c>
      <c r="N87" s="32">
        <v>44197</v>
      </c>
      <c r="O87" s="32">
        <v>44561</v>
      </c>
      <c r="P87" t="s">
        <v>957</v>
      </c>
      <c r="Q87" s="111">
        <v>7523796</v>
      </c>
      <c r="R87" s="111">
        <v>32450480</v>
      </c>
      <c r="S87">
        <v>0.23</v>
      </c>
      <c r="T87" s="32">
        <v>44440</v>
      </c>
      <c r="U87" s="32">
        <v>44804</v>
      </c>
      <c r="V87" s="111">
        <v>1265431.3999999999</v>
      </c>
      <c r="W87" s="111">
        <v>151944.25</v>
      </c>
      <c r="X87" s="111">
        <v>0</v>
      </c>
      <c r="Y87" s="111">
        <v>0</v>
      </c>
      <c r="Z87" s="111">
        <v>0</v>
      </c>
      <c r="AA87" s="111">
        <v>0</v>
      </c>
      <c r="AB87" t="s">
        <v>958</v>
      </c>
      <c r="AC87">
        <v>1</v>
      </c>
      <c r="AD87">
        <v>1</v>
      </c>
      <c r="AE87" s="111">
        <v>151944.25</v>
      </c>
      <c r="AF87" s="111">
        <v>291049.21999999997</v>
      </c>
      <c r="AG87" t="s">
        <v>959</v>
      </c>
      <c r="AH87">
        <v>1.0145</v>
      </c>
      <c r="AI87" s="111">
        <v>295269.43</v>
      </c>
      <c r="AJ87" s="111">
        <v>0</v>
      </c>
      <c r="AK87" s="111">
        <v>295269.43</v>
      </c>
      <c r="AL87" s="111">
        <v>143325.18</v>
      </c>
      <c r="AM87" s="111">
        <v>0</v>
      </c>
      <c r="AN87" s="111">
        <v>143325.18</v>
      </c>
    </row>
    <row r="88" spans="1:40" x14ac:dyDescent="0.2">
      <c r="A88" t="s">
        <v>633</v>
      </c>
      <c r="B88" t="s">
        <v>953</v>
      </c>
      <c r="C88" t="s">
        <v>867</v>
      </c>
      <c r="D88">
        <v>2024</v>
      </c>
      <c r="E88" t="s">
        <v>921</v>
      </c>
      <c r="F88" t="s">
        <v>922</v>
      </c>
      <c r="G88" t="s">
        <v>869</v>
      </c>
      <c r="H88" t="s">
        <v>634</v>
      </c>
      <c r="I88" t="s">
        <v>1124</v>
      </c>
      <c r="J88" t="s">
        <v>633</v>
      </c>
      <c r="K88" t="s">
        <v>1125</v>
      </c>
      <c r="L88" t="s">
        <v>11</v>
      </c>
      <c r="M88" t="s">
        <v>956</v>
      </c>
      <c r="N88" s="32">
        <v>44287</v>
      </c>
      <c r="O88" s="32">
        <v>44651</v>
      </c>
      <c r="P88" t="s">
        <v>957</v>
      </c>
      <c r="Q88" s="111">
        <v>1485368</v>
      </c>
      <c r="R88" s="111">
        <v>1744590</v>
      </c>
      <c r="S88">
        <v>0.85</v>
      </c>
      <c r="T88" s="32">
        <v>44440</v>
      </c>
      <c r="U88" s="32">
        <v>44804</v>
      </c>
      <c r="V88" s="111">
        <v>8876</v>
      </c>
      <c r="W88" s="111">
        <v>4941.5600000000004</v>
      </c>
      <c r="X88" s="111">
        <v>0</v>
      </c>
      <c r="Y88" s="111">
        <v>0</v>
      </c>
      <c r="Z88" s="111">
        <v>0</v>
      </c>
      <c r="AA88" s="111">
        <v>0</v>
      </c>
      <c r="AB88" t="s">
        <v>958</v>
      </c>
      <c r="AC88">
        <v>1</v>
      </c>
      <c r="AD88">
        <v>1</v>
      </c>
      <c r="AE88" s="111">
        <v>4941.5600000000004</v>
      </c>
      <c r="AF88" s="111">
        <v>7544.6</v>
      </c>
      <c r="AG88" t="s">
        <v>959</v>
      </c>
      <c r="AH88">
        <v>1.0145</v>
      </c>
      <c r="AI88" s="111">
        <v>7654</v>
      </c>
      <c r="AJ88" s="111">
        <v>0</v>
      </c>
      <c r="AK88" s="111">
        <v>7654</v>
      </c>
      <c r="AL88" s="111">
        <v>2712.44</v>
      </c>
      <c r="AM88" s="111">
        <v>0</v>
      </c>
      <c r="AN88" s="111">
        <v>2712.44</v>
      </c>
    </row>
    <row r="89" spans="1:40" x14ac:dyDescent="0.2">
      <c r="A89" t="s">
        <v>111</v>
      </c>
      <c r="B89" t="s">
        <v>953</v>
      </c>
      <c r="C89" t="s">
        <v>867</v>
      </c>
      <c r="D89">
        <v>2024</v>
      </c>
      <c r="E89" t="s">
        <v>921</v>
      </c>
      <c r="F89" t="s">
        <v>922</v>
      </c>
      <c r="G89" t="s">
        <v>869</v>
      </c>
      <c r="H89" t="s">
        <v>112</v>
      </c>
      <c r="I89" t="s">
        <v>1126</v>
      </c>
      <c r="J89" t="s">
        <v>111</v>
      </c>
      <c r="K89" t="s">
        <v>1127</v>
      </c>
      <c r="L89" t="s">
        <v>12</v>
      </c>
      <c r="M89" t="s">
        <v>956</v>
      </c>
      <c r="N89" s="32">
        <v>44197</v>
      </c>
      <c r="O89" s="32">
        <v>44561</v>
      </c>
      <c r="P89" t="s">
        <v>974</v>
      </c>
      <c r="Q89" s="111">
        <v>66175314</v>
      </c>
      <c r="R89" s="111">
        <v>176505313</v>
      </c>
      <c r="S89">
        <v>0.37</v>
      </c>
      <c r="T89" s="32">
        <v>44440</v>
      </c>
      <c r="U89" s="32">
        <v>44804</v>
      </c>
      <c r="V89" s="111">
        <v>115787121.28</v>
      </c>
      <c r="W89" s="111">
        <v>16351844.93</v>
      </c>
      <c r="X89" s="111">
        <v>0</v>
      </c>
      <c r="Y89" s="111">
        <v>3417035.51</v>
      </c>
      <c r="Z89" s="111">
        <v>0</v>
      </c>
      <c r="AA89" s="111">
        <v>3417035.51</v>
      </c>
      <c r="AB89" t="s">
        <v>958</v>
      </c>
      <c r="AC89">
        <v>1</v>
      </c>
      <c r="AD89">
        <v>1</v>
      </c>
      <c r="AE89" s="111">
        <v>19768880.440000001</v>
      </c>
      <c r="AF89" s="111">
        <v>42841234.869999997</v>
      </c>
      <c r="AG89" t="s">
        <v>959</v>
      </c>
      <c r="AH89">
        <v>1.0145</v>
      </c>
      <c r="AI89" s="111">
        <v>43462432.780000001</v>
      </c>
      <c r="AJ89" s="111">
        <v>0</v>
      </c>
      <c r="AK89" s="111">
        <v>43462432.780000001</v>
      </c>
      <c r="AL89" s="111">
        <v>23693552.34</v>
      </c>
      <c r="AM89" s="111">
        <v>0</v>
      </c>
      <c r="AN89" s="111">
        <v>23693552.34</v>
      </c>
    </row>
    <row r="90" spans="1:40" x14ac:dyDescent="0.2">
      <c r="A90" t="s">
        <v>702</v>
      </c>
      <c r="B90" t="s">
        <v>953</v>
      </c>
      <c r="C90" t="s">
        <v>867</v>
      </c>
      <c r="D90">
        <v>2024</v>
      </c>
      <c r="E90" t="s">
        <v>921</v>
      </c>
      <c r="F90" t="s">
        <v>922</v>
      </c>
      <c r="G90" t="s">
        <v>869</v>
      </c>
      <c r="H90" t="s">
        <v>703</v>
      </c>
      <c r="I90" t="s">
        <v>1128</v>
      </c>
      <c r="J90" t="s">
        <v>702</v>
      </c>
      <c r="K90" t="s">
        <v>1129</v>
      </c>
      <c r="L90" t="s">
        <v>11</v>
      </c>
      <c r="M90" t="s">
        <v>956</v>
      </c>
      <c r="N90" s="32">
        <v>44105</v>
      </c>
      <c r="O90" s="32">
        <v>44469</v>
      </c>
      <c r="P90" t="s">
        <v>957</v>
      </c>
      <c r="Q90" s="111">
        <v>2271229</v>
      </c>
      <c r="R90" s="111">
        <v>2407362</v>
      </c>
      <c r="S90">
        <v>0.94</v>
      </c>
      <c r="T90" s="32">
        <v>44440</v>
      </c>
      <c r="U90" s="32">
        <v>44804</v>
      </c>
      <c r="V90" s="111">
        <v>686335.92</v>
      </c>
      <c r="W90" s="111">
        <v>742448.25</v>
      </c>
      <c r="X90" s="111">
        <v>0</v>
      </c>
      <c r="Y90" s="111">
        <v>0</v>
      </c>
      <c r="Z90" s="111">
        <v>0</v>
      </c>
      <c r="AA90" s="111">
        <v>0</v>
      </c>
      <c r="AB90" t="s">
        <v>958</v>
      </c>
      <c r="AC90">
        <v>1</v>
      </c>
      <c r="AD90">
        <v>1</v>
      </c>
      <c r="AE90" s="111">
        <v>742448.25</v>
      </c>
      <c r="AF90" s="111">
        <v>645155.76</v>
      </c>
      <c r="AG90" t="s">
        <v>959</v>
      </c>
      <c r="AH90">
        <v>1.0145</v>
      </c>
      <c r="AI90" s="111">
        <v>654510.52</v>
      </c>
      <c r="AJ90" s="111">
        <v>0</v>
      </c>
      <c r="AK90" s="111">
        <v>654510.52</v>
      </c>
      <c r="AL90" s="111">
        <v>-87937.73</v>
      </c>
      <c r="AM90" s="111">
        <v>0</v>
      </c>
      <c r="AN90" s="111">
        <v>-87937.73</v>
      </c>
    </row>
    <row r="91" spans="1:40" x14ac:dyDescent="0.2">
      <c r="A91" t="s">
        <v>699</v>
      </c>
      <c r="B91" t="s">
        <v>953</v>
      </c>
      <c r="C91" t="s">
        <v>867</v>
      </c>
      <c r="D91">
        <v>2024</v>
      </c>
      <c r="E91" t="s">
        <v>921</v>
      </c>
      <c r="F91" t="s">
        <v>922</v>
      </c>
      <c r="G91" t="s">
        <v>869</v>
      </c>
      <c r="H91" t="s">
        <v>700</v>
      </c>
      <c r="I91" t="s">
        <v>1130</v>
      </c>
      <c r="J91" t="s">
        <v>699</v>
      </c>
      <c r="K91" t="s">
        <v>1131</v>
      </c>
      <c r="L91" t="s">
        <v>11</v>
      </c>
      <c r="M91" t="s">
        <v>956</v>
      </c>
      <c r="N91" s="32">
        <v>44197</v>
      </c>
      <c r="O91" s="32">
        <v>44561</v>
      </c>
      <c r="P91" t="s">
        <v>957</v>
      </c>
      <c r="Q91" s="111">
        <v>28934321</v>
      </c>
      <c r="R91" s="111">
        <v>107031242</v>
      </c>
      <c r="S91">
        <v>0.27</v>
      </c>
      <c r="T91" s="32">
        <v>44440</v>
      </c>
      <c r="U91" s="32">
        <v>44804</v>
      </c>
      <c r="V91" s="111">
        <v>1181704.67</v>
      </c>
      <c r="W91" s="111">
        <v>496239.98</v>
      </c>
      <c r="X91" s="111">
        <v>0</v>
      </c>
      <c r="Y91" s="111">
        <v>0</v>
      </c>
      <c r="Z91" s="111">
        <v>0</v>
      </c>
      <c r="AA91" s="111">
        <v>0</v>
      </c>
      <c r="AB91" t="s">
        <v>958</v>
      </c>
      <c r="AC91">
        <v>1</v>
      </c>
      <c r="AD91">
        <v>1</v>
      </c>
      <c r="AE91" s="111">
        <v>496239.98</v>
      </c>
      <c r="AF91" s="111">
        <v>319060.26</v>
      </c>
      <c r="AG91" t="s">
        <v>959</v>
      </c>
      <c r="AH91">
        <v>1.0145</v>
      </c>
      <c r="AI91" s="111">
        <v>323686.63</v>
      </c>
      <c r="AJ91" s="111">
        <v>0</v>
      </c>
      <c r="AK91" s="111">
        <v>323686.63</v>
      </c>
      <c r="AL91" s="111">
        <v>-172553.35</v>
      </c>
      <c r="AM91" s="111">
        <v>0</v>
      </c>
      <c r="AN91" s="111">
        <v>-172553.35</v>
      </c>
    </row>
    <row r="92" spans="1:40" x14ac:dyDescent="0.2">
      <c r="A92" t="s">
        <v>1132</v>
      </c>
      <c r="B92" t="s">
        <v>953</v>
      </c>
      <c r="C92" t="s">
        <v>867</v>
      </c>
      <c r="D92">
        <v>2024</v>
      </c>
      <c r="E92" t="s">
        <v>921</v>
      </c>
      <c r="F92" t="s">
        <v>922</v>
      </c>
      <c r="G92" t="s">
        <v>869</v>
      </c>
      <c r="H92" t="s">
        <v>1133</v>
      </c>
      <c r="I92" t="s">
        <v>1134</v>
      </c>
      <c r="J92" t="s">
        <v>1132</v>
      </c>
      <c r="K92" t="s">
        <v>1135</v>
      </c>
      <c r="L92" t="s">
        <v>11</v>
      </c>
      <c r="M92" t="s">
        <v>956</v>
      </c>
      <c r="N92" s="32">
        <v>44470</v>
      </c>
      <c r="O92" s="32">
        <v>44834</v>
      </c>
      <c r="P92" t="s">
        <v>957</v>
      </c>
      <c r="Q92" s="111">
        <v>2258130</v>
      </c>
      <c r="R92" s="111">
        <v>5653585</v>
      </c>
      <c r="S92">
        <v>0.4</v>
      </c>
      <c r="T92" s="32">
        <v>44440</v>
      </c>
      <c r="U92" s="32">
        <v>44804</v>
      </c>
      <c r="V92" s="111">
        <v>174270.62</v>
      </c>
      <c r="W92" s="111">
        <v>98835.16</v>
      </c>
      <c r="X92" s="111">
        <v>0</v>
      </c>
      <c r="Y92" s="111">
        <v>0</v>
      </c>
      <c r="Z92" s="111">
        <v>0</v>
      </c>
      <c r="AA92" s="111">
        <v>0</v>
      </c>
      <c r="AB92" t="s">
        <v>958</v>
      </c>
      <c r="AC92">
        <v>1</v>
      </c>
      <c r="AD92">
        <v>1</v>
      </c>
      <c r="AE92" s="111">
        <v>98835.16</v>
      </c>
      <c r="AF92" s="111">
        <v>69708.25</v>
      </c>
      <c r="AG92" t="s">
        <v>959</v>
      </c>
      <c r="AH92">
        <v>0.99250000000000005</v>
      </c>
      <c r="AI92" s="111">
        <v>69185.440000000002</v>
      </c>
      <c r="AJ92" s="111">
        <v>0</v>
      </c>
      <c r="AK92" s="111">
        <v>69185.440000000002</v>
      </c>
      <c r="AL92" s="111">
        <v>-29649.72</v>
      </c>
      <c r="AM92" s="111">
        <v>0</v>
      </c>
      <c r="AN92" s="111">
        <v>-29649.72</v>
      </c>
    </row>
    <row r="93" spans="1:40" x14ac:dyDescent="0.2">
      <c r="A93" t="s">
        <v>1136</v>
      </c>
      <c r="B93" t="s">
        <v>953</v>
      </c>
      <c r="C93" t="s">
        <v>867</v>
      </c>
      <c r="D93">
        <v>2024</v>
      </c>
      <c r="E93" t="s">
        <v>921</v>
      </c>
      <c r="F93" t="s">
        <v>922</v>
      </c>
      <c r="G93" t="s">
        <v>869</v>
      </c>
      <c r="H93" t="s">
        <v>1137</v>
      </c>
      <c r="I93" t="s">
        <v>1138</v>
      </c>
      <c r="J93" t="s">
        <v>1136</v>
      </c>
      <c r="K93" t="s">
        <v>1139</v>
      </c>
      <c r="L93" t="s">
        <v>11</v>
      </c>
      <c r="M93" t="s">
        <v>1013</v>
      </c>
      <c r="N93" s="32">
        <v>44105</v>
      </c>
      <c r="O93" s="32">
        <v>44469</v>
      </c>
      <c r="P93" t="s">
        <v>957</v>
      </c>
      <c r="Q93" s="111">
        <v>938258</v>
      </c>
      <c r="R93" s="111">
        <v>1190504</v>
      </c>
      <c r="S93">
        <v>0.79</v>
      </c>
      <c r="T93" s="32">
        <v>44440</v>
      </c>
      <c r="U93" s="32">
        <v>44804</v>
      </c>
      <c r="V93" s="111">
        <v>70871.53</v>
      </c>
      <c r="W93" s="111">
        <v>101260.78</v>
      </c>
      <c r="X93" s="111">
        <v>0</v>
      </c>
      <c r="Y93" s="111">
        <v>0</v>
      </c>
      <c r="Z93" s="111">
        <v>0</v>
      </c>
      <c r="AA93" s="111">
        <v>0</v>
      </c>
      <c r="AB93" t="s">
        <v>958</v>
      </c>
      <c r="AC93">
        <v>1</v>
      </c>
      <c r="AD93">
        <v>1</v>
      </c>
      <c r="AE93" s="111">
        <v>101260.78</v>
      </c>
      <c r="AF93" s="111">
        <v>55988.51</v>
      </c>
      <c r="AG93" t="s">
        <v>959</v>
      </c>
      <c r="AH93">
        <v>1.0145</v>
      </c>
      <c r="AI93" s="111">
        <v>56800.34</v>
      </c>
      <c r="AJ93" s="111">
        <v>0</v>
      </c>
      <c r="AK93" s="111">
        <v>56800.34</v>
      </c>
      <c r="AL93" s="111">
        <v>-44460.44</v>
      </c>
      <c r="AM93" s="111">
        <v>0</v>
      </c>
      <c r="AN93" s="111">
        <v>-44460.44</v>
      </c>
    </row>
    <row r="94" spans="1:40" x14ac:dyDescent="0.2">
      <c r="A94" t="s">
        <v>78</v>
      </c>
      <c r="B94" t="s">
        <v>953</v>
      </c>
      <c r="C94" t="s">
        <v>867</v>
      </c>
      <c r="D94">
        <v>2024</v>
      </c>
      <c r="E94" t="s">
        <v>921</v>
      </c>
      <c r="F94" t="s">
        <v>922</v>
      </c>
      <c r="G94" t="s">
        <v>869</v>
      </c>
      <c r="H94" t="s">
        <v>79</v>
      </c>
      <c r="I94" t="s">
        <v>1140</v>
      </c>
      <c r="J94" t="s">
        <v>78</v>
      </c>
      <c r="K94" t="s">
        <v>1141</v>
      </c>
      <c r="L94" t="s">
        <v>12</v>
      </c>
      <c r="M94" t="s">
        <v>956</v>
      </c>
      <c r="N94" s="32">
        <v>44440</v>
      </c>
      <c r="O94" s="32">
        <v>44804</v>
      </c>
      <c r="P94" t="s">
        <v>957</v>
      </c>
      <c r="Q94" s="111">
        <v>1560553</v>
      </c>
      <c r="R94" s="111">
        <v>1908952</v>
      </c>
      <c r="S94">
        <v>0.82</v>
      </c>
      <c r="T94" s="32">
        <v>44440</v>
      </c>
      <c r="U94" s="32">
        <v>44804</v>
      </c>
      <c r="V94" s="111">
        <v>53516799.289999999</v>
      </c>
      <c r="W94" s="111">
        <v>12016008.43</v>
      </c>
      <c r="X94" s="111">
        <v>0</v>
      </c>
      <c r="Y94" s="111">
        <v>3250489.67</v>
      </c>
      <c r="Z94" s="111">
        <v>0</v>
      </c>
      <c r="AA94" s="111">
        <v>3250489.67</v>
      </c>
      <c r="AB94" t="s">
        <v>958</v>
      </c>
      <c r="AC94">
        <v>1</v>
      </c>
      <c r="AD94">
        <v>1</v>
      </c>
      <c r="AE94" s="111">
        <v>15266498.1</v>
      </c>
      <c r="AF94" s="111">
        <v>43883775.420000002</v>
      </c>
      <c r="AG94" t="s">
        <v>958</v>
      </c>
      <c r="AH94">
        <v>1</v>
      </c>
      <c r="AI94" s="111">
        <v>43883775.420000002</v>
      </c>
      <c r="AJ94" s="111">
        <v>0</v>
      </c>
      <c r="AK94" s="111">
        <v>43883775.420000002</v>
      </c>
      <c r="AL94" s="111">
        <v>28617277.32</v>
      </c>
      <c r="AM94" s="111">
        <v>0</v>
      </c>
      <c r="AN94" s="111">
        <v>28617277.32</v>
      </c>
    </row>
    <row r="95" spans="1:40" x14ac:dyDescent="0.2">
      <c r="A95" t="s">
        <v>1142</v>
      </c>
      <c r="B95" t="s">
        <v>953</v>
      </c>
      <c r="C95" t="s">
        <v>867</v>
      </c>
      <c r="D95">
        <v>2024</v>
      </c>
      <c r="E95" t="s">
        <v>921</v>
      </c>
      <c r="F95" t="s">
        <v>922</v>
      </c>
      <c r="G95" t="s">
        <v>869</v>
      </c>
      <c r="H95" t="s">
        <v>1143</v>
      </c>
      <c r="I95" t="s">
        <v>1144</v>
      </c>
      <c r="J95" t="s">
        <v>1142</v>
      </c>
      <c r="K95" t="s">
        <v>1145</v>
      </c>
      <c r="L95" t="s">
        <v>11</v>
      </c>
      <c r="M95" t="s">
        <v>956</v>
      </c>
      <c r="N95" s="32">
        <v>44378</v>
      </c>
      <c r="O95" s="32">
        <v>44742</v>
      </c>
      <c r="P95" t="s">
        <v>957</v>
      </c>
      <c r="Q95" s="111">
        <v>1450129</v>
      </c>
      <c r="R95" s="111">
        <v>3148712</v>
      </c>
      <c r="S95">
        <v>0.46</v>
      </c>
      <c r="T95" s="32">
        <v>44440</v>
      </c>
      <c r="U95" s="32">
        <v>44804</v>
      </c>
      <c r="V95" s="111">
        <v>51867.41</v>
      </c>
      <c r="W95" s="111">
        <v>12728.74</v>
      </c>
      <c r="X95" s="111">
        <v>0</v>
      </c>
      <c r="Y95" s="111">
        <v>0</v>
      </c>
      <c r="Z95" s="111">
        <v>0</v>
      </c>
      <c r="AA95" s="111">
        <v>0</v>
      </c>
      <c r="AB95" t="s">
        <v>958</v>
      </c>
      <c r="AC95">
        <v>1</v>
      </c>
      <c r="AD95">
        <v>1</v>
      </c>
      <c r="AE95" s="111">
        <v>12728.74</v>
      </c>
      <c r="AF95" s="111">
        <v>23859.01</v>
      </c>
      <c r="AG95" t="s">
        <v>959</v>
      </c>
      <c r="AH95">
        <v>1.0077</v>
      </c>
      <c r="AI95" s="111">
        <v>24042.720000000001</v>
      </c>
      <c r="AJ95" s="111">
        <v>0</v>
      </c>
      <c r="AK95" s="111">
        <v>24042.720000000001</v>
      </c>
      <c r="AL95" s="111">
        <v>11313.98</v>
      </c>
      <c r="AM95" s="111">
        <v>0</v>
      </c>
      <c r="AN95" s="111">
        <v>11313.98</v>
      </c>
    </row>
    <row r="96" spans="1:40" x14ac:dyDescent="0.2">
      <c r="A96" t="s">
        <v>825</v>
      </c>
      <c r="B96" t="s">
        <v>953</v>
      </c>
      <c r="C96" t="s">
        <v>867</v>
      </c>
      <c r="D96">
        <v>2024</v>
      </c>
      <c r="E96" t="s">
        <v>921</v>
      </c>
      <c r="F96" t="s">
        <v>922</v>
      </c>
      <c r="G96" t="s">
        <v>869</v>
      </c>
      <c r="H96" t="s">
        <v>826</v>
      </c>
      <c r="I96" t="s">
        <v>1146</v>
      </c>
      <c r="J96" t="s">
        <v>825</v>
      </c>
      <c r="K96" t="s">
        <v>1147</v>
      </c>
      <c r="L96" t="s">
        <v>12</v>
      </c>
      <c r="M96" t="s">
        <v>956</v>
      </c>
      <c r="N96" s="32">
        <v>44197</v>
      </c>
      <c r="O96" s="32">
        <v>44561</v>
      </c>
      <c r="P96" t="s">
        <v>974</v>
      </c>
      <c r="Q96" s="111">
        <v>492984</v>
      </c>
      <c r="R96" s="111">
        <v>1499507</v>
      </c>
      <c r="S96">
        <v>0.33</v>
      </c>
      <c r="T96" s="32">
        <v>44440</v>
      </c>
      <c r="U96" s="32">
        <v>44804</v>
      </c>
      <c r="V96" s="111">
        <v>43050.42</v>
      </c>
      <c r="W96" s="111">
        <v>2327.65</v>
      </c>
      <c r="X96" s="111">
        <v>0</v>
      </c>
      <c r="Y96" s="111">
        <v>0</v>
      </c>
      <c r="Z96" s="111">
        <v>0</v>
      </c>
      <c r="AA96" s="111">
        <v>0</v>
      </c>
      <c r="AB96" t="s">
        <v>958</v>
      </c>
      <c r="AC96">
        <v>1</v>
      </c>
      <c r="AD96">
        <v>1</v>
      </c>
      <c r="AE96" s="111">
        <v>2327.65</v>
      </c>
      <c r="AF96" s="111">
        <v>14206.64</v>
      </c>
      <c r="AG96" t="s">
        <v>959</v>
      </c>
      <c r="AH96">
        <v>1.0145</v>
      </c>
      <c r="AI96" s="111">
        <v>14412.64</v>
      </c>
      <c r="AJ96" s="111">
        <v>0</v>
      </c>
      <c r="AK96" s="111">
        <v>14412.64</v>
      </c>
      <c r="AL96" s="111">
        <v>12084.99</v>
      </c>
      <c r="AM96" s="111">
        <v>0</v>
      </c>
      <c r="AN96" s="111">
        <v>12084.99</v>
      </c>
    </row>
    <row r="97" spans="1:40" x14ac:dyDescent="0.2">
      <c r="A97" t="s">
        <v>72</v>
      </c>
      <c r="B97" t="s">
        <v>953</v>
      </c>
      <c r="C97" t="s">
        <v>867</v>
      </c>
      <c r="D97">
        <v>2024</v>
      </c>
      <c r="E97" t="s">
        <v>921</v>
      </c>
      <c r="F97" t="s">
        <v>922</v>
      </c>
      <c r="G97" t="s">
        <v>869</v>
      </c>
      <c r="H97" t="s">
        <v>73</v>
      </c>
      <c r="I97" t="s">
        <v>1148</v>
      </c>
      <c r="J97" t="s">
        <v>72</v>
      </c>
      <c r="K97" t="s">
        <v>1149</v>
      </c>
      <c r="L97" t="s">
        <v>11</v>
      </c>
      <c r="M97" t="s">
        <v>956</v>
      </c>
      <c r="N97" s="32">
        <v>44470</v>
      </c>
      <c r="O97" s="32">
        <v>44834</v>
      </c>
      <c r="P97" t="s">
        <v>957</v>
      </c>
      <c r="Q97" s="111">
        <v>44798015</v>
      </c>
      <c r="R97" s="111">
        <v>148792289</v>
      </c>
      <c r="S97">
        <v>0.3</v>
      </c>
      <c r="T97" s="32">
        <v>44440</v>
      </c>
      <c r="U97" s="32">
        <v>44804</v>
      </c>
      <c r="V97" s="111">
        <v>22239589.800000001</v>
      </c>
      <c r="W97" s="111">
        <v>2993531.99</v>
      </c>
      <c r="X97" s="111">
        <v>0</v>
      </c>
      <c r="Y97" s="111">
        <v>1350865.84</v>
      </c>
      <c r="Z97" s="111">
        <v>0</v>
      </c>
      <c r="AA97" s="111">
        <v>1350865.84</v>
      </c>
      <c r="AB97" t="s">
        <v>958</v>
      </c>
      <c r="AC97">
        <v>1</v>
      </c>
      <c r="AD97">
        <v>1</v>
      </c>
      <c r="AE97" s="111">
        <v>4344397.83</v>
      </c>
      <c r="AF97" s="111">
        <v>6671876.9400000004</v>
      </c>
      <c r="AG97" t="s">
        <v>959</v>
      </c>
      <c r="AH97">
        <v>0.99250000000000005</v>
      </c>
      <c r="AI97" s="111">
        <v>6621837.8600000003</v>
      </c>
      <c r="AJ97" s="111">
        <v>0</v>
      </c>
      <c r="AK97" s="111">
        <v>6621837.8600000003</v>
      </c>
      <c r="AL97" s="111">
        <v>2277440.0299999998</v>
      </c>
      <c r="AM97" s="111">
        <v>0</v>
      </c>
      <c r="AN97" s="111">
        <v>2277440.0299999998</v>
      </c>
    </row>
    <row r="98" spans="1:40" x14ac:dyDescent="0.2">
      <c r="A98" t="s">
        <v>1150</v>
      </c>
      <c r="B98" t="s">
        <v>953</v>
      </c>
      <c r="C98" t="s">
        <v>867</v>
      </c>
      <c r="D98">
        <v>2024</v>
      </c>
      <c r="E98" t="s">
        <v>921</v>
      </c>
      <c r="F98" t="s">
        <v>922</v>
      </c>
      <c r="G98" t="s">
        <v>869</v>
      </c>
      <c r="H98" t="s">
        <v>1151</v>
      </c>
      <c r="I98" t="s">
        <v>1152</v>
      </c>
      <c r="J98" t="s">
        <v>1150</v>
      </c>
      <c r="K98" t="s">
        <v>1153</v>
      </c>
      <c r="L98" t="s">
        <v>12</v>
      </c>
      <c r="M98" t="s">
        <v>956</v>
      </c>
      <c r="N98" s="32">
        <v>44197</v>
      </c>
      <c r="O98" s="32">
        <v>44561</v>
      </c>
      <c r="P98" t="s">
        <v>957</v>
      </c>
      <c r="Q98" s="111">
        <v>4734731</v>
      </c>
      <c r="R98" s="111">
        <v>10237952</v>
      </c>
      <c r="S98">
        <v>0.46</v>
      </c>
      <c r="T98" s="32">
        <v>44440</v>
      </c>
      <c r="U98" s="32">
        <v>44804</v>
      </c>
      <c r="V98" s="111">
        <v>558978.25</v>
      </c>
      <c r="W98" s="111">
        <v>25893.58</v>
      </c>
      <c r="X98" s="111">
        <v>0</v>
      </c>
      <c r="Y98" s="111">
        <v>0</v>
      </c>
      <c r="Z98" s="111">
        <v>0</v>
      </c>
      <c r="AA98" s="111">
        <v>0</v>
      </c>
      <c r="AB98" t="s">
        <v>958</v>
      </c>
      <c r="AC98">
        <v>1</v>
      </c>
      <c r="AD98">
        <v>1</v>
      </c>
      <c r="AE98" s="111">
        <v>25893.58</v>
      </c>
      <c r="AF98" s="111">
        <v>257130</v>
      </c>
      <c r="AG98" t="s">
        <v>959</v>
      </c>
      <c r="AH98">
        <v>1.0145</v>
      </c>
      <c r="AI98" s="111">
        <v>260858.39</v>
      </c>
      <c r="AJ98" s="111">
        <v>0</v>
      </c>
      <c r="AK98" s="111">
        <v>260858.39</v>
      </c>
      <c r="AL98" s="111">
        <v>234964.81</v>
      </c>
      <c r="AM98" s="111">
        <v>0</v>
      </c>
      <c r="AN98" s="111">
        <v>234964.81</v>
      </c>
    </row>
    <row r="99" spans="1:40" x14ac:dyDescent="0.2">
      <c r="A99" t="s">
        <v>729</v>
      </c>
      <c r="B99" t="s">
        <v>953</v>
      </c>
      <c r="C99" t="s">
        <v>867</v>
      </c>
      <c r="D99">
        <v>2024</v>
      </c>
      <c r="E99" t="s">
        <v>921</v>
      </c>
      <c r="F99" t="s">
        <v>922</v>
      </c>
      <c r="G99" t="s">
        <v>869</v>
      </c>
      <c r="H99" t="s">
        <v>730</v>
      </c>
      <c r="I99" t="s">
        <v>1154</v>
      </c>
      <c r="J99" t="s">
        <v>729</v>
      </c>
      <c r="K99" t="s">
        <v>1155</v>
      </c>
      <c r="L99" t="s">
        <v>12</v>
      </c>
      <c r="M99" t="s">
        <v>956</v>
      </c>
      <c r="N99" s="32">
        <v>44470</v>
      </c>
      <c r="O99" s="32">
        <v>44834</v>
      </c>
      <c r="P99" t="s">
        <v>957</v>
      </c>
      <c r="Q99" s="111">
        <v>15972</v>
      </c>
      <c r="R99" s="111">
        <v>49501</v>
      </c>
      <c r="S99">
        <v>0.32</v>
      </c>
      <c r="T99" s="32">
        <v>44440</v>
      </c>
      <c r="U99" s="32">
        <v>44804</v>
      </c>
      <c r="V99" s="111">
        <v>19606675.699999999</v>
      </c>
      <c r="W99" s="111">
        <v>7518586.9800000004</v>
      </c>
      <c r="X99" s="111">
        <v>0</v>
      </c>
      <c r="Y99" s="111">
        <v>26782.13</v>
      </c>
      <c r="Z99" s="111">
        <v>0</v>
      </c>
      <c r="AA99" s="111">
        <v>26782.13</v>
      </c>
      <c r="AB99" t="s">
        <v>958</v>
      </c>
      <c r="AC99">
        <v>1</v>
      </c>
      <c r="AD99">
        <v>1</v>
      </c>
      <c r="AE99" s="111">
        <v>7545369.1100000003</v>
      </c>
      <c r="AF99" s="111">
        <v>6274136.2199999997</v>
      </c>
      <c r="AG99" t="s">
        <v>959</v>
      </c>
      <c r="AH99">
        <v>0.99250000000000005</v>
      </c>
      <c r="AI99" s="111">
        <v>6227080.2000000002</v>
      </c>
      <c r="AJ99" s="111">
        <v>0</v>
      </c>
      <c r="AK99" s="111">
        <v>6227080.2000000002</v>
      </c>
      <c r="AL99" s="111">
        <v>-1318288.9099999999</v>
      </c>
      <c r="AM99" s="111">
        <v>0</v>
      </c>
      <c r="AN99" s="111">
        <v>-1318288.9099999999</v>
      </c>
    </row>
    <row r="100" spans="1:40" x14ac:dyDescent="0.2">
      <c r="A100" t="s">
        <v>690</v>
      </c>
      <c r="B100" t="s">
        <v>953</v>
      </c>
      <c r="C100" t="s">
        <v>867</v>
      </c>
      <c r="D100">
        <v>2024</v>
      </c>
      <c r="E100" t="s">
        <v>921</v>
      </c>
      <c r="F100" t="s">
        <v>922</v>
      </c>
      <c r="G100" t="s">
        <v>869</v>
      </c>
      <c r="H100" t="s">
        <v>691</v>
      </c>
      <c r="I100" t="s">
        <v>1156</v>
      </c>
      <c r="J100" t="s">
        <v>690</v>
      </c>
      <c r="K100" t="s">
        <v>1157</v>
      </c>
      <c r="L100" t="s">
        <v>11</v>
      </c>
      <c r="M100" t="s">
        <v>956</v>
      </c>
      <c r="N100" s="32">
        <v>44470</v>
      </c>
      <c r="O100" s="32">
        <v>44834</v>
      </c>
      <c r="P100" t="s">
        <v>957</v>
      </c>
      <c r="Q100" s="111">
        <v>60780175</v>
      </c>
      <c r="R100" s="111">
        <v>95937071</v>
      </c>
      <c r="S100">
        <v>0.63</v>
      </c>
      <c r="T100" s="32">
        <v>44440</v>
      </c>
      <c r="U100" s="32">
        <v>44804</v>
      </c>
      <c r="V100" s="111">
        <v>65280719.960000001</v>
      </c>
      <c r="W100" s="111">
        <v>10594994.49</v>
      </c>
      <c r="X100" s="111">
        <v>0</v>
      </c>
      <c r="Y100" s="111">
        <v>4820632.62</v>
      </c>
      <c r="Z100" s="111">
        <v>0</v>
      </c>
      <c r="AA100" s="111">
        <v>4820632.62</v>
      </c>
      <c r="AB100" t="s">
        <v>958</v>
      </c>
      <c r="AC100">
        <v>1</v>
      </c>
      <c r="AD100">
        <v>1</v>
      </c>
      <c r="AE100" s="111">
        <v>15415627.109999999</v>
      </c>
      <c r="AF100" s="111">
        <v>41126853.57</v>
      </c>
      <c r="AG100" t="s">
        <v>959</v>
      </c>
      <c r="AH100">
        <v>0.99250000000000005</v>
      </c>
      <c r="AI100" s="111">
        <v>40818402.170000002</v>
      </c>
      <c r="AJ100" s="111">
        <v>0</v>
      </c>
      <c r="AK100" s="111">
        <v>40818402.170000002</v>
      </c>
      <c r="AL100" s="111">
        <v>25402775.059999999</v>
      </c>
      <c r="AM100" s="111">
        <v>0</v>
      </c>
      <c r="AN100" s="111">
        <v>25402775.059999999</v>
      </c>
    </row>
    <row r="101" spans="1:40" x14ac:dyDescent="0.2">
      <c r="A101" t="s">
        <v>663</v>
      </c>
      <c r="B101" t="s">
        <v>953</v>
      </c>
      <c r="C101" t="s">
        <v>867</v>
      </c>
      <c r="D101">
        <v>2024</v>
      </c>
      <c r="E101" t="s">
        <v>921</v>
      </c>
      <c r="F101" t="s">
        <v>922</v>
      </c>
      <c r="G101" t="s">
        <v>869</v>
      </c>
      <c r="H101" t="s">
        <v>664</v>
      </c>
      <c r="I101" t="s">
        <v>1158</v>
      </c>
      <c r="J101" t="s">
        <v>663</v>
      </c>
      <c r="K101" t="s">
        <v>1159</v>
      </c>
      <c r="L101" t="s">
        <v>12</v>
      </c>
      <c r="M101" t="s">
        <v>956</v>
      </c>
      <c r="N101" s="32">
        <v>44409</v>
      </c>
      <c r="O101" s="32">
        <v>44773</v>
      </c>
      <c r="P101" t="s">
        <v>957</v>
      </c>
      <c r="Q101" s="111">
        <v>75138941</v>
      </c>
      <c r="R101" s="111">
        <v>572554129</v>
      </c>
      <c r="S101">
        <v>0.13</v>
      </c>
      <c r="T101" s="32">
        <v>44440</v>
      </c>
      <c r="U101" s="32">
        <v>44804</v>
      </c>
      <c r="V101" s="111">
        <v>76254446.629999995</v>
      </c>
      <c r="W101" s="111">
        <v>3996126.44</v>
      </c>
      <c r="X101" s="111">
        <v>0</v>
      </c>
      <c r="Y101" s="111">
        <v>1970781.33</v>
      </c>
      <c r="Z101" s="111">
        <v>0</v>
      </c>
      <c r="AA101" s="111">
        <v>1970781.33</v>
      </c>
      <c r="AB101" t="s">
        <v>958</v>
      </c>
      <c r="AC101">
        <v>1</v>
      </c>
      <c r="AD101">
        <v>1</v>
      </c>
      <c r="AE101" s="111">
        <v>5966907.7699999996</v>
      </c>
      <c r="AF101" s="111">
        <v>9913078.0600000005</v>
      </c>
      <c r="AG101" t="s">
        <v>958</v>
      </c>
      <c r="AH101">
        <v>1</v>
      </c>
      <c r="AI101" s="111">
        <v>9913078.0600000005</v>
      </c>
      <c r="AJ101" s="111">
        <v>0</v>
      </c>
      <c r="AK101" s="111">
        <v>9913078.0600000005</v>
      </c>
      <c r="AL101" s="111">
        <v>3946170.29</v>
      </c>
      <c r="AM101" s="111">
        <v>0</v>
      </c>
      <c r="AN101" s="111">
        <v>3946170.29</v>
      </c>
    </row>
    <row r="102" spans="1:40" x14ac:dyDescent="0.2">
      <c r="A102" t="s">
        <v>828</v>
      </c>
      <c r="B102" t="s">
        <v>953</v>
      </c>
      <c r="C102" t="s">
        <v>867</v>
      </c>
      <c r="D102">
        <v>2024</v>
      </c>
      <c r="E102" t="s">
        <v>921</v>
      </c>
      <c r="F102" t="s">
        <v>922</v>
      </c>
      <c r="G102" t="s">
        <v>869</v>
      </c>
      <c r="H102" t="s">
        <v>829</v>
      </c>
      <c r="I102" t="s">
        <v>1160</v>
      </c>
      <c r="J102" t="s">
        <v>828</v>
      </c>
      <c r="K102" t="s">
        <v>830</v>
      </c>
      <c r="L102" t="s">
        <v>12</v>
      </c>
      <c r="M102" t="s">
        <v>956</v>
      </c>
      <c r="N102" s="32">
        <v>44197</v>
      </c>
      <c r="O102" s="32">
        <v>44561</v>
      </c>
      <c r="P102" t="s">
        <v>957</v>
      </c>
      <c r="Q102" s="111">
        <v>1840492</v>
      </c>
      <c r="R102" s="111">
        <v>11994478</v>
      </c>
      <c r="S102">
        <v>0.15</v>
      </c>
      <c r="T102" s="32">
        <v>44440</v>
      </c>
      <c r="U102" s="32">
        <v>44804</v>
      </c>
      <c r="V102" s="111">
        <v>49070</v>
      </c>
      <c r="W102" s="111">
        <v>1667.71</v>
      </c>
      <c r="X102" s="111">
        <v>0</v>
      </c>
      <c r="Y102" s="111">
        <v>0</v>
      </c>
      <c r="Z102" s="111">
        <v>0</v>
      </c>
      <c r="AA102" s="111">
        <v>0</v>
      </c>
      <c r="AB102" t="s">
        <v>958</v>
      </c>
      <c r="AC102">
        <v>1</v>
      </c>
      <c r="AD102">
        <v>1</v>
      </c>
      <c r="AE102" s="111">
        <v>1667.71</v>
      </c>
      <c r="AF102" s="111">
        <v>7360.5</v>
      </c>
      <c r="AG102" t="s">
        <v>959</v>
      </c>
      <c r="AH102">
        <v>1.0145</v>
      </c>
      <c r="AI102" s="111">
        <v>7467.23</v>
      </c>
      <c r="AJ102" s="111">
        <v>0</v>
      </c>
      <c r="AK102" s="111">
        <v>7467.23</v>
      </c>
      <c r="AL102" s="111">
        <v>5799.52</v>
      </c>
      <c r="AM102" s="111">
        <v>0</v>
      </c>
      <c r="AN102" s="111">
        <v>5799.52</v>
      </c>
    </row>
    <row r="103" spans="1:40" x14ac:dyDescent="0.2">
      <c r="A103" t="s">
        <v>726</v>
      </c>
      <c r="B103" t="s">
        <v>953</v>
      </c>
      <c r="C103" t="s">
        <v>867</v>
      </c>
      <c r="D103">
        <v>2024</v>
      </c>
      <c r="E103" t="s">
        <v>921</v>
      </c>
      <c r="F103" t="s">
        <v>922</v>
      </c>
      <c r="G103" t="s">
        <v>869</v>
      </c>
      <c r="H103" t="s">
        <v>727</v>
      </c>
      <c r="I103" t="s">
        <v>1161</v>
      </c>
      <c r="J103" t="s">
        <v>726</v>
      </c>
      <c r="K103" t="s">
        <v>1162</v>
      </c>
      <c r="L103" t="s">
        <v>12</v>
      </c>
      <c r="M103" t="s">
        <v>956</v>
      </c>
      <c r="N103" s="32">
        <v>44378</v>
      </c>
      <c r="O103" s="32">
        <v>44742</v>
      </c>
      <c r="P103" t="s">
        <v>957</v>
      </c>
      <c r="Q103" s="111">
        <v>43149177</v>
      </c>
      <c r="R103" s="111">
        <v>155259925</v>
      </c>
      <c r="S103">
        <v>0.28000000000000003</v>
      </c>
      <c r="T103" s="32">
        <v>44440</v>
      </c>
      <c r="U103" s="32">
        <v>44804</v>
      </c>
      <c r="V103" s="111">
        <v>1733064.77</v>
      </c>
      <c r="W103" s="111">
        <v>557911.25</v>
      </c>
      <c r="X103" s="111">
        <v>0</v>
      </c>
      <c r="Y103" s="111">
        <v>0</v>
      </c>
      <c r="Z103" s="111">
        <v>0</v>
      </c>
      <c r="AA103" s="111">
        <v>0</v>
      </c>
      <c r="AB103" t="s">
        <v>958</v>
      </c>
      <c r="AC103">
        <v>1</v>
      </c>
      <c r="AD103">
        <v>1</v>
      </c>
      <c r="AE103" s="111">
        <v>557911.25</v>
      </c>
      <c r="AF103" s="111">
        <v>485258.14</v>
      </c>
      <c r="AG103" t="s">
        <v>959</v>
      </c>
      <c r="AH103">
        <v>1.0077</v>
      </c>
      <c r="AI103" s="111">
        <v>488994.63</v>
      </c>
      <c r="AJ103" s="111">
        <v>0</v>
      </c>
      <c r="AK103" s="111">
        <v>488994.63</v>
      </c>
      <c r="AL103" s="111">
        <v>-68916.62</v>
      </c>
      <c r="AM103" s="111">
        <v>0</v>
      </c>
      <c r="AN103" s="111">
        <v>-68916.62</v>
      </c>
    </row>
    <row r="104" spans="1:40" x14ac:dyDescent="0.2">
      <c r="A104" t="s">
        <v>264</v>
      </c>
      <c r="B104" t="s">
        <v>953</v>
      </c>
      <c r="C104" t="s">
        <v>867</v>
      </c>
      <c r="D104">
        <v>2024</v>
      </c>
      <c r="E104" t="s">
        <v>921</v>
      </c>
      <c r="F104" t="s">
        <v>922</v>
      </c>
      <c r="G104" t="s">
        <v>869</v>
      </c>
      <c r="H104" t="s">
        <v>265</v>
      </c>
      <c r="I104" t="s">
        <v>1163</v>
      </c>
      <c r="J104" t="s">
        <v>264</v>
      </c>
      <c r="K104" t="s">
        <v>1164</v>
      </c>
      <c r="L104" t="s">
        <v>12</v>
      </c>
      <c r="M104" t="s">
        <v>956</v>
      </c>
      <c r="N104" s="32">
        <v>44197</v>
      </c>
      <c r="O104" s="32">
        <v>44561</v>
      </c>
      <c r="P104" t="s">
        <v>957</v>
      </c>
      <c r="Q104" s="111">
        <v>14215993</v>
      </c>
      <c r="R104" s="111">
        <v>65161024</v>
      </c>
      <c r="S104">
        <v>0.22</v>
      </c>
      <c r="T104" s="32">
        <v>44440</v>
      </c>
      <c r="U104" s="32">
        <v>44804</v>
      </c>
      <c r="V104" s="111">
        <v>6560794.7599999998</v>
      </c>
      <c r="W104" s="111">
        <v>630779</v>
      </c>
      <c r="X104" s="111">
        <v>0</v>
      </c>
      <c r="Y104" s="111">
        <v>0</v>
      </c>
      <c r="Z104" s="111">
        <v>0</v>
      </c>
      <c r="AA104" s="111">
        <v>0</v>
      </c>
      <c r="AB104" t="s">
        <v>958</v>
      </c>
      <c r="AC104">
        <v>1</v>
      </c>
      <c r="AD104">
        <v>1</v>
      </c>
      <c r="AE104" s="111">
        <v>630779</v>
      </c>
      <c r="AF104" s="111">
        <v>1443374.85</v>
      </c>
      <c r="AG104" t="s">
        <v>959</v>
      </c>
      <c r="AH104">
        <v>1.0145</v>
      </c>
      <c r="AI104" s="111">
        <v>1464303.79</v>
      </c>
      <c r="AJ104" s="111">
        <v>0</v>
      </c>
      <c r="AK104" s="111">
        <v>1464303.79</v>
      </c>
      <c r="AL104" s="111">
        <v>833524.79</v>
      </c>
      <c r="AM104" s="111">
        <v>0</v>
      </c>
      <c r="AN104" s="111">
        <v>833524.79</v>
      </c>
    </row>
    <row r="105" spans="1:40" x14ac:dyDescent="0.2">
      <c r="A105" t="s">
        <v>93</v>
      </c>
      <c r="B105" t="s">
        <v>953</v>
      </c>
      <c r="C105" t="s">
        <v>867</v>
      </c>
      <c r="D105">
        <v>2024</v>
      </c>
      <c r="E105" t="s">
        <v>921</v>
      </c>
      <c r="F105" t="s">
        <v>922</v>
      </c>
      <c r="G105" t="s">
        <v>869</v>
      </c>
      <c r="H105" t="s">
        <v>94</v>
      </c>
      <c r="I105" t="s">
        <v>1165</v>
      </c>
      <c r="J105" t="s">
        <v>93</v>
      </c>
      <c r="K105" t="s">
        <v>1166</v>
      </c>
      <c r="L105" t="s">
        <v>12</v>
      </c>
      <c r="M105" t="s">
        <v>956</v>
      </c>
      <c r="N105" s="32">
        <v>44197</v>
      </c>
      <c r="O105" s="32">
        <v>44561</v>
      </c>
      <c r="P105" t="s">
        <v>974</v>
      </c>
      <c r="Q105" s="111">
        <v>13031619</v>
      </c>
      <c r="R105" s="111">
        <v>88273137</v>
      </c>
      <c r="S105">
        <v>0.15</v>
      </c>
      <c r="T105" s="32">
        <v>44440</v>
      </c>
      <c r="U105" s="32">
        <v>44804</v>
      </c>
      <c r="V105" s="111">
        <v>4098364.54</v>
      </c>
      <c r="W105" s="111">
        <v>796977.54</v>
      </c>
      <c r="X105" s="111">
        <v>0</v>
      </c>
      <c r="Y105" s="111">
        <v>0</v>
      </c>
      <c r="Z105" s="111">
        <v>0</v>
      </c>
      <c r="AA105" s="111">
        <v>0</v>
      </c>
      <c r="AB105" t="s">
        <v>958</v>
      </c>
      <c r="AC105">
        <v>1</v>
      </c>
      <c r="AD105">
        <v>1</v>
      </c>
      <c r="AE105" s="111">
        <v>796977.54</v>
      </c>
      <c r="AF105" s="111">
        <v>614754.68000000005</v>
      </c>
      <c r="AG105" t="s">
        <v>959</v>
      </c>
      <c r="AH105">
        <v>1.0145</v>
      </c>
      <c r="AI105" s="111">
        <v>623668.62</v>
      </c>
      <c r="AJ105" s="111">
        <v>0</v>
      </c>
      <c r="AK105" s="111">
        <v>623668.62</v>
      </c>
      <c r="AL105" s="111">
        <v>-173308.92</v>
      </c>
      <c r="AM105" s="111">
        <v>0</v>
      </c>
      <c r="AN105" s="111">
        <v>-173308.92</v>
      </c>
    </row>
    <row r="106" spans="1:40" x14ac:dyDescent="0.2">
      <c r="A106" t="s">
        <v>84</v>
      </c>
      <c r="B106" t="s">
        <v>953</v>
      </c>
      <c r="C106" t="s">
        <v>867</v>
      </c>
      <c r="D106">
        <v>2024</v>
      </c>
      <c r="E106" t="s">
        <v>921</v>
      </c>
      <c r="F106" t="s">
        <v>922</v>
      </c>
      <c r="G106" t="s">
        <v>869</v>
      </c>
      <c r="H106" t="s">
        <v>85</v>
      </c>
      <c r="I106" t="s">
        <v>1167</v>
      </c>
      <c r="J106" t="s">
        <v>84</v>
      </c>
      <c r="K106" t="s">
        <v>1168</v>
      </c>
      <c r="L106" t="s">
        <v>12</v>
      </c>
      <c r="M106" t="s">
        <v>1013</v>
      </c>
      <c r="N106" s="32">
        <v>44197</v>
      </c>
      <c r="O106" s="32">
        <v>44561</v>
      </c>
      <c r="P106" t="s">
        <v>957</v>
      </c>
      <c r="Q106" s="111">
        <v>767678</v>
      </c>
      <c r="R106" s="111">
        <v>1261816</v>
      </c>
      <c r="S106">
        <v>0.61</v>
      </c>
      <c r="T106" s="32">
        <v>44440</v>
      </c>
      <c r="U106" s="32">
        <v>44804</v>
      </c>
      <c r="V106" s="111">
        <v>12723.3</v>
      </c>
      <c r="W106" s="111">
        <v>8605.01</v>
      </c>
      <c r="X106" s="111">
        <v>0</v>
      </c>
      <c r="Y106" s="111">
        <v>0</v>
      </c>
      <c r="Z106" s="111">
        <v>0</v>
      </c>
      <c r="AA106" s="111">
        <v>0</v>
      </c>
      <c r="AB106" t="s">
        <v>958</v>
      </c>
      <c r="AC106">
        <v>1</v>
      </c>
      <c r="AD106">
        <v>1</v>
      </c>
      <c r="AE106" s="111">
        <v>8605.01</v>
      </c>
      <c r="AF106" s="111">
        <v>7761.21</v>
      </c>
      <c r="AG106" t="s">
        <v>959</v>
      </c>
      <c r="AH106">
        <v>1.0145</v>
      </c>
      <c r="AI106" s="111">
        <v>7873.75</v>
      </c>
      <c r="AJ106" s="111">
        <v>0</v>
      </c>
      <c r="AK106" s="111">
        <v>7873.75</v>
      </c>
      <c r="AL106" s="111">
        <v>-731.26</v>
      </c>
      <c r="AM106" s="111">
        <v>0</v>
      </c>
      <c r="AN106" s="111">
        <v>-731.26</v>
      </c>
    </row>
    <row r="107" spans="1:40" x14ac:dyDescent="0.2">
      <c r="A107" t="s">
        <v>1169</v>
      </c>
      <c r="B107" t="s">
        <v>953</v>
      </c>
      <c r="C107" t="s">
        <v>867</v>
      </c>
      <c r="D107">
        <v>2024</v>
      </c>
      <c r="E107" t="s">
        <v>921</v>
      </c>
      <c r="F107" t="s">
        <v>922</v>
      </c>
      <c r="G107" t="s">
        <v>869</v>
      </c>
      <c r="H107" t="s">
        <v>1170</v>
      </c>
      <c r="I107" t="s">
        <v>1171</v>
      </c>
      <c r="J107" t="s">
        <v>1169</v>
      </c>
      <c r="K107" t="s">
        <v>1172</v>
      </c>
      <c r="L107" t="s">
        <v>12</v>
      </c>
      <c r="M107" t="s">
        <v>956</v>
      </c>
      <c r="N107" s="32">
        <v>44197</v>
      </c>
      <c r="O107" s="32">
        <v>44561</v>
      </c>
      <c r="P107" t="s">
        <v>957</v>
      </c>
      <c r="Q107" s="111">
        <v>2947637</v>
      </c>
      <c r="R107" s="111">
        <v>13524749</v>
      </c>
      <c r="S107">
        <v>0.22</v>
      </c>
      <c r="T107" s="32">
        <v>44440</v>
      </c>
      <c r="U107" s="32">
        <v>44804</v>
      </c>
      <c r="V107" s="111">
        <v>124811.47</v>
      </c>
      <c r="W107" s="111">
        <v>8115.31</v>
      </c>
      <c r="X107" s="111">
        <v>0</v>
      </c>
      <c r="Y107" s="111">
        <v>0</v>
      </c>
      <c r="Z107" s="111">
        <v>0</v>
      </c>
      <c r="AA107" s="111">
        <v>0</v>
      </c>
      <c r="AB107" t="s">
        <v>958</v>
      </c>
      <c r="AC107">
        <v>1</v>
      </c>
      <c r="AD107">
        <v>1</v>
      </c>
      <c r="AE107" s="111">
        <v>8115.31</v>
      </c>
      <c r="AF107" s="111">
        <v>27458.52</v>
      </c>
      <c r="AG107" t="s">
        <v>959</v>
      </c>
      <c r="AH107">
        <v>1.0145</v>
      </c>
      <c r="AI107" s="111">
        <v>27856.67</v>
      </c>
      <c r="AJ107" s="111">
        <v>0</v>
      </c>
      <c r="AK107" s="111">
        <v>27856.67</v>
      </c>
      <c r="AL107" s="111">
        <v>19741.36</v>
      </c>
      <c r="AM107" s="111">
        <v>0</v>
      </c>
      <c r="AN107" s="111">
        <v>19741.36</v>
      </c>
    </row>
    <row r="108" spans="1:40" x14ac:dyDescent="0.2">
      <c r="A108" t="s">
        <v>48</v>
      </c>
      <c r="B108" t="s">
        <v>953</v>
      </c>
      <c r="C108" t="s">
        <v>867</v>
      </c>
      <c r="D108">
        <v>2024</v>
      </c>
      <c r="E108" t="s">
        <v>921</v>
      </c>
      <c r="F108" t="s">
        <v>922</v>
      </c>
      <c r="G108" t="s">
        <v>869</v>
      </c>
      <c r="H108" t="s">
        <v>49</v>
      </c>
      <c r="I108" t="s">
        <v>1173</v>
      </c>
      <c r="J108" t="s">
        <v>48</v>
      </c>
      <c r="K108" t="s">
        <v>1174</v>
      </c>
      <c r="L108" t="s">
        <v>12</v>
      </c>
      <c r="M108" t="s">
        <v>956</v>
      </c>
      <c r="N108" s="32">
        <v>44197</v>
      </c>
      <c r="O108" s="32">
        <v>44561</v>
      </c>
      <c r="P108" t="s">
        <v>957</v>
      </c>
      <c r="Q108" s="111">
        <v>5925096</v>
      </c>
      <c r="R108" s="111">
        <v>19567623</v>
      </c>
      <c r="S108">
        <v>0.3</v>
      </c>
      <c r="T108" s="32">
        <v>44440</v>
      </c>
      <c r="U108" s="32">
        <v>44804</v>
      </c>
      <c r="V108" s="111">
        <v>910650.91</v>
      </c>
      <c r="W108" s="111">
        <v>331927.74</v>
      </c>
      <c r="X108" s="111">
        <v>0</v>
      </c>
      <c r="Y108" s="111">
        <v>0</v>
      </c>
      <c r="Z108" s="111">
        <v>0</v>
      </c>
      <c r="AA108" s="111">
        <v>0</v>
      </c>
      <c r="AB108" t="s">
        <v>958</v>
      </c>
      <c r="AC108">
        <v>1</v>
      </c>
      <c r="AD108">
        <v>1</v>
      </c>
      <c r="AE108" s="111">
        <v>331927.74</v>
      </c>
      <c r="AF108" s="111">
        <v>273195.27</v>
      </c>
      <c r="AG108" t="s">
        <v>959</v>
      </c>
      <c r="AH108">
        <v>1.0145</v>
      </c>
      <c r="AI108" s="111">
        <v>277156.59999999998</v>
      </c>
      <c r="AJ108" s="111">
        <v>0</v>
      </c>
      <c r="AK108" s="111">
        <v>277156.59999999998</v>
      </c>
      <c r="AL108" s="111">
        <v>-54771.14</v>
      </c>
      <c r="AM108" s="111">
        <v>0</v>
      </c>
      <c r="AN108" s="111">
        <v>-54771.14</v>
      </c>
    </row>
    <row r="109" spans="1:40" x14ac:dyDescent="0.2">
      <c r="A109" t="s">
        <v>618</v>
      </c>
      <c r="B109" t="s">
        <v>953</v>
      </c>
      <c r="C109" t="s">
        <v>867</v>
      </c>
      <c r="D109">
        <v>2024</v>
      </c>
      <c r="E109" t="s">
        <v>921</v>
      </c>
      <c r="F109" t="s">
        <v>922</v>
      </c>
      <c r="G109" t="s">
        <v>869</v>
      </c>
      <c r="H109" t="s">
        <v>619</v>
      </c>
      <c r="I109" t="s">
        <v>1175</v>
      </c>
      <c r="J109" t="s">
        <v>618</v>
      </c>
      <c r="K109" t="s">
        <v>1176</v>
      </c>
      <c r="L109" t="s">
        <v>11</v>
      </c>
      <c r="M109" t="s">
        <v>956</v>
      </c>
      <c r="N109" s="32">
        <v>44378</v>
      </c>
      <c r="O109" s="32">
        <v>44742</v>
      </c>
      <c r="P109" t="s">
        <v>957</v>
      </c>
      <c r="Q109" s="111">
        <v>2121541</v>
      </c>
      <c r="R109" s="111">
        <v>3092094</v>
      </c>
      <c r="S109">
        <v>0.69</v>
      </c>
      <c r="T109" s="32">
        <v>44440</v>
      </c>
      <c r="U109" s="32">
        <v>44804</v>
      </c>
      <c r="V109" s="111">
        <v>346341.9</v>
      </c>
      <c r="W109" s="111">
        <v>296226.21999999997</v>
      </c>
      <c r="X109" s="111">
        <v>0</v>
      </c>
      <c r="Y109" s="111">
        <v>0</v>
      </c>
      <c r="Z109" s="111">
        <v>0</v>
      </c>
      <c r="AA109" s="111">
        <v>0</v>
      </c>
      <c r="AB109" t="s">
        <v>958</v>
      </c>
      <c r="AC109">
        <v>1</v>
      </c>
      <c r="AD109">
        <v>1</v>
      </c>
      <c r="AE109" s="111">
        <v>296226.21999999997</v>
      </c>
      <c r="AF109" s="111">
        <v>238975.91</v>
      </c>
      <c r="AG109" t="s">
        <v>959</v>
      </c>
      <c r="AH109">
        <v>1.0077</v>
      </c>
      <c r="AI109" s="111">
        <v>240816.02</v>
      </c>
      <c r="AJ109" s="111">
        <v>0</v>
      </c>
      <c r="AK109" s="111">
        <v>240816.02</v>
      </c>
      <c r="AL109" s="111">
        <v>-55410.2</v>
      </c>
      <c r="AM109" s="111">
        <v>0</v>
      </c>
      <c r="AN109" s="111">
        <v>-55410.2</v>
      </c>
    </row>
    <row r="110" spans="1:40" x14ac:dyDescent="0.2">
      <c r="A110" t="s">
        <v>1177</v>
      </c>
      <c r="B110" t="s">
        <v>953</v>
      </c>
      <c r="C110" t="s">
        <v>867</v>
      </c>
      <c r="D110">
        <v>2024</v>
      </c>
      <c r="E110" t="s">
        <v>921</v>
      </c>
      <c r="F110" t="s">
        <v>922</v>
      </c>
      <c r="G110" t="s">
        <v>869</v>
      </c>
      <c r="H110" t="s">
        <v>1178</v>
      </c>
      <c r="I110" t="s">
        <v>1179</v>
      </c>
      <c r="J110" t="s">
        <v>1177</v>
      </c>
      <c r="K110" t="s">
        <v>1180</v>
      </c>
      <c r="L110" t="s">
        <v>12</v>
      </c>
      <c r="M110" t="s">
        <v>1013</v>
      </c>
      <c r="N110" s="32">
        <v>44197</v>
      </c>
      <c r="O110" s="32">
        <v>44561</v>
      </c>
      <c r="P110" t="s">
        <v>957</v>
      </c>
      <c r="Q110" s="111">
        <v>1689191</v>
      </c>
      <c r="R110" s="111">
        <v>3353437</v>
      </c>
      <c r="S110">
        <v>0.5</v>
      </c>
      <c r="T110" s="32">
        <v>44440</v>
      </c>
      <c r="U110" s="32">
        <v>44804</v>
      </c>
      <c r="V110" s="111">
        <v>86790.68</v>
      </c>
      <c r="W110" s="111">
        <v>62201.51</v>
      </c>
      <c r="X110" s="111">
        <v>0</v>
      </c>
      <c r="Y110" s="111">
        <v>0</v>
      </c>
      <c r="Z110" s="111">
        <v>0</v>
      </c>
      <c r="AA110" s="111">
        <v>0</v>
      </c>
      <c r="AB110" t="s">
        <v>958</v>
      </c>
      <c r="AC110">
        <v>1</v>
      </c>
      <c r="AD110">
        <v>1</v>
      </c>
      <c r="AE110" s="111">
        <v>62201.51</v>
      </c>
      <c r="AF110" s="111">
        <v>43395.34</v>
      </c>
      <c r="AG110" t="s">
        <v>959</v>
      </c>
      <c r="AH110">
        <v>1.0145</v>
      </c>
      <c r="AI110" s="111">
        <v>44024.57</v>
      </c>
      <c r="AJ110" s="111">
        <v>0</v>
      </c>
      <c r="AK110" s="111">
        <v>44024.57</v>
      </c>
      <c r="AL110" s="111">
        <v>-18176.939999999999</v>
      </c>
      <c r="AM110" s="111">
        <v>0</v>
      </c>
      <c r="AN110" s="111">
        <v>-18176.939999999999</v>
      </c>
    </row>
    <row r="111" spans="1:40" x14ac:dyDescent="0.2">
      <c r="A111" t="s">
        <v>435</v>
      </c>
      <c r="B111" t="s">
        <v>953</v>
      </c>
      <c r="C111" t="s">
        <v>867</v>
      </c>
      <c r="D111">
        <v>2024</v>
      </c>
      <c r="E111" t="s">
        <v>921</v>
      </c>
      <c r="F111" t="s">
        <v>922</v>
      </c>
      <c r="G111" t="s">
        <v>869</v>
      </c>
      <c r="H111" t="s">
        <v>436</v>
      </c>
      <c r="I111" t="s">
        <v>1181</v>
      </c>
      <c r="J111" t="s">
        <v>435</v>
      </c>
      <c r="K111" t="s">
        <v>1182</v>
      </c>
      <c r="L111" t="s">
        <v>12</v>
      </c>
      <c r="M111" t="s">
        <v>956</v>
      </c>
      <c r="N111" s="32">
        <v>44166</v>
      </c>
      <c r="O111" s="32">
        <v>44530</v>
      </c>
      <c r="P111" t="s">
        <v>974</v>
      </c>
      <c r="Q111" s="111">
        <v>12506296</v>
      </c>
      <c r="R111" s="111">
        <v>127687722</v>
      </c>
      <c r="S111">
        <v>0.1</v>
      </c>
      <c r="T111" s="32">
        <v>44440</v>
      </c>
      <c r="U111" s="32">
        <v>44804</v>
      </c>
      <c r="V111" s="111">
        <v>6482892.3700000001</v>
      </c>
      <c r="W111" s="111">
        <v>1145740.7</v>
      </c>
      <c r="X111" s="111">
        <v>0</v>
      </c>
      <c r="Y111" s="111">
        <v>0</v>
      </c>
      <c r="Z111" s="111">
        <v>0</v>
      </c>
      <c r="AA111" s="111">
        <v>0</v>
      </c>
      <c r="AB111" t="s">
        <v>958</v>
      </c>
      <c r="AC111">
        <v>1</v>
      </c>
      <c r="AD111">
        <v>1</v>
      </c>
      <c r="AE111" s="111">
        <v>1145740.7</v>
      </c>
      <c r="AF111" s="111">
        <v>648289.24</v>
      </c>
      <c r="AG111" t="s">
        <v>959</v>
      </c>
      <c r="AH111">
        <v>1.0145</v>
      </c>
      <c r="AI111" s="111">
        <v>657689.43000000005</v>
      </c>
      <c r="AJ111" s="111">
        <v>0</v>
      </c>
      <c r="AK111" s="111">
        <v>657689.43000000005</v>
      </c>
      <c r="AL111" s="111">
        <v>-488051.27</v>
      </c>
      <c r="AM111" s="111">
        <v>0</v>
      </c>
      <c r="AN111" s="111">
        <v>-488051.27</v>
      </c>
    </row>
    <row r="112" spans="1:40" x14ac:dyDescent="0.2">
      <c r="A112" t="s">
        <v>516</v>
      </c>
      <c r="B112" t="s">
        <v>953</v>
      </c>
      <c r="C112" t="s">
        <v>867</v>
      </c>
      <c r="D112">
        <v>2024</v>
      </c>
      <c r="E112" t="s">
        <v>921</v>
      </c>
      <c r="F112" t="s">
        <v>922</v>
      </c>
      <c r="G112" t="s">
        <v>869</v>
      </c>
      <c r="H112" t="s">
        <v>517</v>
      </c>
      <c r="I112" t="s">
        <v>1183</v>
      </c>
      <c r="J112" t="s">
        <v>516</v>
      </c>
      <c r="K112" t="s">
        <v>1184</v>
      </c>
      <c r="L112" t="s">
        <v>11</v>
      </c>
      <c r="M112" t="s">
        <v>956</v>
      </c>
      <c r="N112" s="32">
        <v>44470</v>
      </c>
      <c r="O112" s="32">
        <v>44834</v>
      </c>
      <c r="P112" t="s">
        <v>957</v>
      </c>
      <c r="Q112" s="111">
        <v>16224453</v>
      </c>
      <c r="R112" s="111">
        <v>42012057</v>
      </c>
      <c r="S112">
        <v>0.39</v>
      </c>
      <c r="T112" s="32">
        <v>44440</v>
      </c>
      <c r="U112" s="32">
        <v>44804</v>
      </c>
      <c r="V112" s="111">
        <v>528352.43000000005</v>
      </c>
      <c r="W112" s="111">
        <v>85390.399999999994</v>
      </c>
      <c r="X112" s="111">
        <v>0</v>
      </c>
      <c r="Y112" s="111">
        <v>0</v>
      </c>
      <c r="Z112" s="111">
        <v>0</v>
      </c>
      <c r="AA112" s="111">
        <v>0</v>
      </c>
      <c r="AB112" t="s">
        <v>958</v>
      </c>
      <c r="AC112">
        <v>1</v>
      </c>
      <c r="AD112">
        <v>1</v>
      </c>
      <c r="AE112" s="111">
        <v>85390.399999999994</v>
      </c>
      <c r="AF112" s="111">
        <v>206057.45</v>
      </c>
      <c r="AG112" t="s">
        <v>959</v>
      </c>
      <c r="AH112">
        <v>0.99250000000000005</v>
      </c>
      <c r="AI112" s="111">
        <v>204512.02</v>
      </c>
      <c r="AJ112" s="111">
        <v>0</v>
      </c>
      <c r="AK112" s="111">
        <v>204512.02</v>
      </c>
      <c r="AL112" s="111">
        <v>119121.62</v>
      </c>
      <c r="AM112" s="111">
        <v>0</v>
      </c>
      <c r="AN112" s="111">
        <v>119121.62</v>
      </c>
    </row>
    <row r="113" spans="1:40" x14ac:dyDescent="0.2">
      <c r="A113" t="s">
        <v>1185</v>
      </c>
      <c r="B113" t="s">
        <v>953</v>
      </c>
      <c r="C113" t="s">
        <v>867</v>
      </c>
      <c r="D113">
        <v>2024</v>
      </c>
      <c r="E113" t="s">
        <v>921</v>
      </c>
      <c r="F113" t="s">
        <v>922</v>
      </c>
      <c r="G113" t="s">
        <v>869</v>
      </c>
      <c r="H113" t="s">
        <v>1186</v>
      </c>
      <c r="I113" t="s">
        <v>1187</v>
      </c>
      <c r="J113" t="s">
        <v>1185</v>
      </c>
      <c r="K113" t="s">
        <v>1188</v>
      </c>
      <c r="L113" t="s">
        <v>11</v>
      </c>
      <c r="M113" t="s">
        <v>1013</v>
      </c>
      <c r="N113" s="32">
        <v>44470</v>
      </c>
      <c r="O113" s="32">
        <v>44834</v>
      </c>
      <c r="P113" t="s">
        <v>957</v>
      </c>
      <c r="Q113" s="111">
        <v>1827627</v>
      </c>
      <c r="R113" s="111">
        <v>2884233</v>
      </c>
      <c r="S113">
        <v>0.63</v>
      </c>
      <c r="T113" s="32">
        <v>44440</v>
      </c>
      <c r="U113" s="32">
        <v>44804</v>
      </c>
      <c r="V113" s="111">
        <v>31213.64</v>
      </c>
      <c r="W113" s="111">
        <v>46809.06</v>
      </c>
      <c r="X113" s="111">
        <v>0</v>
      </c>
      <c r="Y113" s="111">
        <v>0</v>
      </c>
      <c r="Z113" s="111">
        <v>0</v>
      </c>
      <c r="AA113" s="111">
        <v>0</v>
      </c>
      <c r="AB113" t="s">
        <v>958</v>
      </c>
      <c r="AC113">
        <v>1</v>
      </c>
      <c r="AD113">
        <v>1</v>
      </c>
      <c r="AE113" s="111">
        <v>46809.06</v>
      </c>
      <c r="AF113" s="111">
        <v>19664.59</v>
      </c>
      <c r="AG113" t="s">
        <v>959</v>
      </c>
      <c r="AH113">
        <v>0.99250000000000005</v>
      </c>
      <c r="AI113" s="111">
        <v>19517.11</v>
      </c>
      <c r="AJ113" s="111">
        <v>0</v>
      </c>
      <c r="AK113" s="111">
        <v>19517.11</v>
      </c>
      <c r="AL113" s="111">
        <v>-27291.95</v>
      </c>
      <c r="AM113" s="111">
        <v>0</v>
      </c>
      <c r="AN113" s="111">
        <v>-27291.95</v>
      </c>
    </row>
    <row r="114" spans="1:40" x14ac:dyDescent="0.2">
      <c r="A114" t="s">
        <v>801</v>
      </c>
      <c r="B114" t="s">
        <v>953</v>
      </c>
      <c r="C114" t="s">
        <v>867</v>
      </c>
      <c r="D114">
        <v>2024</v>
      </c>
      <c r="E114" t="s">
        <v>921</v>
      </c>
      <c r="F114" t="s">
        <v>922</v>
      </c>
      <c r="G114" t="s">
        <v>869</v>
      </c>
      <c r="H114" t="s">
        <v>802</v>
      </c>
      <c r="I114" t="s">
        <v>1189</v>
      </c>
      <c r="J114" t="s">
        <v>801</v>
      </c>
      <c r="K114" t="s">
        <v>1190</v>
      </c>
      <c r="L114" t="s">
        <v>12</v>
      </c>
      <c r="M114" t="s">
        <v>956</v>
      </c>
      <c r="N114" s="32">
        <v>44197</v>
      </c>
      <c r="O114" s="32">
        <v>44561</v>
      </c>
      <c r="P114" t="s">
        <v>974</v>
      </c>
      <c r="Q114" s="111">
        <v>14655532</v>
      </c>
      <c r="R114" s="111">
        <v>84727306</v>
      </c>
      <c r="S114">
        <v>0.17</v>
      </c>
      <c r="T114" s="32">
        <v>44440</v>
      </c>
      <c r="U114" s="32">
        <v>44804</v>
      </c>
      <c r="V114" s="111">
        <v>15456889.130000001</v>
      </c>
      <c r="W114" s="111">
        <v>1212000.29</v>
      </c>
      <c r="X114" s="111">
        <v>0</v>
      </c>
      <c r="Y114" s="111">
        <v>0</v>
      </c>
      <c r="Z114" s="111">
        <v>0</v>
      </c>
      <c r="AA114" s="111">
        <v>0</v>
      </c>
      <c r="AB114" t="s">
        <v>958</v>
      </c>
      <c r="AC114">
        <v>1</v>
      </c>
      <c r="AD114">
        <v>1</v>
      </c>
      <c r="AE114" s="111">
        <v>1212000.29</v>
      </c>
      <c r="AF114" s="111">
        <v>2627671.15</v>
      </c>
      <c r="AG114" t="s">
        <v>959</v>
      </c>
      <c r="AH114">
        <v>1.0145</v>
      </c>
      <c r="AI114" s="111">
        <v>2665772.38</v>
      </c>
      <c r="AJ114" s="111">
        <v>0</v>
      </c>
      <c r="AK114" s="111">
        <v>2665772.38</v>
      </c>
      <c r="AL114" s="111">
        <v>1453772.09</v>
      </c>
      <c r="AM114" s="111">
        <v>0</v>
      </c>
      <c r="AN114" s="111">
        <v>1453772.09</v>
      </c>
    </row>
    <row r="115" spans="1:40" x14ac:dyDescent="0.2">
      <c r="A115" t="s">
        <v>177</v>
      </c>
      <c r="B115" t="s">
        <v>953</v>
      </c>
      <c r="C115" t="s">
        <v>867</v>
      </c>
      <c r="D115">
        <v>2024</v>
      </c>
      <c r="E115" t="s">
        <v>921</v>
      </c>
      <c r="F115" t="s">
        <v>922</v>
      </c>
      <c r="G115" t="s">
        <v>869</v>
      </c>
      <c r="H115" t="s">
        <v>178</v>
      </c>
      <c r="I115" t="s">
        <v>849</v>
      </c>
      <c r="J115" t="s">
        <v>177</v>
      </c>
      <c r="K115" t="s">
        <v>1191</v>
      </c>
      <c r="L115" t="s">
        <v>11</v>
      </c>
      <c r="M115" t="s">
        <v>956</v>
      </c>
      <c r="N115" s="32">
        <v>44256</v>
      </c>
      <c r="O115" s="32">
        <v>44620</v>
      </c>
      <c r="P115" t="s">
        <v>957</v>
      </c>
      <c r="Q115" s="111">
        <v>183927831</v>
      </c>
      <c r="R115" s="111">
        <v>49664259</v>
      </c>
      <c r="S115">
        <v>3.7</v>
      </c>
      <c r="T115" s="32">
        <v>44440</v>
      </c>
      <c r="U115" s="32">
        <v>44804</v>
      </c>
      <c r="V115" s="111">
        <v>229647564.34</v>
      </c>
      <c r="W115" s="111">
        <v>65586344.710000001</v>
      </c>
      <c r="X115" s="111">
        <v>0</v>
      </c>
      <c r="Y115" s="111">
        <v>23895587.93</v>
      </c>
      <c r="Z115" s="111">
        <v>0</v>
      </c>
      <c r="AA115" s="111">
        <v>23895587.93</v>
      </c>
      <c r="AB115" t="s">
        <v>958</v>
      </c>
      <c r="AC115">
        <v>1</v>
      </c>
      <c r="AD115">
        <v>1</v>
      </c>
      <c r="AE115" s="111">
        <v>89481932.640000001</v>
      </c>
      <c r="AF115" s="111">
        <v>849695988.05999994</v>
      </c>
      <c r="AG115" t="s">
        <v>959</v>
      </c>
      <c r="AH115">
        <v>1.0145</v>
      </c>
      <c r="AI115" s="111">
        <v>862016579.88999999</v>
      </c>
      <c r="AJ115" s="111">
        <v>0</v>
      </c>
      <c r="AK115" s="111">
        <v>862016579.88999999</v>
      </c>
      <c r="AL115" s="111">
        <v>772534647.25</v>
      </c>
      <c r="AM115" s="111">
        <v>0</v>
      </c>
      <c r="AN115" s="111">
        <v>772534647.25</v>
      </c>
    </row>
    <row r="116" spans="1:40" x14ac:dyDescent="0.2">
      <c r="A116" t="s">
        <v>822</v>
      </c>
      <c r="B116" t="s">
        <v>953</v>
      </c>
      <c r="C116" t="s">
        <v>867</v>
      </c>
      <c r="D116">
        <v>2024</v>
      </c>
      <c r="E116" t="s">
        <v>921</v>
      </c>
      <c r="F116" t="s">
        <v>922</v>
      </c>
      <c r="G116" t="s">
        <v>869</v>
      </c>
      <c r="H116" t="s">
        <v>823</v>
      </c>
      <c r="I116" t="s">
        <v>1192</v>
      </c>
      <c r="J116" t="s">
        <v>822</v>
      </c>
      <c r="K116" t="s">
        <v>1193</v>
      </c>
      <c r="L116" t="s">
        <v>12</v>
      </c>
      <c r="M116" t="s">
        <v>956</v>
      </c>
      <c r="N116" s="32">
        <v>44197</v>
      </c>
      <c r="O116" s="32">
        <v>44561</v>
      </c>
      <c r="P116" t="s">
        <v>974</v>
      </c>
      <c r="Q116" s="111">
        <v>1153470</v>
      </c>
      <c r="R116" s="111">
        <v>7073390</v>
      </c>
      <c r="S116">
        <v>0.16</v>
      </c>
      <c r="T116" s="32">
        <v>44440</v>
      </c>
      <c r="U116" s="32">
        <v>44804</v>
      </c>
      <c r="V116" s="111">
        <v>165217.14000000001</v>
      </c>
      <c r="W116" s="111">
        <v>9083.5300000000007</v>
      </c>
      <c r="X116" s="111">
        <v>0</v>
      </c>
      <c r="Y116" s="111">
        <v>0</v>
      </c>
      <c r="Z116" s="111">
        <v>0</v>
      </c>
      <c r="AA116" s="111">
        <v>0</v>
      </c>
      <c r="AB116" t="s">
        <v>958</v>
      </c>
      <c r="AC116">
        <v>1</v>
      </c>
      <c r="AD116">
        <v>1</v>
      </c>
      <c r="AE116" s="111">
        <v>9083.5300000000007</v>
      </c>
      <c r="AF116" s="111">
        <v>26434.74</v>
      </c>
      <c r="AG116" t="s">
        <v>959</v>
      </c>
      <c r="AH116">
        <v>1.0145</v>
      </c>
      <c r="AI116" s="111">
        <v>26818.04</v>
      </c>
      <c r="AJ116" s="111">
        <v>0</v>
      </c>
      <c r="AK116" s="111">
        <v>26818.04</v>
      </c>
      <c r="AL116" s="111">
        <v>17734.509999999998</v>
      </c>
      <c r="AM116" s="111">
        <v>0</v>
      </c>
      <c r="AN116" s="111">
        <v>17734.509999999998</v>
      </c>
    </row>
    <row r="117" spans="1:40" x14ac:dyDescent="0.2">
      <c r="A117" t="s">
        <v>1194</v>
      </c>
      <c r="B117" t="s">
        <v>953</v>
      </c>
      <c r="C117" t="s">
        <v>867</v>
      </c>
      <c r="D117">
        <v>2024</v>
      </c>
      <c r="E117" t="s">
        <v>921</v>
      </c>
      <c r="F117" t="s">
        <v>922</v>
      </c>
      <c r="G117" t="s">
        <v>869</v>
      </c>
      <c r="H117" t="s">
        <v>1195</v>
      </c>
      <c r="I117" t="s">
        <v>1196</v>
      </c>
      <c r="J117" t="s">
        <v>1194</v>
      </c>
      <c r="K117" t="s">
        <v>1197</v>
      </c>
      <c r="L117" t="s">
        <v>12</v>
      </c>
      <c r="M117" t="s">
        <v>956</v>
      </c>
      <c r="N117" s="32">
        <v>44197</v>
      </c>
      <c r="O117" s="32">
        <v>44561</v>
      </c>
      <c r="P117" t="s">
        <v>974</v>
      </c>
      <c r="Q117" s="111">
        <v>9413665.9399999995</v>
      </c>
      <c r="R117" s="111">
        <v>45049596.130000003</v>
      </c>
      <c r="S117">
        <v>0.21</v>
      </c>
      <c r="T117" s="32">
        <v>44440</v>
      </c>
      <c r="U117" s="32">
        <v>44804</v>
      </c>
      <c r="V117" s="111">
        <v>428406.62</v>
      </c>
      <c r="W117" s="111">
        <v>133042.04</v>
      </c>
      <c r="X117" s="111">
        <v>0</v>
      </c>
      <c r="Y117" s="111">
        <v>0</v>
      </c>
      <c r="Z117" s="111">
        <v>0</v>
      </c>
      <c r="AA117" s="111">
        <v>0</v>
      </c>
      <c r="AB117" t="s">
        <v>958</v>
      </c>
      <c r="AC117">
        <v>1</v>
      </c>
      <c r="AD117">
        <v>1</v>
      </c>
      <c r="AE117" s="111">
        <v>133042.04</v>
      </c>
      <c r="AF117" s="111">
        <v>89965.39</v>
      </c>
      <c r="AG117" t="s">
        <v>959</v>
      </c>
      <c r="AH117">
        <v>1.0145</v>
      </c>
      <c r="AI117" s="111">
        <v>91269.89</v>
      </c>
      <c r="AJ117" s="111">
        <v>0</v>
      </c>
      <c r="AK117" s="111">
        <v>91269.89</v>
      </c>
      <c r="AL117" s="111">
        <v>-41772.15</v>
      </c>
      <c r="AM117" s="111">
        <v>0</v>
      </c>
      <c r="AN117" s="111">
        <v>-41772.15</v>
      </c>
    </row>
    <row r="118" spans="1:40" x14ac:dyDescent="0.2">
      <c r="A118" t="s">
        <v>312</v>
      </c>
      <c r="B118" t="s">
        <v>953</v>
      </c>
      <c r="C118" t="s">
        <v>867</v>
      </c>
      <c r="D118">
        <v>2024</v>
      </c>
      <c r="E118" t="s">
        <v>921</v>
      </c>
      <c r="F118" t="s">
        <v>922</v>
      </c>
      <c r="G118" t="s">
        <v>869</v>
      </c>
      <c r="H118" t="s">
        <v>313</v>
      </c>
      <c r="I118" t="s">
        <v>1198</v>
      </c>
      <c r="J118" t="s">
        <v>312</v>
      </c>
      <c r="K118" t="s">
        <v>1199</v>
      </c>
      <c r="L118" t="s">
        <v>12</v>
      </c>
      <c r="M118" t="s">
        <v>956</v>
      </c>
      <c r="N118" s="32">
        <v>44470</v>
      </c>
      <c r="O118" s="32">
        <v>44834</v>
      </c>
      <c r="P118" t="s">
        <v>957</v>
      </c>
      <c r="Q118" s="111">
        <v>3481269</v>
      </c>
      <c r="R118" s="111">
        <v>17670665</v>
      </c>
      <c r="S118">
        <v>0.2</v>
      </c>
      <c r="T118" s="32">
        <v>44440</v>
      </c>
      <c r="U118" s="32">
        <v>44804</v>
      </c>
      <c r="V118" s="111">
        <v>1167983.8</v>
      </c>
      <c r="W118" s="111">
        <v>228149.41</v>
      </c>
      <c r="X118" s="111">
        <v>0</v>
      </c>
      <c r="Y118" s="111">
        <v>0</v>
      </c>
      <c r="Z118" s="111">
        <v>0</v>
      </c>
      <c r="AA118" s="111">
        <v>0</v>
      </c>
      <c r="AB118" t="s">
        <v>958</v>
      </c>
      <c r="AC118">
        <v>1</v>
      </c>
      <c r="AD118">
        <v>1</v>
      </c>
      <c r="AE118" s="111">
        <v>228149.41</v>
      </c>
      <c r="AF118" s="111">
        <v>233596.76</v>
      </c>
      <c r="AG118" t="s">
        <v>959</v>
      </c>
      <c r="AH118">
        <v>0.99250000000000005</v>
      </c>
      <c r="AI118" s="111">
        <v>231844.78</v>
      </c>
      <c r="AJ118" s="111">
        <v>0</v>
      </c>
      <c r="AK118" s="111">
        <v>231844.78</v>
      </c>
      <c r="AL118" s="111">
        <v>3695.37</v>
      </c>
      <c r="AM118" s="111">
        <v>0</v>
      </c>
      <c r="AN118" s="111">
        <v>3695.37</v>
      </c>
    </row>
    <row r="119" spans="1:40" x14ac:dyDescent="0.2">
      <c r="A119" t="s">
        <v>813</v>
      </c>
      <c r="B119" t="s">
        <v>953</v>
      </c>
      <c r="C119" t="s">
        <v>867</v>
      </c>
      <c r="D119">
        <v>2024</v>
      </c>
      <c r="E119" t="s">
        <v>921</v>
      </c>
      <c r="F119" t="s">
        <v>922</v>
      </c>
      <c r="G119" t="s">
        <v>869</v>
      </c>
      <c r="H119" t="s">
        <v>814</v>
      </c>
      <c r="I119" t="s">
        <v>1200</v>
      </c>
      <c r="J119" t="s">
        <v>813</v>
      </c>
      <c r="K119" t="s">
        <v>1201</v>
      </c>
      <c r="L119" t="s">
        <v>12</v>
      </c>
      <c r="M119" t="s">
        <v>956</v>
      </c>
      <c r="N119" s="32">
        <v>44440</v>
      </c>
      <c r="O119" s="32">
        <v>44804</v>
      </c>
      <c r="P119" t="s">
        <v>957</v>
      </c>
      <c r="Q119" s="111">
        <v>104356043</v>
      </c>
      <c r="R119" s="111">
        <v>824116519</v>
      </c>
      <c r="S119">
        <v>0.13</v>
      </c>
      <c r="T119" s="32">
        <v>44440</v>
      </c>
      <c r="U119" s="32">
        <v>44804</v>
      </c>
      <c r="V119" s="111">
        <v>37306461.710000001</v>
      </c>
      <c r="W119" s="111">
        <v>1995484.52</v>
      </c>
      <c r="X119" s="111">
        <v>0</v>
      </c>
      <c r="Y119" s="111">
        <v>0</v>
      </c>
      <c r="Z119" s="111">
        <v>0</v>
      </c>
      <c r="AA119" s="111">
        <v>0</v>
      </c>
      <c r="AB119" t="s">
        <v>958</v>
      </c>
      <c r="AC119">
        <v>1</v>
      </c>
      <c r="AD119">
        <v>1</v>
      </c>
      <c r="AE119" s="111">
        <v>1995484.52</v>
      </c>
      <c r="AF119" s="111">
        <v>4849840.0199999996</v>
      </c>
      <c r="AG119" t="s">
        <v>958</v>
      </c>
      <c r="AH119">
        <v>1</v>
      </c>
      <c r="AI119" s="111">
        <v>4849840.0199999996</v>
      </c>
      <c r="AJ119" s="111">
        <v>0</v>
      </c>
      <c r="AK119" s="111">
        <v>4849840.0199999996</v>
      </c>
      <c r="AL119" s="111">
        <v>2854355.5</v>
      </c>
      <c r="AM119" s="111">
        <v>0</v>
      </c>
      <c r="AN119" s="111">
        <v>2854355.5</v>
      </c>
    </row>
    <row r="120" spans="1:40" x14ac:dyDescent="0.2">
      <c r="A120" t="s">
        <v>816</v>
      </c>
      <c r="B120" t="s">
        <v>953</v>
      </c>
      <c r="C120" t="s">
        <v>867</v>
      </c>
      <c r="D120">
        <v>2024</v>
      </c>
      <c r="E120" t="s">
        <v>921</v>
      </c>
      <c r="F120" t="s">
        <v>922</v>
      </c>
      <c r="G120" t="s">
        <v>869</v>
      </c>
      <c r="H120" t="s">
        <v>817</v>
      </c>
      <c r="I120" t="s">
        <v>1202</v>
      </c>
      <c r="J120" t="s">
        <v>816</v>
      </c>
      <c r="K120" t="s">
        <v>1203</v>
      </c>
      <c r="L120" t="s">
        <v>12</v>
      </c>
      <c r="M120" t="s">
        <v>956</v>
      </c>
      <c r="N120" s="32">
        <v>44440</v>
      </c>
      <c r="O120" s="32">
        <v>44804</v>
      </c>
      <c r="P120" t="s">
        <v>957</v>
      </c>
      <c r="Q120" s="111">
        <v>12904545</v>
      </c>
      <c r="R120" s="111">
        <v>65628109</v>
      </c>
      <c r="S120">
        <v>0.2</v>
      </c>
      <c r="T120" s="32">
        <v>44440</v>
      </c>
      <c r="U120" s="32">
        <v>44804</v>
      </c>
      <c r="V120" s="111">
        <v>3567792.05</v>
      </c>
      <c r="W120" s="111">
        <v>911588.68</v>
      </c>
      <c r="X120" s="111">
        <v>0</v>
      </c>
      <c r="Y120" s="111">
        <v>0</v>
      </c>
      <c r="Z120" s="111">
        <v>0</v>
      </c>
      <c r="AA120" s="111">
        <v>0</v>
      </c>
      <c r="AB120" t="s">
        <v>958</v>
      </c>
      <c r="AC120">
        <v>1</v>
      </c>
      <c r="AD120">
        <v>1</v>
      </c>
      <c r="AE120" s="111">
        <v>911588.68</v>
      </c>
      <c r="AF120" s="111">
        <v>713558.41</v>
      </c>
      <c r="AG120" t="s">
        <v>958</v>
      </c>
      <c r="AH120">
        <v>1</v>
      </c>
      <c r="AI120" s="111">
        <v>713558.41</v>
      </c>
      <c r="AJ120" s="111">
        <v>0</v>
      </c>
      <c r="AK120" s="111">
        <v>713558.41</v>
      </c>
      <c r="AL120" s="111">
        <v>-198030.27</v>
      </c>
      <c r="AM120" s="111">
        <v>0</v>
      </c>
      <c r="AN120" s="111">
        <v>-198030.27</v>
      </c>
    </row>
    <row r="121" spans="1:40" x14ac:dyDescent="0.2">
      <c r="A121" t="s">
        <v>303</v>
      </c>
      <c r="B121" t="s">
        <v>953</v>
      </c>
      <c r="C121" t="s">
        <v>867</v>
      </c>
      <c r="D121">
        <v>2024</v>
      </c>
      <c r="E121" t="s">
        <v>921</v>
      </c>
      <c r="F121" t="s">
        <v>922</v>
      </c>
      <c r="G121" t="s">
        <v>869</v>
      </c>
      <c r="H121" t="s">
        <v>304</v>
      </c>
      <c r="I121" t="s">
        <v>1204</v>
      </c>
      <c r="J121" t="s">
        <v>303</v>
      </c>
      <c r="K121" t="s">
        <v>1205</v>
      </c>
      <c r="L121" t="s">
        <v>12</v>
      </c>
      <c r="M121" t="s">
        <v>956</v>
      </c>
      <c r="N121" s="32">
        <v>44317</v>
      </c>
      <c r="O121" s="32">
        <v>44681</v>
      </c>
      <c r="P121" t="s">
        <v>957</v>
      </c>
      <c r="Q121" s="111">
        <v>10982470</v>
      </c>
      <c r="R121" s="111">
        <v>35938152</v>
      </c>
      <c r="S121">
        <v>0.31</v>
      </c>
      <c r="T121" s="32">
        <v>44440</v>
      </c>
      <c r="U121" s="32">
        <v>44804</v>
      </c>
      <c r="V121" s="111">
        <v>823866.49</v>
      </c>
      <c r="W121" s="111">
        <v>94426.93</v>
      </c>
      <c r="X121" s="111">
        <v>0</v>
      </c>
      <c r="Y121" s="111">
        <v>0</v>
      </c>
      <c r="Z121" s="111">
        <v>0</v>
      </c>
      <c r="AA121" s="111">
        <v>0</v>
      </c>
      <c r="AB121" t="s">
        <v>958</v>
      </c>
      <c r="AC121">
        <v>1</v>
      </c>
      <c r="AD121">
        <v>1</v>
      </c>
      <c r="AE121" s="111">
        <v>94426.93</v>
      </c>
      <c r="AF121" s="111">
        <v>255398.61</v>
      </c>
      <c r="AG121" t="s">
        <v>959</v>
      </c>
      <c r="AH121">
        <v>1.0077</v>
      </c>
      <c r="AI121" s="111">
        <v>257365.18</v>
      </c>
      <c r="AJ121" s="111">
        <v>0</v>
      </c>
      <c r="AK121" s="111">
        <v>257365.18</v>
      </c>
      <c r="AL121" s="111">
        <v>162938.25</v>
      </c>
      <c r="AM121" s="111">
        <v>0</v>
      </c>
      <c r="AN121" s="111">
        <v>162938.25</v>
      </c>
    </row>
    <row r="122" spans="1:40" x14ac:dyDescent="0.2">
      <c r="A122" t="s">
        <v>675</v>
      </c>
      <c r="B122" t="s">
        <v>953</v>
      </c>
      <c r="C122" t="s">
        <v>867</v>
      </c>
      <c r="D122">
        <v>2024</v>
      </c>
      <c r="E122" t="s">
        <v>921</v>
      </c>
      <c r="F122" t="s">
        <v>922</v>
      </c>
      <c r="G122" t="s">
        <v>869</v>
      </c>
      <c r="H122" t="s">
        <v>676</v>
      </c>
      <c r="I122" t="s">
        <v>1206</v>
      </c>
      <c r="J122" t="s">
        <v>675</v>
      </c>
      <c r="K122" t="s">
        <v>1207</v>
      </c>
      <c r="L122" t="s">
        <v>12</v>
      </c>
      <c r="M122" t="s">
        <v>956</v>
      </c>
      <c r="N122" s="32">
        <v>44197</v>
      </c>
      <c r="O122" s="32">
        <v>44561</v>
      </c>
      <c r="P122" t="s">
        <v>957</v>
      </c>
      <c r="Q122" s="111">
        <v>7735064</v>
      </c>
      <c r="R122" s="111">
        <v>25762256</v>
      </c>
      <c r="S122">
        <v>0.3</v>
      </c>
      <c r="T122" s="32">
        <v>44440</v>
      </c>
      <c r="U122" s="32">
        <v>44804</v>
      </c>
      <c r="V122" s="111">
        <v>314482.53000000003</v>
      </c>
      <c r="W122" s="111">
        <v>208551.19</v>
      </c>
      <c r="X122" s="111">
        <v>0</v>
      </c>
      <c r="Y122" s="111">
        <v>0</v>
      </c>
      <c r="Z122" s="111">
        <v>0</v>
      </c>
      <c r="AA122" s="111">
        <v>0</v>
      </c>
      <c r="AB122" t="s">
        <v>958</v>
      </c>
      <c r="AC122">
        <v>1</v>
      </c>
      <c r="AD122">
        <v>1</v>
      </c>
      <c r="AE122" s="111">
        <v>208551.19</v>
      </c>
      <c r="AF122" s="111">
        <v>94344.76</v>
      </c>
      <c r="AG122" t="s">
        <v>959</v>
      </c>
      <c r="AH122">
        <v>1.0145</v>
      </c>
      <c r="AI122" s="111">
        <v>95712.76</v>
      </c>
      <c r="AJ122" s="111">
        <v>0</v>
      </c>
      <c r="AK122" s="111">
        <v>95712.76</v>
      </c>
      <c r="AL122" s="111">
        <v>-112838.43</v>
      </c>
      <c r="AM122" s="111">
        <v>0</v>
      </c>
      <c r="AN122" s="111">
        <v>-112838.43</v>
      </c>
    </row>
    <row r="123" spans="1:40" x14ac:dyDescent="0.2">
      <c r="A123" t="s">
        <v>372</v>
      </c>
      <c r="B123" t="s">
        <v>953</v>
      </c>
      <c r="C123" t="s">
        <v>867</v>
      </c>
      <c r="D123">
        <v>2024</v>
      </c>
      <c r="E123" t="s">
        <v>921</v>
      </c>
      <c r="F123" t="s">
        <v>922</v>
      </c>
      <c r="G123" t="s">
        <v>869</v>
      </c>
      <c r="H123" t="s">
        <v>373</v>
      </c>
      <c r="I123" t="s">
        <v>1208</v>
      </c>
      <c r="J123" t="s">
        <v>372</v>
      </c>
      <c r="K123" t="s">
        <v>1209</v>
      </c>
      <c r="L123" t="s">
        <v>12</v>
      </c>
      <c r="M123" t="s">
        <v>956</v>
      </c>
      <c r="N123" s="32">
        <v>44440</v>
      </c>
      <c r="O123" s="32">
        <v>44804</v>
      </c>
      <c r="P123" t="s">
        <v>957</v>
      </c>
      <c r="Q123" s="111">
        <v>42852777</v>
      </c>
      <c r="R123" s="111">
        <v>123998505</v>
      </c>
      <c r="S123">
        <v>0.35</v>
      </c>
      <c r="T123" s="32">
        <v>44440</v>
      </c>
      <c r="U123" s="32">
        <v>44804</v>
      </c>
      <c r="V123" s="111">
        <v>16709476.25</v>
      </c>
      <c r="W123" s="111">
        <v>2186308.7000000002</v>
      </c>
      <c r="X123" s="111">
        <v>0</v>
      </c>
      <c r="Y123" s="111">
        <v>463162.96</v>
      </c>
      <c r="Z123" s="111">
        <v>0</v>
      </c>
      <c r="AA123" s="111">
        <v>463162.96</v>
      </c>
      <c r="AB123" t="s">
        <v>958</v>
      </c>
      <c r="AC123">
        <v>1</v>
      </c>
      <c r="AD123">
        <v>1</v>
      </c>
      <c r="AE123" s="111">
        <v>2649471.66</v>
      </c>
      <c r="AF123" s="111">
        <v>5848316.6900000004</v>
      </c>
      <c r="AG123" t="s">
        <v>958</v>
      </c>
      <c r="AH123">
        <v>1</v>
      </c>
      <c r="AI123" s="111">
        <v>5848316.6900000004</v>
      </c>
      <c r="AJ123" s="111">
        <v>0</v>
      </c>
      <c r="AK123" s="111">
        <v>5848316.6900000004</v>
      </c>
      <c r="AL123" s="111">
        <v>3198845.03</v>
      </c>
      <c r="AM123" s="111">
        <v>0</v>
      </c>
      <c r="AN123" s="111">
        <v>3198845.03</v>
      </c>
    </row>
    <row r="124" spans="1:40" x14ac:dyDescent="0.2">
      <c r="A124" t="s">
        <v>513</v>
      </c>
      <c r="B124" t="s">
        <v>953</v>
      </c>
      <c r="C124" t="s">
        <v>867</v>
      </c>
      <c r="D124">
        <v>2024</v>
      </c>
      <c r="E124" t="s">
        <v>921</v>
      </c>
      <c r="F124" t="s">
        <v>922</v>
      </c>
      <c r="G124" t="s">
        <v>869</v>
      </c>
      <c r="H124" t="s">
        <v>514</v>
      </c>
      <c r="I124" t="s">
        <v>1210</v>
      </c>
      <c r="J124" t="s">
        <v>513</v>
      </c>
      <c r="K124" t="s">
        <v>1211</v>
      </c>
      <c r="L124" t="s">
        <v>12</v>
      </c>
      <c r="M124" t="s">
        <v>956</v>
      </c>
      <c r="N124" s="32">
        <v>44197</v>
      </c>
      <c r="O124" s="32">
        <v>44561</v>
      </c>
      <c r="P124" t="s">
        <v>957</v>
      </c>
      <c r="Q124" s="111">
        <v>12187084</v>
      </c>
      <c r="R124" s="111">
        <v>51094877</v>
      </c>
      <c r="S124">
        <v>0.24</v>
      </c>
      <c r="T124" s="32">
        <v>44440</v>
      </c>
      <c r="U124" s="32">
        <v>44804</v>
      </c>
      <c r="V124" s="111">
        <v>23097900.66</v>
      </c>
      <c r="W124" s="111">
        <v>805564.52</v>
      </c>
      <c r="X124" s="111">
        <v>0</v>
      </c>
      <c r="Y124" s="111">
        <v>0</v>
      </c>
      <c r="Z124" s="111">
        <v>0</v>
      </c>
      <c r="AA124" s="111">
        <v>0</v>
      </c>
      <c r="AB124" t="s">
        <v>958</v>
      </c>
      <c r="AC124">
        <v>1</v>
      </c>
      <c r="AD124">
        <v>1</v>
      </c>
      <c r="AE124" s="111">
        <v>805564.52</v>
      </c>
      <c r="AF124" s="111">
        <v>5543496.1600000001</v>
      </c>
      <c r="AG124" t="s">
        <v>959</v>
      </c>
      <c r="AH124">
        <v>1.0145</v>
      </c>
      <c r="AI124" s="111">
        <v>5623876.8499999996</v>
      </c>
      <c r="AJ124" s="111">
        <v>0</v>
      </c>
      <c r="AK124" s="111">
        <v>5623876.8499999996</v>
      </c>
      <c r="AL124" s="111">
        <v>4818312.33</v>
      </c>
      <c r="AM124" s="111">
        <v>0</v>
      </c>
      <c r="AN124" s="111">
        <v>4818312.33</v>
      </c>
    </row>
    <row r="125" spans="1:40" x14ac:dyDescent="0.2">
      <c r="A125" t="s">
        <v>510</v>
      </c>
      <c r="B125" t="s">
        <v>953</v>
      </c>
      <c r="C125" t="s">
        <v>867</v>
      </c>
      <c r="D125">
        <v>2024</v>
      </c>
      <c r="E125" t="s">
        <v>921</v>
      </c>
      <c r="F125" t="s">
        <v>922</v>
      </c>
      <c r="G125" t="s">
        <v>869</v>
      </c>
      <c r="H125" t="s">
        <v>511</v>
      </c>
      <c r="I125" t="s">
        <v>1212</v>
      </c>
      <c r="J125" t="s">
        <v>510</v>
      </c>
      <c r="K125" t="s">
        <v>1213</v>
      </c>
      <c r="L125" t="s">
        <v>12</v>
      </c>
      <c r="M125" t="s">
        <v>956</v>
      </c>
      <c r="N125" s="32">
        <v>44197</v>
      </c>
      <c r="O125" s="32">
        <v>44561</v>
      </c>
      <c r="P125" t="s">
        <v>957</v>
      </c>
      <c r="Q125" s="111">
        <v>24005283</v>
      </c>
      <c r="R125" s="111">
        <v>139362088</v>
      </c>
      <c r="S125">
        <v>0.17</v>
      </c>
      <c r="T125" s="32">
        <v>44440</v>
      </c>
      <c r="U125" s="32">
        <v>44804</v>
      </c>
      <c r="V125" s="111">
        <v>8911023.3300000001</v>
      </c>
      <c r="W125" s="111">
        <v>483519.84</v>
      </c>
      <c r="X125" s="111">
        <v>0</v>
      </c>
      <c r="Y125" s="111">
        <v>0</v>
      </c>
      <c r="Z125" s="111">
        <v>0</v>
      </c>
      <c r="AA125" s="111">
        <v>0</v>
      </c>
      <c r="AB125" t="s">
        <v>958</v>
      </c>
      <c r="AC125">
        <v>1</v>
      </c>
      <c r="AD125">
        <v>1</v>
      </c>
      <c r="AE125" s="111">
        <v>483519.84</v>
      </c>
      <c r="AF125" s="111">
        <v>1514873.97</v>
      </c>
      <c r="AG125" t="s">
        <v>959</v>
      </c>
      <c r="AH125">
        <v>1.0145</v>
      </c>
      <c r="AI125" s="111">
        <v>1536839.64</v>
      </c>
      <c r="AJ125" s="111">
        <v>0</v>
      </c>
      <c r="AK125" s="111">
        <v>1536839.64</v>
      </c>
      <c r="AL125" s="111">
        <v>1053319.8</v>
      </c>
      <c r="AM125" s="111">
        <v>0</v>
      </c>
      <c r="AN125" s="111">
        <v>1053319.8</v>
      </c>
    </row>
    <row r="126" spans="1:40" x14ac:dyDescent="0.2">
      <c r="A126" t="s">
        <v>762</v>
      </c>
      <c r="B126" t="s">
        <v>953</v>
      </c>
      <c r="C126" t="s">
        <v>867</v>
      </c>
      <c r="D126">
        <v>2024</v>
      </c>
      <c r="E126" t="s">
        <v>921</v>
      </c>
      <c r="F126" t="s">
        <v>922</v>
      </c>
      <c r="G126" t="s">
        <v>869</v>
      </c>
      <c r="H126" t="s">
        <v>763</v>
      </c>
      <c r="I126" t="s">
        <v>1214</v>
      </c>
      <c r="J126" t="s">
        <v>762</v>
      </c>
      <c r="K126" t="s">
        <v>1215</v>
      </c>
      <c r="L126" t="s">
        <v>12</v>
      </c>
      <c r="M126" t="s">
        <v>956</v>
      </c>
      <c r="N126" s="32">
        <v>44348</v>
      </c>
      <c r="O126" s="32">
        <v>44712</v>
      </c>
      <c r="P126" t="s">
        <v>974</v>
      </c>
      <c r="Q126" s="111">
        <v>34720875</v>
      </c>
      <c r="R126" s="111">
        <v>292982577</v>
      </c>
      <c r="S126">
        <v>0.12</v>
      </c>
      <c r="T126" s="32">
        <v>44440</v>
      </c>
      <c r="U126" s="32">
        <v>44804</v>
      </c>
      <c r="V126" s="111">
        <v>145019133.53</v>
      </c>
      <c r="W126" s="111">
        <v>6408799.6600000001</v>
      </c>
      <c r="X126" s="111">
        <v>0</v>
      </c>
      <c r="Y126" s="111">
        <v>89411.11</v>
      </c>
      <c r="Z126" s="111">
        <v>0</v>
      </c>
      <c r="AA126" s="111">
        <v>89411.11</v>
      </c>
      <c r="AB126" t="s">
        <v>958</v>
      </c>
      <c r="AC126">
        <v>1</v>
      </c>
      <c r="AD126">
        <v>1</v>
      </c>
      <c r="AE126" s="111">
        <v>6498210.7699999996</v>
      </c>
      <c r="AF126" s="111">
        <v>17402296.02</v>
      </c>
      <c r="AG126" t="s">
        <v>959</v>
      </c>
      <c r="AH126">
        <v>1.0077</v>
      </c>
      <c r="AI126" s="111">
        <v>17536293.699999999</v>
      </c>
      <c r="AJ126" s="111">
        <v>0</v>
      </c>
      <c r="AK126" s="111">
        <v>17536293.699999999</v>
      </c>
      <c r="AL126" s="111">
        <v>11038082.93</v>
      </c>
      <c r="AM126" s="111">
        <v>0</v>
      </c>
      <c r="AN126" s="111">
        <v>11038082.93</v>
      </c>
    </row>
    <row r="127" spans="1:40" x14ac:dyDescent="0.2">
      <c r="A127" t="s">
        <v>711</v>
      </c>
      <c r="B127" t="s">
        <v>953</v>
      </c>
      <c r="C127" t="s">
        <v>867</v>
      </c>
      <c r="D127">
        <v>2024</v>
      </c>
      <c r="E127" t="s">
        <v>921</v>
      </c>
      <c r="F127" t="s">
        <v>922</v>
      </c>
      <c r="G127" t="s">
        <v>869</v>
      </c>
      <c r="H127" t="s">
        <v>712</v>
      </c>
      <c r="I127" t="s">
        <v>1216</v>
      </c>
      <c r="J127" t="s">
        <v>711</v>
      </c>
      <c r="K127" t="s">
        <v>1217</v>
      </c>
      <c r="L127" t="s">
        <v>12</v>
      </c>
      <c r="M127" t="s">
        <v>956</v>
      </c>
      <c r="N127" s="32">
        <v>44409</v>
      </c>
      <c r="O127" s="32">
        <v>44773</v>
      </c>
      <c r="P127" t="s">
        <v>957</v>
      </c>
      <c r="Q127" s="111">
        <v>17505514</v>
      </c>
      <c r="R127" s="111">
        <v>201061844</v>
      </c>
      <c r="S127">
        <v>0.09</v>
      </c>
      <c r="T127" s="32">
        <v>44440</v>
      </c>
      <c r="U127" s="32">
        <v>44804</v>
      </c>
      <c r="V127" s="111">
        <v>4639797.67</v>
      </c>
      <c r="W127" s="111">
        <v>189730.41</v>
      </c>
      <c r="X127" s="111">
        <v>0</v>
      </c>
      <c r="Y127" s="111">
        <v>6514.04</v>
      </c>
      <c r="Z127" s="111">
        <v>0</v>
      </c>
      <c r="AA127" s="111">
        <v>6514.04</v>
      </c>
      <c r="AB127" t="s">
        <v>958</v>
      </c>
      <c r="AC127">
        <v>1</v>
      </c>
      <c r="AD127">
        <v>1</v>
      </c>
      <c r="AE127" s="111">
        <v>196244.45</v>
      </c>
      <c r="AF127" s="111">
        <v>417581.79</v>
      </c>
      <c r="AG127" t="s">
        <v>958</v>
      </c>
      <c r="AH127">
        <v>1</v>
      </c>
      <c r="AI127" s="111">
        <v>417581.79</v>
      </c>
      <c r="AJ127" s="111">
        <v>0</v>
      </c>
      <c r="AK127" s="111">
        <v>417581.79</v>
      </c>
      <c r="AL127" s="111">
        <v>221337.34</v>
      </c>
      <c r="AM127" s="111">
        <v>0</v>
      </c>
      <c r="AN127" s="111">
        <v>221337.34</v>
      </c>
    </row>
    <row r="128" spans="1:40" x14ac:dyDescent="0.2">
      <c r="A128" t="s">
        <v>495</v>
      </c>
      <c r="B128" t="s">
        <v>953</v>
      </c>
      <c r="C128" t="s">
        <v>867</v>
      </c>
      <c r="D128">
        <v>2024</v>
      </c>
      <c r="E128" t="s">
        <v>921</v>
      </c>
      <c r="F128" t="s">
        <v>922</v>
      </c>
      <c r="G128" t="s">
        <v>869</v>
      </c>
      <c r="H128" t="s">
        <v>496</v>
      </c>
      <c r="I128" t="s">
        <v>1218</v>
      </c>
      <c r="J128" t="s">
        <v>495</v>
      </c>
      <c r="K128" t="s">
        <v>1219</v>
      </c>
      <c r="L128" t="s">
        <v>11</v>
      </c>
      <c r="M128" t="s">
        <v>956</v>
      </c>
      <c r="N128" s="32">
        <v>44470</v>
      </c>
      <c r="O128" s="32">
        <v>44834</v>
      </c>
      <c r="P128" t="s">
        <v>957</v>
      </c>
      <c r="Q128" s="111">
        <v>33737258</v>
      </c>
      <c r="R128" s="111">
        <v>100448468</v>
      </c>
      <c r="S128">
        <v>0.34</v>
      </c>
      <c r="T128" s="32">
        <v>44440</v>
      </c>
      <c r="U128" s="32">
        <v>44804</v>
      </c>
      <c r="V128" s="111">
        <v>5769215.4800000004</v>
      </c>
      <c r="W128" s="111">
        <v>901650.01</v>
      </c>
      <c r="X128" s="111">
        <v>0</v>
      </c>
      <c r="Y128" s="111">
        <v>102759.27</v>
      </c>
      <c r="Z128" s="111">
        <v>0</v>
      </c>
      <c r="AA128" s="111">
        <v>102759.27</v>
      </c>
      <c r="AB128" t="s">
        <v>958</v>
      </c>
      <c r="AC128">
        <v>1</v>
      </c>
      <c r="AD128">
        <v>1</v>
      </c>
      <c r="AE128" s="111">
        <v>1004409.28</v>
      </c>
      <c r="AF128" s="111">
        <v>1961533.26</v>
      </c>
      <c r="AG128" t="s">
        <v>959</v>
      </c>
      <c r="AH128">
        <v>0.99250000000000005</v>
      </c>
      <c r="AI128" s="111">
        <v>1946821.76</v>
      </c>
      <c r="AJ128" s="111">
        <v>0</v>
      </c>
      <c r="AK128" s="111">
        <v>1946821.76</v>
      </c>
      <c r="AL128" s="111">
        <v>942412.48</v>
      </c>
      <c r="AM128" s="111">
        <v>0</v>
      </c>
      <c r="AN128" s="111">
        <v>942412.48</v>
      </c>
    </row>
    <row r="129" spans="1:40" x14ac:dyDescent="0.2">
      <c r="A129" t="s">
        <v>519</v>
      </c>
      <c r="B129" t="s">
        <v>953</v>
      </c>
      <c r="C129" t="s">
        <v>867</v>
      </c>
      <c r="D129">
        <v>2024</v>
      </c>
      <c r="E129" t="s">
        <v>921</v>
      </c>
      <c r="F129" t="s">
        <v>922</v>
      </c>
      <c r="G129" t="s">
        <v>869</v>
      </c>
      <c r="H129" t="s">
        <v>520</v>
      </c>
      <c r="I129" t="s">
        <v>1220</v>
      </c>
      <c r="J129" t="s">
        <v>519</v>
      </c>
      <c r="K129" t="s">
        <v>1221</v>
      </c>
      <c r="L129" t="s">
        <v>12</v>
      </c>
      <c r="M129" t="s">
        <v>956</v>
      </c>
      <c r="N129" s="32">
        <v>44378</v>
      </c>
      <c r="O129" s="32">
        <v>44742</v>
      </c>
      <c r="P129" t="s">
        <v>957</v>
      </c>
      <c r="Q129" s="111">
        <v>12741593</v>
      </c>
      <c r="R129" s="111">
        <v>43296845</v>
      </c>
      <c r="S129">
        <v>0.28999999999999998</v>
      </c>
      <c r="T129" s="32">
        <v>44440</v>
      </c>
      <c r="U129" s="32">
        <v>44804</v>
      </c>
      <c r="V129" s="111">
        <v>951203.24</v>
      </c>
      <c r="W129" s="111">
        <v>115057.45</v>
      </c>
      <c r="X129" s="111">
        <v>0</v>
      </c>
      <c r="Y129" s="111">
        <v>0</v>
      </c>
      <c r="Z129" s="111">
        <v>0</v>
      </c>
      <c r="AA129" s="111">
        <v>0</v>
      </c>
      <c r="AB129" t="s">
        <v>958</v>
      </c>
      <c r="AC129">
        <v>1</v>
      </c>
      <c r="AD129">
        <v>1</v>
      </c>
      <c r="AE129" s="111">
        <v>115057.45</v>
      </c>
      <c r="AF129" s="111">
        <v>275848.94</v>
      </c>
      <c r="AG129" t="s">
        <v>959</v>
      </c>
      <c r="AH129">
        <v>1.0077</v>
      </c>
      <c r="AI129" s="111">
        <v>277972.98</v>
      </c>
      <c r="AJ129" s="111">
        <v>0</v>
      </c>
      <c r="AK129" s="111">
        <v>277972.98</v>
      </c>
      <c r="AL129" s="111">
        <v>162915.53</v>
      </c>
      <c r="AM129" s="111">
        <v>0</v>
      </c>
      <c r="AN129" s="111">
        <v>162915.53</v>
      </c>
    </row>
    <row r="130" spans="1:40" x14ac:dyDescent="0.2">
      <c r="A130" t="s">
        <v>1222</v>
      </c>
      <c r="B130" t="s">
        <v>953</v>
      </c>
      <c r="C130" t="s">
        <v>867</v>
      </c>
      <c r="D130">
        <v>2024</v>
      </c>
      <c r="E130" t="s">
        <v>921</v>
      </c>
      <c r="F130" t="s">
        <v>922</v>
      </c>
      <c r="G130" t="s">
        <v>869</v>
      </c>
      <c r="H130" t="s">
        <v>1223</v>
      </c>
      <c r="I130" t="s">
        <v>1224</v>
      </c>
      <c r="J130" t="s">
        <v>1222</v>
      </c>
      <c r="K130" t="s">
        <v>1225</v>
      </c>
      <c r="L130" t="s">
        <v>11</v>
      </c>
      <c r="M130" t="s">
        <v>956</v>
      </c>
      <c r="N130" s="32">
        <v>44348</v>
      </c>
      <c r="O130" s="32">
        <v>44712</v>
      </c>
      <c r="P130" t="s">
        <v>957</v>
      </c>
      <c r="Q130" s="111">
        <v>7553867</v>
      </c>
      <c r="R130" s="111">
        <v>10494649</v>
      </c>
      <c r="S130">
        <v>0.72</v>
      </c>
      <c r="T130" s="32">
        <v>44440</v>
      </c>
      <c r="U130" s="32">
        <v>44804</v>
      </c>
      <c r="V130" s="111">
        <v>92997.29</v>
      </c>
      <c r="W130" s="111">
        <v>128532.67</v>
      </c>
      <c r="X130" s="111">
        <v>0</v>
      </c>
      <c r="Y130" s="111">
        <v>0</v>
      </c>
      <c r="Z130" s="111">
        <v>0</v>
      </c>
      <c r="AA130" s="111">
        <v>0</v>
      </c>
      <c r="AB130" t="s">
        <v>958</v>
      </c>
      <c r="AC130">
        <v>1</v>
      </c>
      <c r="AD130">
        <v>1</v>
      </c>
      <c r="AE130" s="111">
        <v>128532.67</v>
      </c>
      <c r="AF130" s="111">
        <v>66958.05</v>
      </c>
      <c r="AG130" t="s">
        <v>959</v>
      </c>
      <c r="AH130">
        <v>1.0077</v>
      </c>
      <c r="AI130" s="111">
        <v>67473.63</v>
      </c>
      <c r="AJ130" s="111">
        <v>0</v>
      </c>
      <c r="AK130" s="111">
        <v>67473.63</v>
      </c>
      <c r="AL130" s="111">
        <v>-61059.040000000001</v>
      </c>
      <c r="AM130" s="111">
        <v>0</v>
      </c>
      <c r="AN130" s="111">
        <v>-61059.040000000001</v>
      </c>
    </row>
    <row r="131" spans="1:40" x14ac:dyDescent="0.2">
      <c r="A131" t="s">
        <v>315</v>
      </c>
      <c r="B131" t="s">
        <v>953</v>
      </c>
      <c r="C131" t="s">
        <v>867</v>
      </c>
      <c r="D131">
        <v>2024</v>
      </c>
      <c r="E131" t="s">
        <v>921</v>
      </c>
      <c r="F131" t="s">
        <v>922</v>
      </c>
      <c r="G131" t="s">
        <v>869</v>
      </c>
      <c r="H131" t="s">
        <v>316</v>
      </c>
      <c r="I131" t="s">
        <v>1226</v>
      </c>
      <c r="J131" t="s">
        <v>315</v>
      </c>
      <c r="K131" t="s">
        <v>1227</v>
      </c>
      <c r="L131" t="s">
        <v>12</v>
      </c>
      <c r="M131" t="s">
        <v>956</v>
      </c>
      <c r="N131" s="32">
        <v>44136</v>
      </c>
      <c r="O131" s="32">
        <v>44500</v>
      </c>
      <c r="P131" t="s">
        <v>957</v>
      </c>
      <c r="Q131" s="111">
        <v>4555253</v>
      </c>
      <c r="R131" s="111">
        <v>27128749</v>
      </c>
      <c r="S131">
        <v>0.17</v>
      </c>
      <c r="T131" s="32">
        <v>44440</v>
      </c>
      <c r="U131" s="32">
        <v>44804</v>
      </c>
      <c r="V131" s="111">
        <v>658050.43999999994</v>
      </c>
      <c r="W131" s="111">
        <v>122863.49</v>
      </c>
      <c r="X131" s="111">
        <v>0</v>
      </c>
      <c r="Y131" s="111">
        <v>0</v>
      </c>
      <c r="Z131" s="111">
        <v>0</v>
      </c>
      <c r="AA131" s="111">
        <v>0</v>
      </c>
      <c r="AB131" t="s">
        <v>958</v>
      </c>
      <c r="AC131">
        <v>1</v>
      </c>
      <c r="AD131">
        <v>1</v>
      </c>
      <c r="AE131" s="111">
        <v>122863.49</v>
      </c>
      <c r="AF131" s="111">
        <v>111868.57</v>
      </c>
      <c r="AG131" t="s">
        <v>959</v>
      </c>
      <c r="AH131">
        <v>1.0145</v>
      </c>
      <c r="AI131" s="111">
        <v>113490.66</v>
      </c>
      <c r="AJ131" s="111">
        <v>0</v>
      </c>
      <c r="AK131" s="111">
        <v>113490.66</v>
      </c>
      <c r="AL131" s="111">
        <v>-9372.83</v>
      </c>
      <c r="AM131" s="111">
        <v>0</v>
      </c>
      <c r="AN131" s="111">
        <v>-9372.83</v>
      </c>
    </row>
    <row r="132" spans="1:40" x14ac:dyDescent="0.2">
      <c r="A132" t="s">
        <v>1228</v>
      </c>
      <c r="B132" t="s">
        <v>953</v>
      </c>
      <c r="C132" t="s">
        <v>867</v>
      </c>
      <c r="D132">
        <v>2024</v>
      </c>
      <c r="E132" t="s">
        <v>921</v>
      </c>
      <c r="F132" t="s">
        <v>922</v>
      </c>
      <c r="G132" t="s">
        <v>869</v>
      </c>
      <c r="H132" t="s">
        <v>1229</v>
      </c>
      <c r="I132" t="s">
        <v>1230</v>
      </c>
      <c r="J132" t="s">
        <v>1228</v>
      </c>
      <c r="K132" t="s">
        <v>1231</v>
      </c>
      <c r="L132" t="s">
        <v>11</v>
      </c>
      <c r="M132" t="s">
        <v>1013</v>
      </c>
      <c r="N132" s="32">
        <v>44378</v>
      </c>
      <c r="O132" s="32">
        <v>44742</v>
      </c>
      <c r="P132" t="s">
        <v>957</v>
      </c>
      <c r="Q132" s="111">
        <v>1416076</v>
      </c>
      <c r="R132" s="111">
        <v>650631</v>
      </c>
      <c r="S132">
        <v>2.1800000000000002</v>
      </c>
      <c r="T132" s="32">
        <v>44440</v>
      </c>
      <c r="U132" s="32">
        <v>44804</v>
      </c>
      <c r="V132" s="111">
        <v>25886.77</v>
      </c>
      <c r="W132" s="111">
        <v>4921.33</v>
      </c>
      <c r="X132" s="111">
        <v>0</v>
      </c>
      <c r="Y132" s="111">
        <v>0</v>
      </c>
      <c r="Z132" s="111">
        <v>0</v>
      </c>
      <c r="AA132" s="111">
        <v>0</v>
      </c>
      <c r="AB132" t="s">
        <v>958</v>
      </c>
      <c r="AC132">
        <v>1</v>
      </c>
      <c r="AD132">
        <v>1</v>
      </c>
      <c r="AE132" s="111">
        <v>4921.33</v>
      </c>
      <c r="AF132" s="111">
        <v>56433.16</v>
      </c>
      <c r="AG132" t="s">
        <v>959</v>
      </c>
      <c r="AH132">
        <v>1.0077</v>
      </c>
      <c r="AI132" s="111">
        <v>56867.7</v>
      </c>
      <c r="AJ132" s="111">
        <v>0</v>
      </c>
      <c r="AK132" s="111">
        <v>56867.7</v>
      </c>
      <c r="AL132" s="111">
        <v>51946.37</v>
      </c>
      <c r="AM132" s="111">
        <v>0</v>
      </c>
      <c r="AN132" s="111">
        <v>51946.37</v>
      </c>
    </row>
    <row r="133" spans="1:40" x14ac:dyDescent="0.2">
      <c r="A133" t="s">
        <v>693</v>
      </c>
      <c r="B133" t="s">
        <v>953</v>
      </c>
      <c r="C133" t="s">
        <v>867</v>
      </c>
      <c r="D133">
        <v>2024</v>
      </c>
      <c r="E133" t="s">
        <v>921</v>
      </c>
      <c r="F133" t="s">
        <v>922</v>
      </c>
      <c r="G133" t="s">
        <v>869</v>
      </c>
      <c r="H133" t="s">
        <v>694</v>
      </c>
      <c r="I133" t="s">
        <v>1232</v>
      </c>
      <c r="J133" t="s">
        <v>693</v>
      </c>
      <c r="K133" t="s">
        <v>1233</v>
      </c>
      <c r="L133" t="s">
        <v>12</v>
      </c>
      <c r="M133" t="s">
        <v>956</v>
      </c>
      <c r="N133" s="32">
        <v>44470</v>
      </c>
      <c r="O133" s="32">
        <v>44834</v>
      </c>
      <c r="P133" t="s">
        <v>957</v>
      </c>
      <c r="Q133" s="111">
        <v>114711320</v>
      </c>
      <c r="R133" s="111">
        <v>1048368457</v>
      </c>
      <c r="S133">
        <v>0.11</v>
      </c>
      <c r="T133" s="32">
        <v>44440</v>
      </c>
      <c r="U133" s="32">
        <v>44804</v>
      </c>
      <c r="V133" s="111">
        <v>169914109.11000001</v>
      </c>
      <c r="W133" s="111">
        <v>6103409.0999999996</v>
      </c>
      <c r="X133" s="111">
        <v>0</v>
      </c>
      <c r="Y133" s="111">
        <v>2679917.0099999998</v>
      </c>
      <c r="Z133" s="111">
        <v>0</v>
      </c>
      <c r="AA133" s="111">
        <v>2679917.0099999998</v>
      </c>
      <c r="AB133" t="s">
        <v>958</v>
      </c>
      <c r="AC133">
        <v>1</v>
      </c>
      <c r="AD133">
        <v>1</v>
      </c>
      <c r="AE133" s="111">
        <v>8783326.1099999994</v>
      </c>
      <c r="AF133" s="111">
        <v>18690552</v>
      </c>
      <c r="AG133" t="s">
        <v>959</v>
      </c>
      <c r="AH133">
        <v>0.99250000000000005</v>
      </c>
      <c r="AI133" s="111">
        <v>18550372.859999999</v>
      </c>
      <c r="AJ133" s="111">
        <v>0</v>
      </c>
      <c r="AK133" s="111">
        <v>18550372.859999999</v>
      </c>
      <c r="AL133" s="111">
        <v>9767046.75</v>
      </c>
      <c r="AM133" s="111">
        <v>0</v>
      </c>
      <c r="AN133" s="111">
        <v>9767046.75</v>
      </c>
    </row>
    <row r="134" spans="1:40" x14ac:dyDescent="0.2">
      <c r="A134" t="s">
        <v>87</v>
      </c>
      <c r="B134" t="s">
        <v>953</v>
      </c>
      <c r="C134" t="s">
        <v>867</v>
      </c>
      <c r="D134">
        <v>2024</v>
      </c>
      <c r="E134" t="s">
        <v>921</v>
      </c>
      <c r="F134" t="s">
        <v>922</v>
      </c>
      <c r="G134" t="s">
        <v>869</v>
      </c>
      <c r="H134" t="s">
        <v>88</v>
      </c>
      <c r="I134" t="s">
        <v>1234</v>
      </c>
      <c r="J134" t="s">
        <v>87</v>
      </c>
      <c r="K134" t="s">
        <v>1235</v>
      </c>
      <c r="L134" t="s">
        <v>12</v>
      </c>
      <c r="M134" t="s">
        <v>956</v>
      </c>
      <c r="N134" s="32">
        <v>44197</v>
      </c>
      <c r="O134" s="32">
        <v>44561</v>
      </c>
      <c r="P134" t="s">
        <v>957</v>
      </c>
      <c r="Q134" s="111">
        <v>19277628</v>
      </c>
      <c r="R134" s="111">
        <v>76719276</v>
      </c>
      <c r="S134">
        <v>0.25</v>
      </c>
      <c r="T134" s="32">
        <v>44440</v>
      </c>
      <c r="U134" s="32">
        <v>44804</v>
      </c>
      <c r="V134" s="111">
        <v>29691225.670000002</v>
      </c>
      <c r="W134" s="111">
        <v>2538759.61</v>
      </c>
      <c r="X134" s="111">
        <v>0</v>
      </c>
      <c r="Y134" s="111">
        <v>1361789.8</v>
      </c>
      <c r="Z134" s="111">
        <v>0</v>
      </c>
      <c r="AA134" s="111">
        <v>1361789.8</v>
      </c>
      <c r="AB134" t="s">
        <v>958</v>
      </c>
      <c r="AC134">
        <v>1</v>
      </c>
      <c r="AD134">
        <v>1</v>
      </c>
      <c r="AE134" s="111">
        <v>3900549.41</v>
      </c>
      <c r="AF134" s="111">
        <v>7422806.4199999999</v>
      </c>
      <c r="AG134" t="s">
        <v>959</v>
      </c>
      <c r="AH134">
        <v>1.0145</v>
      </c>
      <c r="AI134" s="111">
        <v>7530437.1100000003</v>
      </c>
      <c r="AJ134" s="111">
        <v>0</v>
      </c>
      <c r="AK134" s="111">
        <v>7530437.1100000003</v>
      </c>
      <c r="AL134" s="111">
        <v>3629887.7</v>
      </c>
      <c r="AM134" s="111">
        <v>0</v>
      </c>
      <c r="AN134" s="111">
        <v>3629887.7</v>
      </c>
    </row>
    <row r="135" spans="1:40" x14ac:dyDescent="0.2">
      <c r="A135" t="s">
        <v>336</v>
      </c>
      <c r="B135" t="s">
        <v>953</v>
      </c>
      <c r="C135" t="s">
        <v>867</v>
      </c>
      <c r="D135">
        <v>2024</v>
      </c>
      <c r="E135" t="s">
        <v>921</v>
      </c>
      <c r="F135" t="s">
        <v>922</v>
      </c>
      <c r="G135" t="s">
        <v>869</v>
      </c>
      <c r="H135" t="s">
        <v>337</v>
      </c>
      <c r="I135" t="s">
        <v>1236</v>
      </c>
      <c r="J135" t="s">
        <v>336</v>
      </c>
      <c r="K135" t="s">
        <v>1237</v>
      </c>
      <c r="L135" t="s">
        <v>12</v>
      </c>
      <c r="M135" t="s">
        <v>956</v>
      </c>
      <c r="N135" s="32">
        <v>44348</v>
      </c>
      <c r="O135" s="32">
        <v>44712</v>
      </c>
      <c r="P135" t="s">
        <v>957</v>
      </c>
      <c r="Q135" s="111">
        <v>26372153</v>
      </c>
      <c r="R135" s="111">
        <v>96875970</v>
      </c>
      <c r="S135">
        <v>0.27</v>
      </c>
      <c r="T135" s="32">
        <v>44440</v>
      </c>
      <c r="U135" s="32">
        <v>44804</v>
      </c>
      <c r="V135" s="111">
        <v>7155546.9800000004</v>
      </c>
      <c r="W135" s="111">
        <v>1105579.79</v>
      </c>
      <c r="X135" s="111">
        <v>0</v>
      </c>
      <c r="Y135" s="111">
        <v>0</v>
      </c>
      <c r="Z135" s="111">
        <v>0</v>
      </c>
      <c r="AA135" s="111">
        <v>0</v>
      </c>
      <c r="AB135" t="s">
        <v>958</v>
      </c>
      <c r="AC135">
        <v>1</v>
      </c>
      <c r="AD135">
        <v>1</v>
      </c>
      <c r="AE135" s="111">
        <v>1105579.79</v>
      </c>
      <c r="AF135" s="111">
        <v>1931997.68</v>
      </c>
      <c r="AG135" t="s">
        <v>959</v>
      </c>
      <c r="AH135">
        <v>1.0077</v>
      </c>
      <c r="AI135" s="111">
        <v>1946874.06</v>
      </c>
      <c r="AJ135" s="111">
        <v>0</v>
      </c>
      <c r="AK135" s="111">
        <v>1946874.06</v>
      </c>
      <c r="AL135" s="111">
        <v>841294.27</v>
      </c>
      <c r="AM135" s="111">
        <v>0</v>
      </c>
      <c r="AN135" s="111">
        <v>841294.27</v>
      </c>
    </row>
    <row r="136" spans="1:40" x14ac:dyDescent="0.2">
      <c r="A136" t="s">
        <v>408</v>
      </c>
      <c r="B136" t="s">
        <v>953</v>
      </c>
      <c r="C136" t="s">
        <v>867</v>
      </c>
      <c r="D136">
        <v>2024</v>
      </c>
      <c r="E136" t="s">
        <v>921</v>
      </c>
      <c r="F136" t="s">
        <v>922</v>
      </c>
      <c r="G136" t="s">
        <v>869</v>
      </c>
      <c r="H136" t="s">
        <v>409</v>
      </c>
      <c r="I136" t="s">
        <v>851</v>
      </c>
      <c r="J136" t="s">
        <v>408</v>
      </c>
      <c r="K136" t="s">
        <v>1238</v>
      </c>
      <c r="L136" t="s">
        <v>11</v>
      </c>
      <c r="M136" t="s">
        <v>956</v>
      </c>
      <c r="N136" s="32">
        <v>44105</v>
      </c>
      <c r="O136" s="32">
        <v>44469</v>
      </c>
      <c r="P136" t="s">
        <v>974</v>
      </c>
      <c r="Q136" s="111">
        <v>1281492</v>
      </c>
      <c r="R136" s="111">
        <v>1021512</v>
      </c>
      <c r="S136">
        <v>1.25</v>
      </c>
      <c r="T136" s="32">
        <v>44440</v>
      </c>
      <c r="U136" s="32">
        <v>44804</v>
      </c>
      <c r="V136" s="111">
        <v>793959.42</v>
      </c>
      <c r="W136" s="111">
        <v>556055.27</v>
      </c>
      <c r="X136" s="111">
        <v>0</v>
      </c>
      <c r="Y136" s="111">
        <v>0</v>
      </c>
      <c r="Z136" s="111">
        <v>0</v>
      </c>
      <c r="AA136" s="111">
        <v>0</v>
      </c>
      <c r="AB136" t="s">
        <v>958</v>
      </c>
      <c r="AC136">
        <v>1</v>
      </c>
      <c r="AD136">
        <v>1</v>
      </c>
      <c r="AE136" s="111">
        <v>556055.27</v>
      </c>
      <c r="AF136" s="111">
        <v>992449.28</v>
      </c>
      <c r="AG136" t="s">
        <v>959</v>
      </c>
      <c r="AH136">
        <v>1.0145</v>
      </c>
      <c r="AI136" s="111">
        <v>1006839.79</v>
      </c>
      <c r="AJ136" s="111">
        <v>0</v>
      </c>
      <c r="AK136" s="111">
        <v>1006839.79</v>
      </c>
      <c r="AL136" s="111">
        <v>450784.52</v>
      </c>
      <c r="AM136" s="111">
        <v>0</v>
      </c>
      <c r="AN136" s="111">
        <v>450784.52</v>
      </c>
    </row>
    <row r="137" spans="1:40" x14ac:dyDescent="0.2">
      <c r="A137" t="s">
        <v>90</v>
      </c>
      <c r="B137" t="s">
        <v>953</v>
      </c>
      <c r="C137" t="s">
        <v>867</v>
      </c>
      <c r="D137">
        <v>2024</v>
      </c>
      <c r="E137" t="s">
        <v>921</v>
      </c>
      <c r="F137" t="s">
        <v>922</v>
      </c>
      <c r="G137" t="s">
        <v>869</v>
      </c>
      <c r="H137" t="s">
        <v>91</v>
      </c>
      <c r="I137" t="s">
        <v>1239</v>
      </c>
      <c r="J137" t="s">
        <v>90</v>
      </c>
      <c r="K137" t="s">
        <v>1240</v>
      </c>
      <c r="L137" t="s">
        <v>12</v>
      </c>
      <c r="M137" t="s">
        <v>956</v>
      </c>
      <c r="N137" s="32">
        <v>44197</v>
      </c>
      <c r="O137" s="32">
        <v>44561</v>
      </c>
      <c r="P137" t="s">
        <v>957</v>
      </c>
      <c r="Q137" s="111">
        <v>9106150</v>
      </c>
      <c r="R137" s="111">
        <v>25346126</v>
      </c>
      <c r="S137">
        <v>0.36</v>
      </c>
      <c r="T137" s="32">
        <v>44440</v>
      </c>
      <c r="U137" s="32">
        <v>44804</v>
      </c>
      <c r="V137" s="111">
        <v>76373.259999999995</v>
      </c>
      <c r="W137" s="111">
        <v>15826.2</v>
      </c>
      <c r="X137" s="111">
        <v>0</v>
      </c>
      <c r="Y137" s="111">
        <v>0</v>
      </c>
      <c r="Z137" s="111">
        <v>0</v>
      </c>
      <c r="AA137" s="111">
        <v>0</v>
      </c>
      <c r="AB137" t="s">
        <v>958</v>
      </c>
      <c r="AC137">
        <v>1</v>
      </c>
      <c r="AD137">
        <v>1</v>
      </c>
      <c r="AE137" s="111">
        <v>15826.2</v>
      </c>
      <c r="AF137" s="111">
        <v>27494.37</v>
      </c>
      <c r="AG137" t="s">
        <v>959</v>
      </c>
      <c r="AH137">
        <v>1.0145</v>
      </c>
      <c r="AI137" s="111">
        <v>27893.040000000001</v>
      </c>
      <c r="AJ137" s="111">
        <v>0</v>
      </c>
      <c r="AK137" s="111">
        <v>27893.040000000001</v>
      </c>
      <c r="AL137" s="111">
        <v>12066.84</v>
      </c>
      <c r="AM137" s="111">
        <v>0</v>
      </c>
      <c r="AN137" s="111">
        <v>12066.84</v>
      </c>
    </row>
    <row r="138" spans="1:40" x14ac:dyDescent="0.2">
      <c r="A138" t="s">
        <v>96</v>
      </c>
      <c r="B138" t="s">
        <v>953</v>
      </c>
      <c r="C138" t="s">
        <v>867</v>
      </c>
      <c r="D138">
        <v>2024</v>
      </c>
      <c r="E138" t="s">
        <v>921</v>
      </c>
      <c r="F138" t="s">
        <v>922</v>
      </c>
      <c r="G138" t="s">
        <v>869</v>
      </c>
      <c r="H138" t="s">
        <v>97</v>
      </c>
      <c r="I138" t="s">
        <v>1241</v>
      </c>
      <c r="J138" t="s">
        <v>96</v>
      </c>
      <c r="K138" t="s">
        <v>1242</v>
      </c>
      <c r="L138" t="s">
        <v>12</v>
      </c>
      <c r="M138" t="s">
        <v>956</v>
      </c>
      <c r="N138" s="32">
        <v>44197</v>
      </c>
      <c r="O138" s="32">
        <v>44561</v>
      </c>
      <c r="P138" t="s">
        <v>974</v>
      </c>
      <c r="Q138" s="111">
        <v>17805855</v>
      </c>
      <c r="R138" s="111">
        <v>137348187</v>
      </c>
      <c r="S138">
        <v>0.13</v>
      </c>
      <c r="T138" s="32">
        <v>44440</v>
      </c>
      <c r="U138" s="32">
        <v>44804</v>
      </c>
      <c r="V138" s="111">
        <v>37431555.219999999</v>
      </c>
      <c r="W138" s="111">
        <v>1857162.71</v>
      </c>
      <c r="X138" s="111">
        <v>0</v>
      </c>
      <c r="Y138" s="111">
        <v>0</v>
      </c>
      <c r="Z138" s="111">
        <v>0</v>
      </c>
      <c r="AA138" s="111">
        <v>0</v>
      </c>
      <c r="AB138" t="s">
        <v>958</v>
      </c>
      <c r="AC138">
        <v>1</v>
      </c>
      <c r="AD138">
        <v>1</v>
      </c>
      <c r="AE138" s="111">
        <v>1857162.71</v>
      </c>
      <c r="AF138" s="111">
        <v>4866102.18</v>
      </c>
      <c r="AG138" t="s">
        <v>959</v>
      </c>
      <c r="AH138">
        <v>1.0145</v>
      </c>
      <c r="AI138" s="111">
        <v>4936660.66</v>
      </c>
      <c r="AJ138" s="111">
        <v>0</v>
      </c>
      <c r="AK138" s="111">
        <v>4936660.66</v>
      </c>
      <c r="AL138" s="111">
        <v>3079497.95</v>
      </c>
      <c r="AM138" s="111">
        <v>0</v>
      </c>
      <c r="AN138" s="111">
        <v>3079497.95</v>
      </c>
    </row>
    <row r="139" spans="1:40" x14ac:dyDescent="0.2">
      <c r="A139" t="s">
        <v>438</v>
      </c>
      <c r="B139" t="s">
        <v>953</v>
      </c>
      <c r="C139" t="s">
        <v>867</v>
      </c>
      <c r="D139">
        <v>2024</v>
      </c>
      <c r="E139" t="s">
        <v>921</v>
      </c>
      <c r="F139" t="s">
        <v>922</v>
      </c>
      <c r="G139" t="s">
        <v>869</v>
      </c>
      <c r="H139" t="s">
        <v>439</v>
      </c>
      <c r="I139" t="s">
        <v>1243</v>
      </c>
      <c r="J139" t="s">
        <v>438</v>
      </c>
      <c r="K139" t="s">
        <v>1244</v>
      </c>
      <c r="L139" t="s">
        <v>12</v>
      </c>
      <c r="M139" t="s">
        <v>956</v>
      </c>
      <c r="N139" s="32">
        <v>44470</v>
      </c>
      <c r="O139" s="32">
        <v>44834</v>
      </c>
      <c r="P139" t="s">
        <v>957</v>
      </c>
      <c r="Q139" s="111">
        <v>43738582</v>
      </c>
      <c r="R139" s="111">
        <v>314250790</v>
      </c>
      <c r="S139">
        <v>0.14000000000000001</v>
      </c>
      <c r="T139" s="32">
        <v>44440</v>
      </c>
      <c r="U139" s="32">
        <v>44804</v>
      </c>
      <c r="V139" s="111">
        <v>66525227.490000002</v>
      </c>
      <c r="W139" s="111">
        <v>3231494.74</v>
      </c>
      <c r="X139" s="111">
        <v>0</v>
      </c>
      <c r="Y139" s="111">
        <v>1167540.48</v>
      </c>
      <c r="Z139" s="111">
        <v>0</v>
      </c>
      <c r="AA139" s="111">
        <v>1167540.48</v>
      </c>
      <c r="AB139" t="s">
        <v>958</v>
      </c>
      <c r="AC139">
        <v>1</v>
      </c>
      <c r="AD139">
        <v>1</v>
      </c>
      <c r="AE139" s="111">
        <v>4399035.22</v>
      </c>
      <c r="AF139" s="111">
        <v>9313531.8499999996</v>
      </c>
      <c r="AG139" t="s">
        <v>959</v>
      </c>
      <c r="AH139">
        <v>0.99250000000000005</v>
      </c>
      <c r="AI139" s="111">
        <v>9243680.3599999994</v>
      </c>
      <c r="AJ139" s="111">
        <v>0</v>
      </c>
      <c r="AK139" s="111">
        <v>9243680.3599999994</v>
      </c>
      <c r="AL139" s="111">
        <v>4844645.1399999997</v>
      </c>
      <c r="AM139" s="111">
        <v>0</v>
      </c>
      <c r="AN139" s="111">
        <v>4844645.1399999997</v>
      </c>
    </row>
    <row r="140" spans="1:40" x14ac:dyDescent="0.2">
      <c r="A140" t="s">
        <v>1245</v>
      </c>
      <c r="B140" t="s">
        <v>953</v>
      </c>
      <c r="C140" t="s">
        <v>867</v>
      </c>
      <c r="D140">
        <v>2024</v>
      </c>
      <c r="E140" t="s">
        <v>921</v>
      </c>
      <c r="F140" t="s">
        <v>922</v>
      </c>
      <c r="G140" t="s">
        <v>869</v>
      </c>
      <c r="H140" t="s">
        <v>1246</v>
      </c>
      <c r="I140" t="s">
        <v>1247</v>
      </c>
      <c r="J140" t="s">
        <v>1245</v>
      </c>
      <c r="K140" t="s">
        <v>1248</v>
      </c>
      <c r="L140" t="s">
        <v>11</v>
      </c>
      <c r="M140" t="s">
        <v>1013</v>
      </c>
      <c r="N140" s="32">
        <v>44197</v>
      </c>
      <c r="O140" s="32">
        <v>44561</v>
      </c>
      <c r="P140" t="s">
        <v>957</v>
      </c>
      <c r="Q140" s="111">
        <v>2126662</v>
      </c>
      <c r="R140" s="111">
        <v>2027802</v>
      </c>
      <c r="S140">
        <v>1.05</v>
      </c>
      <c r="T140" s="32">
        <v>44440</v>
      </c>
      <c r="U140" s="32">
        <v>44804</v>
      </c>
      <c r="V140" s="111">
        <v>38095.14</v>
      </c>
      <c r="W140" s="111">
        <v>27604.3</v>
      </c>
      <c r="X140" s="111">
        <v>0</v>
      </c>
      <c r="Y140" s="111">
        <v>0</v>
      </c>
      <c r="Z140" s="111">
        <v>0</v>
      </c>
      <c r="AA140" s="111">
        <v>0</v>
      </c>
      <c r="AB140" t="s">
        <v>958</v>
      </c>
      <c r="AC140">
        <v>1</v>
      </c>
      <c r="AD140">
        <v>1</v>
      </c>
      <c r="AE140" s="111">
        <v>27604.3</v>
      </c>
      <c r="AF140" s="111">
        <v>39999.9</v>
      </c>
      <c r="AG140" t="s">
        <v>959</v>
      </c>
      <c r="AH140">
        <v>1.0145</v>
      </c>
      <c r="AI140" s="111">
        <v>40579.9</v>
      </c>
      <c r="AJ140" s="111">
        <v>0</v>
      </c>
      <c r="AK140" s="111">
        <v>40579.9</v>
      </c>
      <c r="AL140" s="111">
        <v>12975.6</v>
      </c>
      <c r="AM140" s="111">
        <v>0</v>
      </c>
      <c r="AN140" s="111">
        <v>12975.6</v>
      </c>
    </row>
    <row r="141" spans="1:40" x14ac:dyDescent="0.2">
      <c r="A141" t="s">
        <v>810</v>
      </c>
      <c r="B141" t="s">
        <v>953</v>
      </c>
      <c r="C141" t="s">
        <v>867</v>
      </c>
      <c r="D141">
        <v>2024</v>
      </c>
      <c r="E141" t="s">
        <v>921</v>
      </c>
      <c r="F141" t="s">
        <v>922</v>
      </c>
      <c r="G141" t="s">
        <v>869</v>
      </c>
      <c r="H141" t="s">
        <v>811</v>
      </c>
      <c r="I141" t="s">
        <v>1249</v>
      </c>
      <c r="J141" t="s">
        <v>810</v>
      </c>
      <c r="K141" t="s">
        <v>1250</v>
      </c>
      <c r="L141" t="s">
        <v>12</v>
      </c>
      <c r="M141" t="s">
        <v>956</v>
      </c>
      <c r="N141" s="32">
        <v>44013</v>
      </c>
      <c r="O141" s="32">
        <v>44377</v>
      </c>
      <c r="P141" t="s">
        <v>957</v>
      </c>
      <c r="Q141" s="111">
        <v>16381450.24</v>
      </c>
      <c r="R141" s="111">
        <v>57606126.170000002</v>
      </c>
      <c r="S141">
        <v>0.28000000000000003</v>
      </c>
      <c r="T141" s="32">
        <v>44440</v>
      </c>
      <c r="U141" s="32">
        <v>44804</v>
      </c>
      <c r="V141" s="111">
        <v>2258326.23</v>
      </c>
      <c r="W141" s="111">
        <v>862996.37</v>
      </c>
      <c r="X141" s="111">
        <v>0</v>
      </c>
      <c r="Y141" s="111">
        <v>0</v>
      </c>
      <c r="Z141" s="111">
        <v>0</v>
      </c>
      <c r="AA141" s="111">
        <v>0</v>
      </c>
      <c r="AB141" t="s">
        <v>958</v>
      </c>
      <c r="AC141">
        <v>1</v>
      </c>
      <c r="AD141">
        <v>1</v>
      </c>
      <c r="AE141" s="111">
        <v>862996.37</v>
      </c>
      <c r="AF141" s="111">
        <v>632331.34</v>
      </c>
      <c r="AG141" t="s">
        <v>959</v>
      </c>
      <c r="AH141">
        <v>1.0164</v>
      </c>
      <c r="AI141" s="111">
        <v>642701.56999999995</v>
      </c>
      <c r="AJ141" s="111">
        <v>0</v>
      </c>
      <c r="AK141" s="111">
        <v>642701.56999999995</v>
      </c>
      <c r="AL141" s="111">
        <v>-220294.8</v>
      </c>
      <c r="AM141" s="111">
        <v>0</v>
      </c>
      <c r="AN141" s="111">
        <v>-220294.8</v>
      </c>
    </row>
    <row r="142" spans="1:40" x14ac:dyDescent="0.2">
      <c r="A142" t="s">
        <v>447</v>
      </c>
      <c r="B142" t="s">
        <v>953</v>
      </c>
      <c r="C142" t="s">
        <v>867</v>
      </c>
      <c r="D142">
        <v>2024</v>
      </c>
      <c r="E142" t="s">
        <v>921</v>
      </c>
      <c r="F142" t="s">
        <v>922</v>
      </c>
      <c r="G142" t="s">
        <v>869</v>
      </c>
      <c r="H142" t="s">
        <v>448</v>
      </c>
      <c r="I142" t="s">
        <v>1251</v>
      </c>
      <c r="J142" t="s">
        <v>447</v>
      </c>
      <c r="K142" t="s">
        <v>1252</v>
      </c>
      <c r="L142" t="s">
        <v>12</v>
      </c>
      <c r="M142" t="s">
        <v>956</v>
      </c>
      <c r="N142" s="32">
        <v>44470</v>
      </c>
      <c r="O142" s="32">
        <v>44834</v>
      </c>
      <c r="P142" t="s">
        <v>957</v>
      </c>
      <c r="Q142" s="111">
        <v>40909975</v>
      </c>
      <c r="R142" s="111">
        <v>423457666</v>
      </c>
      <c r="S142">
        <v>0.1</v>
      </c>
      <c r="T142" s="32">
        <v>44440</v>
      </c>
      <c r="U142" s="32">
        <v>44804</v>
      </c>
      <c r="V142" s="111">
        <v>16695116.880000001</v>
      </c>
      <c r="W142" s="111">
        <v>1003424.88</v>
      </c>
      <c r="X142" s="111">
        <v>0</v>
      </c>
      <c r="Y142" s="111">
        <v>0</v>
      </c>
      <c r="Z142" s="111">
        <v>0</v>
      </c>
      <c r="AA142" s="111">
        <v>0</v>
      </c>
      <c r="AB142" t="s">
        <v>958</v>
      </c>
      <c r="AC142">
        <v>1</v>
      </c>
      <c r="AD142">
        <v>1</v>
      </c>
      <c r="AE142" s="111">
        <v>1003424.88</v>
      </c>
      <c r="AF142" s="111">
        <v>1669511.69</v>
      </c>
      <c r="AG142" t="s">
        <v>959</v>
      </c>
      <c r="AH142">
        <v>0.99250000000000005</v>
      </c>
      <c r="AI142" s="111">
        <v>1656990.35</v>
      </c>
      <c r="AJ142" s="111">
        <v>0</v>
      </c>
      <c r="AK142" s="111">
        <v>1656990.35</v>
      </c>
      <c r="AL142" s="111">
        <v>653565.47</v>
      </c>
      <c r="AM142" s="111">
        <v>0</v>
      </c>
      <c r="AN142" s="111">
        <v>653565.47</v>
      </c>
    </row>
    <row r="143" spans="1:40" x14ac:dyDescent="0.2">
      <c r="A143" t="s">
        <v>567</v>
      </c>
      <c r="B143" t="s">
        <v>953</v>
      </c>
      <c r="C143" t="s">
        <v>867</v>
      </c>
      <c r="D143">
        <v>2024</v>
      </c>
      <c r="E143" t="s">
        <v>921</v>
      </c>
      <c r="F143" t="s">
        <v>922</v>
      </c>
      <c r="G143" t="s">
        <v>869</v>
      </c>
      <c r="H143" t="s">
        <v>568</v>
      </c>
      <c r="I143" t="s">
        <v>1253</v>
      </c>
      <c r="J143" t="s">
        <v>567</v>
      </c>
      <c r="K143" t="s">
        <v>1254</v>
      </c>
      <c r="L143" t="s">
        <v>11</v>
      </c>
      <c r="M143" t="s">
        <v>956</v>
      </c>
      <c r="N143" s="32">
        <v>44470</v>
      </c>
      <c r="O143" s="32">
        <v>44834</v>
      </c>
      <c r="P143" t="s">
        <v>957</v>
      </c>
      <c r="Q143" s="111">
        <v>5240243</v>
      </c>
      <c r="R143" s="111">
        <v>11546914</v>
      </c>
      <c r="S143">
        <v>0.45</v>
      </c>
      <c r="T143" s="32">
        <v>44440</v>
      </c>
      <c r="U143" s="32">
        <v>44804</v>
      </c>
      <c r="V143" s="111">
        <v>735444.36</v>
      </c>
      <c r="W143" s="111">
        <v>493269.43</v>
      </c>
      <c r="X143" s="111">
        <v>0</v>
      </c>
      <c r="Y143" s="111">
        <v>0</v>
      </c>
      <c r="Z143" s="111">
        <v>0</v>
      </c>
      <c r="AA143" s="111">
        <v>0</v>
      </c>
      <c r="AB143" t="s">
        <v>958</v>
      </c>
      <c r="AC143">
        <v>1</v>
      </c>
      <c r="AD143">
        <v>1</v>
      </c>
      <c r="AE143" s="111">
        <v>493269.43</v>
      </c>
      <c r="AF143" s="111">
        <v>330949.96000000002</v>
      </c>
      <c r="AG143" t="s">
        <v>959</v>
      </c>
      <c r="AH143">
        <v>0.99250000000000005</v>
      </c>
      <c r="AI143" s="111">
        <v>328467.84000000003</v>
      </c>
      <c r="AJ143" s="111">
        <v>0</v>
      </c>
      <c r="AK143" s="111">
        <v>328467.84000000003</v>
      </c>
      <c r="AL143" s="111">
        <v>-164801.59</v>
      </c>
      <c r="AM143" s="111">
        <v>0</v>
      </c>
      <c r="AN143" s="111">
        <v>-164801.59</v>
      </c>
    </row>
    <row r="144" spans="1:40" x14ac:dyDescent="0.2">
      <c r="A144" t="s">
        <v>612</v>
      </c>
      <c r="B144" t="s">
        <v>953</v>
      </c>
      <c r="C144" t="s">
        <v>867</v>
      </c>
      <c r="D144">
        <v>2024</v>
      </c>
      <c r="E144" t="s">
        <v>921</v>
      </c>
      <c r="F144" t="s">
        <v>922</v>
      </c>
      <c r="G144" t="s">
        <v>869</v>
      </c>
      <c r="H144" t="s">
        <v>613</v>
      </c>
      <c r="I144" t="s">
        <v>1255</v>
      </c>
      <c r="J144" t="s">
        <v>612</v>
      </c>
      <c r="K144" t="s">
        <v>1256</v>
      </c>
      <c r="L144" t="s">
        <v>12</v>
      </c>
      <c r="M144" t="s">
        <v>956</v>
      </c>
      <c r="N144" s="32">
        <v>44197</v>
      </c>
      <c r="O144" s="32">
        <v>44561</v>
      </c>
      <c r="P144" t="s">
        <v>957</v>
      </c>
      <c r="Q144" s="111">
        <v>3793790</v>
      </c>
      <c r="R144" s="111">
        <v>9340450</v>
      </c>
      <c r="S144">
        <v>0.41</v>
      </c>
      <c r="T144" s="32">
        <v>44440</v>
      </c>
      <c r="U144" s="32">
        <v>44804</v>
      </c>
      <c r="V144" s="111">
        <v>184900</v>
      </c>
      <c r="W144" s="111">
        <v>29985.13</v>
      </c>
      <c r="X144" s="111">
        <v>0</v>
      </c>
      <c r="Y144" s="111">
        <v>0</v>
      </c>
      <c r="Z144" s="111">
        <v>0</v>
      </c>
      <c r="AA144" s="111">
        <v>0</v>
      </c>
      <c r="AB144" t="s">
        <v>958</v>
      </c>
      <c r="AC144">
        <v>1</v>
      </c>
      <c r="AD144">
        <v>1</v>
      </c>
      <c r="AE144" s="111">
        <v>29985.13</v>
      </c>
      <c r="AF144" s="111">
        <v>75809</v>
      </c>
      <c r="AG144" t="s">
        <v>959</v>
      </c>
      <c r="AH144">
        <v>1.0145</v>
      </c>
      <c r="AI144" s="111">
        <v>76908.23</v>
      </c>
      <c r="AJ144" s="111">
        <v>0</v>
      </c>
      <c r="AK144" s="111">
        <v>76908.23</v>
      </c>
      <c r="AL144" s="111">
        <v>46923.1</v>
      </c>
      <c r="AM144" s="111">
        <v>0</v>
      </c>
      <c r="AN144" s="111">
        <v>46923.1</v>
      </c>
    </row>
    <row r="145" spans="1:40" x14ac:dyDescent="0.2">
      <c r="A145" t="s">
        <v>195</v>
      </c>
      <c r="B145" t="s">
        <v>953</v>
      </c>
      <c r="C145" t="s">
        <v>867</v>
      </c>
      <c r="D145">
        <v>2024</v>
      </c>
      <c r="E145" t="s">
        <v>921</v>
      </c>
      <c r="F145" t="s">
        <v>922</v>
      </c>
      <c r="G145" t="s">
        <v>869</v>
      </c>
      <c r="H145" t="s">
        <v>196</v>
      </c>
      <c r="I145" t="s">
        <v>1257</v>
      </c>
      <c r="J145" t="s">
        <v>195</v>
      </c>
      <c r="K145" t="s">
        <v>1258</v>
      </c>
      <c r="L145" t="s">
        <v>12</v>
      </c>
      <c r="M145" t="s">
        <v>956</v>
      </c>
      <c r="N145" s="32">
        <v>44348</v>
      </c>
      <c r="O145" s="32">
        <v>44712</v>
      </c>
      <c r="P145" t="s">
        <v>957</v>
      </c>
      <c r="Q145" s="111">
        <v>24754277</v>
      </c>
      <c r="R145" s="111">
        <v>192875902</v>
      </c>
      <c r="S145">
        <v>0.13</v>
      </c>
      <c r="T145" s="32">
        <v>44440</v>
      </c>
      <c r="U145" s="32">
        <v>44804</v>
      </c>
      <c r="V145" s="111">
        <v>26617403.100000001</v>
      </c>
      <c r="W145" s="111">
        <v>974409.95</v>
      </c>
      <c r="X145" s="111">
        <v>0</v>
      </c>
      <c r="Y145" s="111">
        <v>0</v>
      </c>
      <c r="Z145" s="111">
        <v>0</v>
      </c>
      <c r="AA145" s="111">
        <v>0</v>
      </c>
      <c r="AB145" t="s">
        <v>958</v>
      </c>
      <c r="AC145">
        <v>1</v>
      </c>
      <c r="AD145">
        <v>1</v>
      </c>
      <c r="AE145" s="111">
        <v>974409.95</v>
      </c>
      <c r="AF145" s="111">
        <v>3460262.4</v>
      </c>
      <c r="AG145" t="s">
        <v>959</v>
      </c>
      <c r="AH145">
        <v>1.0077</v>
      </c>
      <c r="AI145" s="111">
        <v>3486906.42</v>
      </c>
      <c r="AJ145" s="111">
        <v>0</v>
      </c>
      <c r="AK145" s="111">
        <v>3486906.42</v>
      </c>
      <c r="AL145" s="111">
        <v>2512496.4700000002</v>
      </c>
      <c r="AM145" s="111">
        <v>0</v>
      </c>
      <c r="AN145" s="111">
        <v>2512496.4700000002</v>
      </c>
    </row>
    <row r="146" spans="1:40" x14ac:dyDescent="0.2">
      <c r="A146" t="s">
        <v>1259</v>
      </c>
      <c r="B146" t="s">
        <v>953</v>
      </c>
      <c r="C146" t="s">
        <v>867</v>
      </c>
      <c r="D146">
        <v>2024</v>
      </c>
      <c r="E146" t="s">
        <v>921</v>
      </c>
      <c r="F146" t="s">
        <v>922</v>
      </c>
      <c r="G146" t="s">
        <v>869</v>
      </c>
      <c r="H146" t="s">
        <v>1260</v>
      </c>
      <c r="I146" t="s">
        <v>1261</v>
      </c>
      <c r="J146" t="s">
        <v>1259</v>
      </c>
      <c r="K146" t="s">
        <v>1262</v>
      </c>
      <c r="L146" t="s">
        <v>11</v>
      </c>
      <c r="M146" t="s">
        <v>1013</v>
      </c>
      <c r="N146" s="32">
        <v>44470</v>
      </c>
      <c r="O146" s="32">
        <v>44834</v>
      </c>
      <c r="P146" t="s">
        <v>957</v>
      </c>
      <c r="Q146" s="111">
        <v>725470</v>
      </c>
      <c r="R146" s="111">
        <v>1055654</v>
      </c>
      <c r="S146">
        <v>0.69</v>
      </c>
      <c r="T146" s="32">
        <v>44440</v>
      </c>
      <c r="U146" s="32">
        <v>44804</v>
      </c>
      <c r="V146" s="111">
        <v>13785.24</v>
      </c>
      <c r="W146" s="111">
        <v>20722.939999999999</v>
      </c>
      <c r="X146" s="111">
        <v>0</v>
      </c>
      <c r="Y146" s="111">
        <v>0</v>
      </c>
      <c r="Z146" s="111">
        <v>0</v>
      </c>
      <c r="AA146" s="111">
        <v>0</v>
      </c>
      <c r="AB146" t="s">
        <v>958</v>
      </c>
      <c r="AC146">
        <v>1</v>
      </c>
      <c r="AD146">
        <v>1</v>
      </c>
      <c r="AE146" s="111">
        <v>20722.939999999999</v>
      </c>
      <c r="AF146" s="111">
        <v>9511.82</v>
      </c>
      <c r="AG146" t="s">
        <v>959</v>
      </c>
      <c r="AH146">
        <v>0.99250000000000005</v>
      </c>
      <c r="AI146" s="111">
        <v>9440.48</v>
      </c>
      <c r="AJ146" s="111">
        <v>0</v>
      </c>
      <c r="AK146" s="111">
        <v>9440.48</v>
      </c>
      <c r="AL146" s="111">
        <v>-11282.46</v>
      </c>
      <c r="AM146" s="111">
        <v>0</v>
      </c>
      <c r="AN146" s="111">
        <v>-11282.46</v>
      </c>
    </row>
    <row r="147" spans="1:40" x14ac:dyDescent="0.2">
      <c r="A147" t="s">
        <v>780</v>
      </c>
      <c r="B147" t="s">
        <v>953</v>
      </c>
      <c r="C147" t="s">
        <v>867</v>
      </c>
      <c r="D147">
        <v>2024</v>
      </c>
      <c r="E147" t="s">
        <v>921</v>
      </c>
      <c r="F147" t="s">
        <v>922</v>
      </c>
      <c r="G147" t="s">
        <v>869</v>
      </c>
      <c r="H147" t="s">
        <v>781</v>
      </c>
      <c r="I147" t="s">
        <v>1263</v>
      </c>
      <c r="J147" t="s">
        <v>780</v>
      </c>
      <c r="K147" t="s">
        <v>1264</v>
      </c>
      <c r="L147" t="s">
        <v>12</v>
      </c>
      <c r="M147" t="s">
        <v>956</v>
      </c>
      <c r="N147" s="32">
        <v>44378</v>
      </c>
      <c r="O147" s="32">
        <v>44742</v>
      </c>
      <c r="P147" t="s">
        <v>957</v>
      </c>
      <c r="Q147" s="111">
        <v>215032092</v>
      </c>
      <c r="R147" s="111">
        <v>768578629</v>
      </c>
      <c r="S147">
        <v>0.28000000000000003</v>
      </c>
      <c r="T147" s="32">
        <v>44440</v>
      </c>
      <c r="U147" s="32">
        <v>44804</v>
      </c>
      <c r="V147" s="111">
        <v>218528080.61000001</v>
      </c>
      <c r="W147" s="111">
        <v>25784079.379999999</v>
      </c>
      <c r="X147" s="111">
        <v>0</v>
      </c>
      <c r="Y147" s="111">
        <v>2214768.41</v>
      </c>
      <c r="Z147" s="111">
        <v>0</v>
      </c>
      <c r="AA147" s="111">
        <v>2214768.41</v>
      </c>
      <c r="AB147" t="s">
        <v>958</v>
      </c>
      <c r="AC147">
        <v>1</v>
      </c>
      <c r="AD147">
        <v>1</v>
      </c>
      <c r="AE147" s="111">
        <v>27998847.789999999</v>
      </c>
      <c r="AF147" s="111">
        <v>61187862.57</v>
      </c>
      <c r="AG147" t="s">
        <v>959</v>
      </c>
      <c r="AH147">
        <v>1.0077</v>
      </c>
      <c r="AI147" s="111">
        <v>61659009.109999999</v>
      </c>
      <c r="AJ147" s="111">
        <v>0</v>
      </c>
      <c r="AK147" s="111">
        <v>61659009.109999999</v>
      </c>
      <c r="AL147" s="111">
        <v>33660161.32</v>
      </c>
      <c r="AM147" s="111">
        <v>0</v>
      </c>
      <c r="AN147" s="111">
        <v>33660161.32</v>
      </c>
    </row>
    <row r="148" spans="1:40" x14ac:dyDescent="0.2">
      <c r="A148" t="s">
        <v>795</v>
      </c>
      <c r="B148" t="s">
        <v>953</v>
      </c>
      <c r="C148" t="s">
        <v>867</v>
      </c>
      <c r="D148">
        <v>2024</v>
      </c>
      <c r="E148" t="s">
        <v>921</v>
      </c>
      <c r="F148" t="s">
        <v>922</v>
      </c>
      <c r="G148" t="s">
        <v>869</v>
      </c>
      <c r="H148" t="s">
        <v>796</v>
      </c>
      <c r="I148" t="s">
        <v>1265</v>
      </c>
      <c r="J148" t="s">
        <v>795</v>
      </c>
      <c r="K148" t="s">
        <v>1266</v>
      </c>
      <c r="L148" t="s">
        <v>12</v>
      </c>
      <c r="M148" t="s">
        <v>956</v>
      </c>
      <c r="N148" s="32">
        <v>44197</v>
      </c>
      <c r="O148" s="32">
        <v>44561</v>
      </c>
      <c r="P148" t="s">
        <v>957</v>
      </c>
      <c r="Q148" s="111">
        <v>13512175</v>
      </c>
      <c r="R148" s="111">
        <v>45077744</v>
      </c>
      <c r="S148">
        <v>0.3</v>
      </c>
      <c r="T148" s="32">
        <v>44440</v>
      </c>
      <c r="U148" s="32">
        <v>44804</v>
      </c>
      <c r="V148" s="111">
        <v>462172.75</v>
      </c>
      <c r="W148" s="111">
        <v>6699.05</v>
      </c>
      <c r="X148" s="111">
        <v>0</v>
      </c>
      <c r="Y148" s="111">
        <v>145761.4</v>
      </c>
      <c r="Z148" s="111">
        <v>0</v>
      </c>
      <c r="AA148" s="111">
        <v>145761.4</v>
      </c>
      <c r="AB148" t="s">
        <v>958</v>
      </c>
      <c r="AC148">
        <v>1</v>
      </c>
      <c r="AD148">
        <v>1</v>
      </c>
      <c r="AE148" s="111">
        <v>152460.45000000001</v>
      </c>
      <c r="AF148" s="111">
        <v>138651.82999999999</v>
      </c>
      <c r="AG148" t="s">
        <v>959</v>
      </c>
      <c r="AH148">
        <v>1.0145</v>
      </c>
      <c r="AI148" s="111">
        <v>140662.28</v>
      </c>
      <c r="AJ148" s="111">
        <v>0</v>
      </c>
      <c r="AK148" s="111">
        <v>140662.28</v>
      </c>
      <c r="AL148" s="111">
        <v>-11798.17</v>
      </c>
      <c r="AM148" s="111">
        <v>0</v>
      </c>
      <c r="AN148" s="111">
        <v>-11798.17</v>
      </c>
    </row>
    <row r="149" spans="1:40" x14ac:dyDescent="0.2">
      <c r="A149" t="s">
        <v>783</v>
      </c>
      <c r="B149" t="s">
        <v>953</v>
      </c>
      <c r="C149" t="s">
        <v>867</v>
      </c>
      <c r="D149">
        <v>2024</v>
      </c>
      <c r="E149" t="s">
        <v>921</v>
      </c>
      <c r="F149" t="s">
        <v>922</v>
      </c>
      <c r="G149" t="s">
        <v>869</v>
      </c>
      <c r="H149" t="s">
        <v>784</v>
      </c>
      <c r="I149" t="s">
        <v>1267</v>
      </c>
      <c r="J149" t="s">
        <v>783</v>
      </c>
      <c r="K149" t="s">
        <v>1268</v>
      </c>
      <c r="L149" t="s">
        <v>12</v>
      </c>
      <c r="M149" t="s">
        <v>956</v>
      </c>
      <c r="N149" s="32">
        <v>44470</v>
      </c>
      <c r="O149" s="32">
        <v>44834</v>
      </c>
      <c r="P149" t="s">
        <v>957</v>
      </c>
      <c r="Q149" s="111">
        <v>24651054</v>
      </c>
      <c r="R149" s="111">
        <v>101230827</v>
      </c>
      <c r="S149">
        <v>0.24</v>
      </c>
      <c r="T149" s="32">
        <v>44440</v>
      </c>
      <c r="U149" s="32">
        <v>44804</v>
      </c>
      <c r="V149" s="111">
        <v>12157022.880000001</v>
      </c>
      <c r="W149" s="111">
        <v>1284575.01</v>
      </c>
      <c r="X149" s="111">
        <v>0</v>
      </c>
      <c r="Y149" s="111">
        <v>0</v>
      </c>
      <c r="Z149" s="111">
        <v>0</v>
      </c>
      <c r="AA149" s="111">
        <v>0</v>
      </c>
      <c r="AB149" t="s">
        <v>958</v>
      </c>
      <c r="AC149">
        <v>1</v>
      </c>
      <c r="AD149">
        <v>1</v>
      </c>
      <c r="AE149" s="111">
        <v>1284575.01</v>
      </c>
      <c r="AF149" s="111">
        <v>2917685.49</v>
      </c>
      <c r="AG149" t="s">
        <v>959</v>
      </c>
      <c r="AH149">
        <v>0.99250000000000005</v>
      </c>
      <c r="AI149" s="111">
        <v>2895802.85</v>
      </c>
      <c r="AJ149" s="111">
        <v>0</v>
      </c>
      <c r="AK149" s="111">
        <v>2895802.85</v>
      </c>
      <c r="AL149" s="111">
        <v>1611227.84</v>
      </c>
      <c r="AM149" s="111">
        <v>0</v>
      </c>
      <c r="AN149" s="111">
        <v>1611227.84</v>
      </c>
    </row>
    <row r="150" spans="1:40" x14ac:dyDescent="0.2">
      <c r="A150" t="s">
        <v>786</v>
      </c>
      <c r="B150" t="s">
        <v>953</v>
      </c>
      <c r="C150" t="s">
        <v>867</v>
      </c>
      <c r="D150">
        <v>2024</v>
      </c>
      <c r="E150" t="s">
        <v>921</v>
      </c>
      <c r="F150" t="s">
        <v>922</v>
      </c>
      <c r="G150" t="s">
        <v>869</v>
      </c>
      <c r="H150" t="s">
        <v>787</v>
      </c>
      <c r="I150" t="s">
        <v>1269</v>
      </c>
      <c r="J150" t="s">
        <v>786</v>
      </c>
      <c r="K150" t="s">
        <v>1270</v>
      </c>
      <c r="L150" t="s">
        <v>12</v>
      </c>
      <c r="M150" t="s">
        <v>956</v>
      </c>
      <c r="N150" s="32">
        <v>44378</v>
      </c>
      <c r="O150" s="32">
        <v>44742</v>
      </c>
      <c r="P150" t="s">
        <v>957</v>
      </c>
      <c r="Q150" s="111">
        <v>216858863</v>
      </c>
      <c r="R150" s="111">
        <v>837639826</v>
      </c>
      <c r="S150">
        <v>0.26</v>
      </c>
      <c r="T150" s="32">
        <v>44440</v>
      </c>
      <c r="U150" s="32">
        <v>44804</v>
      </c>
      <c r="V150" s="111">
        <v>303719618.35000002</v>
      </c>
      <c r="W150" s="111">
        <v>35886742.810000002</v>
      </c>
      <c r="X150" s="111">
        <v>0</v>
      </c>
      <c r="Y150" s="111">
        <v>23780428.920000002</v>
      </c>
      <c r="Z150" s="111">
        <v>0</v>
      </c>
      <c r="AA150" s="111">
        <v>23780428.920000002</v>
      </c>
      <c r="AB150" t="s">
        <v>958</v>
      </c>
      <c r="AC150">
        <v>1</v>
      </c>
      <c r="AD150">
        <v>1</v>
      </c>
      <c r="AE150" s="111">
        <v>59667171.729999997</v>
      </c>
      <c r="AF150" s="111">
        <v>78967100.769999996</v>
      </c>
      <c r="AG150" t="s">
        <v>959</v>
      </c>
      <c r="AH150">
        <v>1.0077</v>
      </c>
      <c r="AI150" s="111">
        <v>79575147.450000003</v>
      </c>
      <c r="AJ150" s="111">
        <v>0</v>
      </c>
      <c r="AK150" s="111">
        <v>79575147.450000003</v>
      </c>
      <c r="AL150" s="111">
        <v>19907975.719999999</v>
      </c>
      <c r="AM150" s="111">
        <v>0</v>
      </c>
      <c r="AN150" s="111">
        <v>19907975.719999999</v>
      </c>
    </row>
    <row r="151" spans="1:40" x14ac:dyDescent="0.2">
      <c r="A151" t="s">
        <v>777</v>
      </c>
      <c r="B151" t="s">
        <v>953</v>
      </c>
      <c r="C151" t="s">
        <v>867</v>
      </c>
      <c r="D151">
        <v>2024</v>
      </c>
      <c r="E151" t="s">
        <v>921</v>
      </c>
      <c r="F151" t="s">
        <v>922</v>
      </c>
      <c r="G151" t="s">
        <v>869</v>
      </c>
      <c r="H151" t="s">
        <v>778</v>
      </c>
      <c r="I151" t="s">
        <v>1271</v>
      </c>
      <c r="J151" t="s">
        <v>777</v>
      </c>
      <c r="K151" t="s">
        <v>1272</v>
      </c>
      <c r="L151" t="s">
        <v>12</v>
      </c>
      <c r="M151" t="s">
        <v>956</v>
      </c>
      <c r="N151" s="32">
        <v>44197</v>
      </c>
      <c r="O151" s="32">
        <v>44561</v>
      </c>
      <c r="P151" t="s">
        <v>957</v>
      </c>
      <c r="Q151" s="111">
        <v>34448047</v>
      </c>
      <c r="R151" s="111">
        <v>127569282</v>
      </c>
      <c r="S151">
        <v>0.27</v>
      </c>
      <c r="T151" s="32">
        <v>44440</v>
      </c>
      <c r="U151" s="32">
        <v>44804</v>
      </c>
      <c r="V151" s="111">
        <v>20866602.010000002</v>
      </c>
      <c r="W151" s="111">
        <v>2189103.5699999998</v>
      </c>
      <c r="X151" s="111">
        <v>0</v>
      </c>
      <c r="Y151" s="111">
        <v>0</v>
      </c>
      <c r="Z151" s="111">
        <v>0</v>
      </c>
      <c r="AA151" s="111">
        <v>0</v>
      </c>
      <c r="AB151" t="s">
        <v>958</v>
      </c>
      <c r="AC151">
        <v>1</v>
      </c>
      <c r="AD151">
        <v>1</v>
      </c>
      <c r="AE151" s="111">
        <v>2189103.5699999998</v>
      </c>
      <c r="AF151" s="111">
        <v>5633982.54</v>
      </c>
      <c r="AG151" t="s">
        <v>959</v>
      </c>
      <c r="AH151">
        <v>1.0145</v>
      </c>
      <c r="AI151" s="111">
        <v>5715675.29</v>
      </c>
      <c r="AJ151" s="111">
        <v>0</v>
      </c>
      <c r="AK151" s="111">
        <v>5715675.29</v>
      </c>
      <c r="AL151" s="111">
        <v>3526571.72</v>
      </c>
      <c r="AM151" s="111">
        <v>0</v>
      </c>
      <c r="AN151" s="111">
        <v>3526571.72</v>
      </c>
    </row>
    <row r="152" spans="1:40" x14ac:dyDescent="0.2">
      <c r="A152" t="s">
        <v>789</v>
      </c>
      <c r="B152" t="s">
        <v>953</v>
      </c>
      <c r="C152" t="s">
        <v>867</v>
      </c>
      <c r="D152">
        <v>2024</v>
      </c>
      <c r="E152" t="s">
        <v>921</v>
      </c>
      <c r="F152" t="s">
        <v>922</v>
      </c>
      <c r="G152" t="s">
        <v>869</v>
      </c>
      <c r="H152" t="s">
        <v>790</v>
      </c>
      <c r="I152" t="s">
        <v>1273</v>
      </c>
      <c r="J152" t="s">
        <v>789</v>
      </c>
      <c r="K152" t="s">
        <v>1274</v>
      </c>
      <c r="L152" t="s">
        <v>12</v>
      </c>
      <c r="M152" t="s">
        <v>956</v>
      </c>
      <c r="N152" s="32">
        <v>44378</v>
      </c>
      <c r="O152" s="32">
        <v>44742</v>
      </c>
      <c r="P152" t="s">
        <v>957</v>
      </c>
      <c r="Q152" s="111">
        <v>59055593</v>
      </c>
      <c r="R152" s="111">
        <v>221544951</v>
      </c>
      <c r="S152">
        <v>0.27</v>
      </c>
      <c r="T152" s="32">
        <v>44440</v>
      </c>
      <c r="U152" s="32">
        <v>44804</v>
      </c>
      <c r="V152" s="111">
        <v>45290274.549999997</v>
      </c>
      <c r="W152" s="111">
        <v>5268046.43</v>
      </c>
      <c r="X152" s="111">
        <v>0</v>
      </c>
      <c r="Y152" s="111">
        <v>0</v>
      </c>
      <c r="Z152" s="111">
        <v>0</v>
      </c>
      <c r="AA152" s="111">
        <v>0</v>
      </c>
      <c r="AB152" t="s">
        <v>958</v>
      </c>
      <c r="AC152">
        <v>1</v>
      </c>
      <c r="AD152">
        <v>1</v>
      </c>
      <c r="AE152" s="111">
        <v>5268046.43</v>
      </c>
      <c r="AF152" s="111">
        <v>12228374.130000001</v>
      </c>
      <c r="AG152" t="s">
        <v>959</v>
      </c>
      <c r="AH152">
        <v>1.0077</v>
      </c>
      <c r="AI152" s="111">
        <v>12322532.609999999</v>
      </c>
      <c r="AJ152" s="111">
        <v>0</v>
      </c>
      <c r="AK152" s="111">
        <v>12322532.609999999</v>
      </c>
      <c r="AL152" s="111">
        <v>7054486.1799999997</v>
      </c>
      <c r="AM152" s="111">
        <v>0</v>
      </c>
      <c r="AN152" s="111">
        <v>7054486.1799999997</v>
      </c>
    </row>
    <row r="153" spans="1:40" x14ac:dyDescent="0.2">
      <c r="A153" t="s">
        <v>792</v>
      </c>
      <c r="B153" t="s">
        <v>953</v>
      </c>
      <c r="C153" t="s">
        <v>867</v>
      </c>
      <c r="D153">
        <v>2024</v>
      </c>
      <c r="E153" t="s">
        <v>921</v>
      </c>
      <c r="F153" t="s">
        <v>922</v>
      </c>
      <c r="G153" t="s">
        <v>869</v>
      </c>
      <c r="H153" t="s">
        <v>793</v>
      </c>
      <c r="I153" t="s">
        <v>1275</v>
      </c>
      <c r="J153" t="s">
        <v>792</v>
      </c>
      <c r="K153" t="s">
        <v>1276</v>
      </c>
      <c r="L153" t="s">
        <v>12</v>
      </c>
      <c r="M153" t="s">
        <v>956</v>
      </c>
      <c r="N153" s="32">
        <v>44197</v>
      </c>
      <c r="O153" s="32">
        <v>44561</v>
      </c>
      <c r="P153" t="s">
        <v>957</v>
      </c>
      <c r="Q153" s="111">
        <v>39514112</v>
      </c>
      <c r="R153" s="111">
        <v>143249934</v>
      </c>
      <c r="S153">
        <v>0.28000000000000003</v>
      </c>
      <c r="T153" s="32">
        <v>44440</v>
      </c>
      <c r="U153" s="32">
        <v>44804</v>
      </c>
      <c r="V153" s="111">
        <v>26715545.789999999</v>
      </c>
      <c r="W153" s="111">
        <v>2507230.5</v>
      </c>
      <c r="X153" s="111">
        <v>0</v>
      </c>
      <c r="Y153" s="111">
        <v>0</v>
      </c>
      <c r="Z153" s="111">
        <v>0</v>
      </c>
      <c r="AA153" s="111">
        <v>0</v>
      </c>
      <c r="AB153" t="s">
        <v>958</v>
      </c>
      <c r="AC153">
        <v>1</v>
      </c>
      <c r="AD153">
        <v>1</v>
      </c>
      <c r="AE153" s="111">
        <v>2507230.5</v>
      </c>
      <c r="AF153" s="111">
        <v>7480352.8200000003</v>
      </c>
      <c r="AG153" t="s">
        <v>959</v>
      </c>
      <c r="AH153">
        <v>1.0145</v>
      </c>
      <c r="AI153" s="111">
        <v>7588817.9400000004</v>
      </c>
      <c r="AJ153" s="111">
        <v>0</v>
      </c>
      <c r="AK153" s="111">
        <v>7588817.9400000004</v>
      </c>
      <c r="AL153" s="111">
        <v>5081587.4400000004</v>
      </c>
      <c r="AM153" s="111">
        <v>0</v>
      </c>
      <c r="AN153" s="111">
        <v>5081587.4400000004</v>
      </c>
    </row>
    <row r="154" spans="1:40" x14ac:dyDescent="0.2">
      <c r="A154" t="s">
        <v>1277</v>
      </c>
      <c r="B154" t="s">
        <v>953</v>
      </c>
      <c r="C154" t="s">
        <v>867</v>
      </c>
      <c r="D154">
        <v>2024</v>
      </c>
      <c r="E154" t="s">
        <v>921</v>
      </c>
      <c r="F154" t="s">
        <v>922</v>
      </c>
      <c r="G154" t="s">
        <v>869</v>
      </c>
      <c r="H154" t="s">
        <v>1278</v>
      </c>
      <c r="I154" t="s">
        <v>1279</v>
      </c>
      <c r="J154" t="s">
        <v>1277</v>
      </c>
      <c r="K154" t="s">
        <v>1280</v>
      </c>
      <c r="L154" t="s">
        <v>12</v>
      </c>
      <c r="M154" t="s">
        <v>956</v>
      </c>
      <c r="N154" s="32">
        <v>44197</v>
      </c>
      <c r="O154" s="32">
        <v>44561</v>
      </c>
      <c r="P154" t="s">
        <v>957</v>
      </c>
      <c r="Q154" s="111">
        <v>1602945</v>
      </c>
      <c r="R154" s="111">
        <v>4290737</v>
      </c>
      <c r="S154">
        <v>0.37</v>
      </c>
      <c r="T154" s="32">
        <v>44440</v>
      </c>
      <c r="U154" s="32">
        <v>44804</v>
      </c>
      <c r="V154" s="111">
        <v>28075.59</v>
      </c>
      <c r="W154" s="111">
        <v>4612.08</v>
      </c>
      <c r="X154" s="111">
        <v>0</v>
      </c>
      <c r="Y154" s="111">
        <v>0</v>
      </c>
      <c r="Z154" s="111">
        <v>0</v>
      </c>
      <c r="AA154" s="111">
        <v>0</v>
      </c>
      <c r="AB154" t="s">
        <v>958</v>
      </c>
      <c r="AC154">
        <v>1</v>
      </c>
      <c r="AD154">
        <v>1</v>
      </c>
      <c r="AE154" s="111">
        <v>4612.08</v>
      </c>
      <c r="AF154" s="111">
        <v>10387.969999999999</v>
      </c>
      <c r="AG154" t="s">
        <v>959</v>
      </c>
      <c r="AH154">
        <v>1.0145</v>
      </c>
      <c r="AI154" s="111">
        <v>10538.6</v>
      </c>
      <c r="AJ154" s="111">
        <v>0</v>
      </c>
      <c r="AK154" s="111">
        <v>10538.6</v>
      </c>
      <c r="AL154" s="111">
        <v>5926.52</v>
      </c>
      <c r="AM154" s="111">
        <v>0</v>
      </c>
      <c r="AN154" s="111">
        <v>5926.52</v>
      </c>
    </row>
    <row r="155" spans="1:40" x14ac:dyDescent="0.2">
      <c r="A155" t="s">
        <v>591</v>
      </c>
      <c r="B155" t="s">
        <v>953</v>
      </c>
      <c r="C155" t="s">
        <v>867</v>
      </c>
      <c r="D155">
        <v>2024</v>
      </c>
      <c r="E155" t="s">
        <v>921</v>
      </c>
      <c r="F155" t="s">
        <v>922</v>
      </c>
      <c r="G155" t="s">
        <v>869</v>
      </c>
      <c r="H155" t="s">
        <v>592</v>
      </c>
      <c r="I155" t="s">
        <v>1281</v>
      </c>
      <c r="J155" t="s">
        <v>591</v>
      </c>
      <c r="K155" t="s">
        <v>1282</v>
      </c>
      <c r="L155" t="s">
        <v>12</v>
      </c>
      <c r="M155" t="s">
        <v>956</v>
      </c>
      <c r="N155" s="32">
        <v>44378</v>
      </c>
      <c r="O155" s="32">
        <v>44742</v>
      </c>
      <c r="P155" t="s">
        <v>957</v>
      </c>
      <c r="Q155" s="111">
        <v>4805535</v>
      </c>
      <c r="R155" s="111">
        <v>21258472</v>
      </c>
      <c r="S155">
        <v>0.23</v>
      </c>
      <c r="T155" s="32">
        <v>44440</v>
      </c>
      <c r="U155" s="32">
        <v>44804</v>
      </c>
      <c r="V155" s="111">
        <v>2370937.61</v>
      </c>
      <c r="W155" s="111">
        <v>373754.61</v>
      </c>
      <c r="X155" s="111">
        <v>0</v>
      </c>
      <c r="Y155" s="111">
        <v>0</v>
      </c>
      <c r="Z155" s="111">
        <v>0</v>
      </c>
      <c r="AA155" s="111">
        <v>0</v>
      </c>
      <c r="AB155" t="s">
        <v>958</v>
      </c>
      <c r="AC155">
        <v>1</v>
      </c>
      <c r="AD155">
        <v>1</v>
      </c>
      <c r="AE155" s="111">
        <v>373754.61</v>
      </c>
      <c r="AF155" s="111">
        <v>545315.65</v>
      </c>
      <c r="AG155" t="s">
        <v>959</v>
      </c>
      <c r="AH155">
        <v>1.0077</v>
      </c>
      <c r="AI155" s="111">
        <v>549514.57999999996</v>
      </c>
      <c r="AJ155" s="111">
        <v>0</v>
      </c>
      <c r="AK155" s="111">
        <v>549514.57999999996</v>
      </c>
      <c r="AL155" s="111">
        <v>175759.97</v>
      </c>
      <c r="AM155" s="111">
        <v>0</v>
      </c>
      <c r="AN155" s="111">
        <v>175759.97</v>
      </c>
    </row>
    <row r="156" spans="1:40" x14ac:dyDescent="0.2">
      <c r="A156" t="s">
        <v>1283</v>
      </c>
      <c r="B156" t="s">
        <v>953</v>
      </c>
      <c r="C156" t="s">
        <v>867</v>
      </c>
      <c r="D156">
        <v>2024</v>
      </c>
      <c r="E156" t="s">
        <v>921</v>
      </c>
      <c r="F156" t="s">
        <v>922</v>
      </c>
      <c r="G156" t="s">
        <v>869</v>
      </c>
      <c r="H156" t="s">
        <v>1284</v>
      </c>
      <c r="I156" t="s">
        <v>1285</v>
      </c>
      <c r="J156" t="s">
        <v>1283</v>
      </c>
      <c r="K156" t="s">
        <v>1286</v>
      </c>
      <c r="L156" t="s">
        <v>11</v>
      </c>
      <c r="M156" t="s">
        <v>1013</v>
      </c>
      <c r="N156" s="32">
        <v>44197</v>
      </c>
      <c r="O156" s="32">
        <v>44561</v>
      </c>
      <c r="P156" t="s">
        <v>957</v>
      </c>
      <c r="Q156" s="111">
        <v>2395275</v>
      </c>
      <c r="R156" s="111">
        <v>3330785</v>
      </c>
      <c r="S156">
        <v>0.72</v>
      </c>
      <c r="T156" s="32">
        <v>44440</v>
      </c>
      <c r="U156" s="32">
        <v>44804</v>
      </c>
      <c r="V156" s="111">
        <v>179545.92</v>
      </c>
      <c r="W156" s="111">
        <v>190813.05</v>
      </c>
      <c r="X156" s="111">
        <v>0</v>
      </c>
      <c r="Y156" s="111">
        <v>0</v>
      </c>
      <c r="Z156" s="111">
        <v>0</v>
      </c>
      <c r="AA156" s="111">
        <v>0</v>
      </c>
      <c r="AB156" t="s">
        <v>958</v>
      </c>
      <c r="AC156">
        <v>1</v>
      </c>
      <c r="AD156">
        <v>1</v>
      </c>
      <c r="AE156" s="111">
        <v>190813.05</v>
      </c>
      <c r="AF156" s="111">
        <v>129273.06</v>
      </c>
      <c r="AG156" t="s">
        <v>959</v>
      </c>
      <c r="AH156">
        <v>1.0145</v>
      </c>
      <c r="AI156" s="111">
        <v>131147.51999999999</v>
      </c>
      <c r="AJ156" s="111">
        <v>0</v>
      </c>
      <c r="AK156" s="111">
        <v>131147.51999999999</v>
      </c>
      <c r="AL156" s="111">
        <v>-59665.53</v>
      </c>
      <c r="AM156" s="111">
        <v>0</v>
      </c>
      <c r="AN156" s="111">
        <v>-59665.53</v>
      </c>
    </row>
    <row r="157" spans="1:40" x14ac:dyDescent="0.2">
      <c r="A157" t="s">
        <v>594</v>
      </c>
      <c r="B157" t="s">
        <v>953</v>
      </c>
      <c r="C157" t="s">
        <v>867</v>
      </c>
      <c r="D157">
        <v>2024</v>
      </c>
      <c r="E157" t="s">
        <v>921</v>
      </c>
      <c r="F157" t="s">
        <v>922</v>
      </c>
      <c r="G157" t="s">
        <v>869</v>
      </c>
      <c r="H157" t="s">
        <v>595</v>
      </c>
      <c r="I157" t="s">
        <v>1287</v>
      </c>
      <c r="J157" t="s">
        <v>594</v>
      </c>
      <c r="K157" t="s">
        <v>1288</v>
      </c>
      <c r="L157" t="s">
        <v>12</v>
      </c>
      <c r="M157" t="s">
        <v>956</v>
      </c>
      <c r="N157" s="32">
        <v>44378</v>
      </c>
      <c r="O157" s="32">
        <v>44742</v>
      </c>
      <c r="P157" t="s">
        <v>957</v>
      </c>
      <c r="Q157" s="111">
        <v>26983042</v>
      </c>
      <c r="R157" s="111">
        <v>133187064</v>
      </c>
      <c r="S157">
        <v>0.2</v>
      </c>
      <c r="T157" s="32">
        <v>44440</v>
      </c>
      <c r="U157" s="32">
        <v>44804</v>
      </c>
      <c r="V157" s="111">
        <v>7039643.7699999996</v>
      </c>
      <c r="W157" s="111">
        <v>1608033.23</v>
      </c>
      <c r="X157" s="111">
        <v>0</v>
      </c>
      <c r="Y157" s="111">
        <v>0</v>
      </c>
      <c r="Z157" s="111">
        <v>0</v>
      </c>
      <c r="AA157" s="111">
        <v>0</v>
      </c>
      <c r="AB157" t="s">
        <v>958</v>
      </c>
      <c r="AC157">
        <v>1</v>
      </c>
      <c r="AD157">
        <v>1</v>
      </c>
      <c r="AE157" s="111">
        <v>1608033.23</v>
      </c>
      <c r="AF157" s="111">
        <v>1407928.75</v>
      </c>
      <c r="AG157" t="s">
        <v>959</v>
      </c>
      <c r="AH157">
        <v>1.0077</v>
      </c>
      <c r="AI157" s="111">
        <v>1418769.8</v>
      </c>
      <c r="AJ157" s="111">
        <v>0</v>
      </c>
      <c r="AK157" s="111">
        <v>1418769.8</v>
      </c>
      <c r="AL157" s="111">
        <v>-189263.43</v>
      </c>
      <c r="AM157" s="111">
        <v>0</v>
      </c>
      <c r="AN157" s="111">
        <v>-189263.43</v>
      </c>
    </row>
    <row r="158" spans="1:40" x14ac:dyDescent="0.2">
      <c r="A158" t="s">
        <v>609</v>
      </c>
      <c r="B158" t="s">
        <v>953</v>
      </c>
      <c r="C158" t="s">
        <v>867</v>
      </c>
      <c r="D158">
        <v>2024</v>
      </c>
      <c r="E158" t="s">
        <v>921</v>
      </c>
      <c r="F158" t="s">
        <v>922</v>
      </c>
      <c r="G158" t="s">
        <v>869</v>
      </c>
      <c r="H158" t="s">
        <v>610</v>
      </c>
      <c r="I158" t="s">
        <v>855</v>
      </c>
      <c r="J158" t="s">
        <v>609</v>
      </c>
      <c r="K158" t="s">
        <v>1289</v>
      </c>
      <c r="L158" t="s">
        <v>12</v>
      </c>
      <c r="M158" t="s">
        <v>1013</v>
      </c>
      <c r="N158" s="32">
        <v>44378</v>
      </c>
      <c r="O158" s="32">
        <v>44742</v>
      </c>
      <c r="P158" t="s">
        <v>957</v>
      </c>
      <c r="Q158" s="111">
        <v>1447119</v>
      </c>
      <c r="R158" s="111">
        <v>1123002</v>
      </c>
      <c r="S158">
        <v>1.29</v>
      </c>
      <c r="T158" s="32">
        <v>44440</v>
      </c>
      <c r="U158" s="32">
        <v>44804</v>
      </c>
      <c r="V158" s="111">
        <v>11916.54</v>
      </c>
      <c r="W158" s="111">
        <v>12585.99</v>
      </c>
      <c r="X158" s="111">
        <v>0</v>
      </c>
      <c r="Y158" s="111">
        <v>0</v>
      </c>
      <c r="Z158" s="111">
        <v>0</v>
      </c>
      <c r="AA158" s="111">
        <v>0</v>
      </c>
      <c r="AB158" t="s">
        <v>958</v>
      </c>
      <c r="AC158">
        <v>1</v>
      </c>
      <c r="AD158">
        <v>1</v>
      </c>
      <c r="AE158" s="111">
        <v>12585.99</v>
      </c>
      <c r="AF158" s="111">
        <v>15372.34</v>
      </c>
      <c r="AG158" t="s">
        <v>959</v>
      </c>
      <c r="AH158">
        <v>1.0077</v>
      </c>
      <c r="AI158" s="111">
        <v>15490.71</v>
      </c>
      <c r="AJ158" s="111">
        <v>0</v>
      </c>
      <c r="AK158" s="111">
        <v>15490.71</v>
      </c>
      <c r="AL158" s="111">
        <v>2904.72</v>
      </c>
      <c r="AM158" s="111">
        <v>0</v>
      </c>
      <c r="AN158" s="111">
        <v>2904.72</v>
      </c>
    </row>
    <row r="159" spans="1:40" x14ac:dyDescent="0.2">
      <c r="A159" t="s">
        <v>507</v>
      </c>
      <c r="B159" t="s">
        <v>953</v>
      </c>
      <c r="C159" t="s">
        <v>867</v>
      </c>
      <c r="D159">
        <v>2024</v>
      </c>
      <c r="E159" t="s">
        <v>921</v>
      </c>
      <c r="F159" t="s">
        <v>922</v>
      </c>
      <c r="G159" t="s">
        <v>869</v>
      </c>
      <c r="H159" t="s">
        <v>508</v>
      </c>
      <c r="I159" t="s">
        <v>1290</v>
      </c>
      <c r="J159" t="s">
        <v>507</v>
      </c>
      <c r="K159" t="s">
        <v>1291</v>
      </c>
      <c r="L159" t="s">
        <v>12</v>
      </c>
      <c r="M159" t="s">
        <v>956</v>
      </c>
      <c r="N159" s="32">
        <v>44197</v>
      </c>
      <c r="O159" s="32">
        <v>44561</v>
      </c>
      <c r="P159" t="s">
        <v>957</v>
      </c>
      <c r="Q159" s="111">
        <v>51684587</v>
      </c>
      <c r="R159" s="111">
        <v>361916391</v>
      </c>
      <c r="S159">
        <v>0.14000000000000001</v>
      </c>
      <c r="T159" s="32">
        <v>44440</v>
      </c>
      <c r="U159" s="32">
        <v>44804</v>
      </c>
      <c r="V159" s="111">
        <v>7532157.2999999998</v>
      </c>
      <c r="W159" s="111">
        <v>658601.78</v>
      </c>
      <c r="X159" s="111">
        <v>0</v>
      </c>
      <c r="Y159" s="111">
        <v>0</v>
      </c>
      <c r="Z159" s="111">
        <v>0</v>
      </c>
      <c r="AA159" s="111">
        <v>0</v>
      </c>
      <c r="AB159" t="s">
        <v>958</v>
      </c>
      <c r="AC159">
        <v>1</v>
      </c>
      <c r="AD159">
        <v>1</v>
      </c>
      <c r="AE159" s="111">
        <v>658601.78</v>
      </c>
      <c r="AF159" s="111">
        <v>1054502.02</v>
      </c>
      <c r="AG159" t="s">
        <v>959</v>
      </c>
      <c r="AH159">
        <v>1.0145</v>
      </c>
      <c r="AI159" s="111">
        <v>1069792.3</v>
      </c>
      <c r="AJ159" s="111">
        <v>0</v>
      </c>
      <c r="AK159" s="111">
        <v>1069792.3</v>
      </c>
      <c r="AL159" s="111">
        <v>411190.52</v>
      </c>
      <c r="AM159" s="111">
        <v>0</v>
      </c>
      <c r="AN159" s="111">
        <v>411190.52</v>
      </c>
    </row>
    <row r="160" spans="1:40" x14ac:dyDescent="0.2">
      <c r="A160" t="s">
        <v>504</v>
      </c>
      <c r="B160" t="s">
        <v>953</v>
      </c>
      <c r="C160" t="s">
        <v>867</v>
      </c>
      <c r="D160">
        <v>2024</v>
      </c>
      <c r="E160" t="s">
        <v>921</v>
      </c>
      <c r="F160" t="s">
        <v>922</v>
      </c>
      <c r="G160" t="s">
        <v>869</v>
      </c>
      <c r="H160" t="s">
        <v>505</v>
      </c>
      <c r="I160" t="s">
        <v>1292</v>
      </c>
      <c r="J160" t="s">
        <v>504</v>
      </c>
      <c r="K160" t="s">
        <v>1293</v>
      </c>
      <c r="L160" t="s">
        <v>12</v>
      </c>
      <c r="M160" t="s">
        <v>956</v>
      </c>
      <c r="N160" s="32">
        <v>44197</v>
      </c>
      <c r="O160" s="32">
        <v>44561</v>
      </c>
      <c r="P160" t="s">
        <v>957</v>
      </c>
      <c r="Q160" s="111">
        <v>44842323</v>
      </c>
      <c r="R160" s="111">
        <v>248822890</v>
      </c>
      <c r="S160">
        <v>0.18</v>
      </c>
      <c r="T160" s="32">
        <v>44440</v>
      </c>
      <c r="U160" s="32">
        <v>44804</v>
      </c>
      <c r="V160" s="111">
        <v>28508166.280000001</v>
      </c>
      <c r="W160" s="111">
        <v>2159384.58</v>
      </c>
      <c r="X160" s="111">
        <v>0</v>
      </c>
      <c r="Y160" s="111">
        <v>47934.01</v>
      </c>
      <c r="Z160" s="111">
        <v>0</v>
      </c>
      <c r="AA160" s="111">
        <v>47934.01</v>
      </c>
      <c r="AB160" t="s">
        <v>958</v>
      </c>
      <c r="AC160">
        <v>1</v>
      </c>
      <c r="AD160">
        <v>1</v>
      </c>
      <c r="AE160" s="111">
        <v>2207318.59</v>
      </c>
      <c r="AF160" s="111">
        <v>5131469.93</v>
      </c>
      <c r="AG160" t="s">
        <v>959</v>
      </c>
      <c r="AH160">
        <v>1.0145</v>
      </c>
      <c r="AI160" s="111">
        <v>5205876.24</v>
      </c>
      <c r="AJ160" s="111">
        <v>0</v>
      </c>
      <c r="AK160" s="111">
        <v>5205876.24</v>
      </c>
      <c r="AL160" s="111">
        <v>2998557.65</v>
      </c>
      <c r="AM160" s="111">
        <v>0</v>
      </c>
      <c r="AN160" s="111">
        <v>2998557.65</v>
      </c>
    </row>
    <row r="161" spans="1:40" x14ac:dyDescent="0.2">
      <c r="A161" t="s">
        <v>666</v>
      </c>
      <c r="B161" t="s">
        <v>953</v>
      </c>
      <c r="C161" t="s">
        <v>867</v>
      </c>
      <c r="D161">
        <v>2024</v>
      </c>
      <c r="E161" t="s">
        <v>921</v>
      </c>
      <c r="F161" t="s">
        <v>922</v>
      </c>
      <c r="G161" t="s">
        <v>869</v>
      </c>
      <c r="H161" t="s">
        <v>667</v>
      </c>
      <c r="I161" t="s">
        <v>1294</v>
      </c>
      <c r="J161" t="s">
        <v>666</v>
      </c>
      <c r="K161" t="s">
        <v>1295</v>
      </c>
      <c r="L161" t="s">
        <v>12</v>
      </c>
      <c r="M161" t="s">
        <v>956</v>
      </c>
      <c r="N161" s="32">
        <v>44378</v>
      </c>
      <c r="O161" s="32">
        <v>44742</v>
      </c>
      <c r="P161" t="s">
        <v>957</v>
      </c>
      <c r="Q161" s="111">
        <v>4298565</v>
      </c>
      <c r="R161" s="111">
        <v>23623985</v>
      </c>
      <c r="S161">
        <v>0.18</v>
      </c>
      <c r="T161" s="32">
        <v>44440</v>
      </c>
      <c r="U161" s="32">
        <v>44804</v>
      </c>
      <c r="V161" s="111">
        <v>1412654.82</v>
      </c>
      <c r="W161" s="111">
        <v>269697.32</v>
      </c>
      <c r="X161" s="111">
        <v>0</v>
      </c>
      <c r="Y161" s="111">
        <v>0</v>
      </c>
      <c r="Z161" s="111">
        <v>0</v>
      </c>
      <c r="AA161" s="111">
        <v>0</v>
      </c>
      <c r="AB161" t="s">
        <v>958</v>
      </c>
      <c r="AC161">
        <v>1</v>
      </c>
      <c r="AD161">
        <v>1</v>
      </c>
      <c r="AE161" s="111">
        <v>269697.32</v>
      </c>
      <c r="AF161" s="111">
        <v>254277.87</v>
      </c>
      <c r="AG161" t="s">
        <v>959</v>
      </c>
      <c r="AH161">
        <v>1.0077</v>
      </c>
      <c r="AI161" s="111">
        <v>256235.81</v>
      </c>
      <c r="AJ161" s="111">
        <v>0</v>
      </c>
      <c r="AK161" s="111">
        <v>256235.81</v>
      </c>
      <c r="AL161" s="111">
        <v>-13461.51</v>
      </c>
      <c r="AM161" s="111">
        <v>0</v>
      </c>
      <c r="AN161" s="111">
        <v>-13461.51</v>
      </c>
    </row>
    <row r="162" spans="1:40" x14ac:dyDescent="0.2">
      <c r="A162" t="s">
        <v>684</v>
      </c>
      <c r="B162" t="s">
        <v>953</v>
      </c>
      <c r="C162" t="s">
        <v>867</v>
      </c>
      <c r="D162">
        <v>2024</v>
      </c>
      <c r="E162" t="s">
        <v>921</v>
      </c>
      <c r="F162" t="s">
        <v>922</v>
      </c>
      <c r="G162" t="s">
        <v>869</v>
      </c>
      <c r="H162" t="s">
        <v>685</v>
      </c>
      <c r="I162" t="s">
        <v>1296</v>
      </c>
      <c r="J162" t="s">
        <v>684</v>
      </c>
      <c r="K162" t="s">
        <v>1297</v>
      </c>
      <c r="L162" t="s">
        <v>12</v>
      </c>
      <c r="M162" t="s">
        <v>956</v>
      </c>
      <c r="N162" s="32">
        <v>44256</v>
      </c>
      <c r="O162" s="32">
        <v>44620</v>
      </c>
      <c r="P162" t="s">
        <v>974</v>
      </c>
      <c r="Q162" s="111">
        <v>60793627</v>
      </c>
      <c r="R162" s="111">
        <v>454745275</v>
      </c>
      <c r="S162">
        <v>0.13</v>
      </c>
      <c r="T162" s="32">
        <v>44440</v>
      </c>
      <c r="U162" s="32">
        <v>44804</v>
      </c>
      <c r="V162" s="111">
        <v>17109248.73</v>
      </c>
      <c r="W162" s="111">
        <v>761167.55</v>
      </c>
      <c r="X162" s="111">
        <v>0</v>
      </c>
      <c r="Y162" s="111">
        <v>2701.85</v>
      </c>
      <c r="Z162" s="111">
        <v>0</v>
      </c>
      <c r="AA162" s="111">
        <v>2701.85</v>
      </c>
      <c r="AB162" t="s">
        <v>958</v>
      </c>
      <c r="AC162">
        <v>1</v>
      </c>
      <c r="AD162">
        <v>1</v>
      </c>
      <c r="AE162" s="111">
        <v>763869.4</v>
      </c>
      <c r="AF162" s="111">
        <v>2224202.33</v>
      </c>
      <c r="AG162" t="s">
        <v>959</v>
      </c>
      <c r="AH162">
        <v>1.0145</v>
      </c>
      <c r="AI162" s="111">
        <v>2256453.2599999998</v>
      </c>
      <c r="AJ162" s="111">
        <v>0</v>
      </c>
      <c r="AK162" s="111">
        <v>2256453.2599999998</v>
      </c>
      <c r="AL162" s="111">
        <v>1492583.86</v>
      </c>
      <c r="AM162" s="111">
        <v>0</v>
      </c>
      <c r="AN162" s="111">
        <v>1492583.86</v>
      </c>
    </row>
    <row r="163" spans="1:40" x14ac:dyDescent="0.2">
      <c r="A163" t="s">
        <v>681</v>
      </c>
      <c r="B163" t="s">
        <v>953</v>
      </c>
      <c r="C163" t="s">
        <v>867</v>
      </c>
      <c r="D163">
        <v>2024</v>
      </c>
      <c r="E163" t="s">
        <v>921</v>
      </c>
      <c r="F163" t="s">
        <v>922</v>
      </c>
      <c r="G163" t="s">
        <v>869</v>
      </c>
      <c r="H163" t="s">
        <v>682</v>
      </c>
      <c r="I163" t="s">
        <v>1298</v>
      </c>
      <c r="J163" t="s">
        <v>681</v>
      </c>
      <c r="K163" t="s">
        <v>1299</v>
      </c>
      <c r="L163" t="s">
        <v>12</v>
      </c>
      <c r="M163" t="s">
        <v>956</v>
      </c>
      <c r="N163" s="32">
        <v>44378</v>
      </c>
      <c r="O163" s="32">
        <v>44742</v>
      </c>
      <c r="P163" t="s">
        <v>957</v>
      </c>
      <c r="Q163" s="111">
        <v>323769090</v>
      </c>
      <c r="R163" s="111">
        <v>2447004516</v>
      </c>
      <c r="S163">
        <v>0.13</v>
      </c>
      <c r="T163" s="32">
        <v>44440</v>
      </c>
      <c r="U163" s="32">
        <v>44804</v>
      </c>
      <c r="V163" s="111">
        <v>274823085.36000001</v>
      </c>
      <c r="W163" s="111">
        <v>15748025.73</v>
      </c>
      <c r="X163" s="111">
        <v>0</v>
      </c>
      <c r="Y163" s="111">
        <v>1534988.15</v>
      </c>
      <c r="Z163" s="111">
        <v>0</v>
      </c>
      <c r="AA163" s="111">
        <v>1534988.15</v>
      </c>
      <c r="AB163" t="s">
        <v>958</v>
      </c>
      <c r="AC163">
        <v>1</v>
      </c>
      <c r="AD163">
        <v>1</v>
      </c>
      <c r="AE163" s="111">
        <v>17283013.879999999</v>
      </c>
      <c r="AF163" s="111">
        <v>35727001.100000001</v>
      </c>
      <c r="AG163" t="s">
        <v>959</v>
      </c>
      <c r="AH163">
        <v>1.0077</v>
      </c>
      <c r="AI163" s="111">
        <v>36002099.009999998</v>
      </c>
      <c r="AJ163" s="111">
        <v>0</v>
      </c>
      <c r="AK163" s="111">
        <v>36002099.009999998</v>
      </c>
      <c r="AL163" s="111">
        <v>18719085.129999999</v>
      </c>
      <c r="AM163" s="111">
        <v>0</v>
      </c>
      <c r="AN163" s="111">
        <v>18719085.129999999</v>
      </c>
    </row>
    <row r="164" spans="1:40" x14ac:dyDescent="0.2">
      <c r="A164" t="s">
        <v>291</v>
      </c>
      <c r="B164" t="s">
        <v>953</v>
      </c>
      <c r="C164" t="s">
        <v>867</v>
      </c>
      <c r="D164">
        <v>2024</v>
      </c>
      <c r="E164" t="s">
        <v>921</v>
      </c>
      <c r="F164" t="s">
        <v>922</v>
      </c>
      <c r="G164" t="s">
        <v>869</v>
      </c>
      <c r="H164" t="s">
        <v>292</v>
      </c>
      <c r="I164" t="s">
        <v>1300</v>
      </c>
      <c r="J164" t="s">
        <v>291</v>
      </c>
      <c r="K164" t="s">
        <v>1301</v>
      </c>
      <c r="L164" t="s">
        <v>12</v>
      </c>
      <c r="M164" t="s">
        <v>956</v>
      </c>
      <c r="N164" s="32">
        <v>44378</v>
      </c>
      <c r="O164" s="32">
        <v>44742</v>
      </c>
      <c r="P164" t="s">
        <v>957</v>
      </c>
      <c r="Q164" s="111">
        <v>1498860</v>
      </c>
      <c r="R164" s="111">
        <v>1627632</v>
      </c>
      <c r="S164">
        <v>0.92</v>
      </c>
      <c r="T164" s="32">
        <v>44440</v>
      </c>
      <c r="U164" s="32">
        <v>44804</v>
      </c>
      <c r="V164" s="111">
        <v>418885.36</v>
      </c>
      <c r="W164" s="111">
        <v>314110.89</v>
      </c>
      <c r="X164" s="111">
        <v>0</v>
      </c>
      <c r="Y164" s="111">
        <v>0</v>
      </c>
      <c r="Z164" s="111">
        <v>0</v>
      </c>
      <c r="AA164" s="111">
        <v>0</v>
      </c>
      <c r="AB164" t="s">
        <v>958</v>
      </c>
      <c r="AC164">
        <v>1</v>
      </c>
      <c r="AD164">
        <v>1</v>
      </c>
      <c r="AE164" s="111">
        <v>314110.89</v>
      </c>
      <c r="AF164" s="111">
        <v>385374.53</v>
      </c>
      <c r="AG164" t="s">
        <v>959</v>
      </c>
      <c r="AH164">
        <v>1.0077</v>
      </c>
      <c r="AI164" s="111">
        <v>388341.91</v>
      </c>
      <c r="AJ164" s="111">
        <v>0</v>
      </c>
      <c r="AK164" s="111">
        <v>388341.91</v>
      </c>
      <c r="AL164" s="111">
        <v>74231.02</v>
      </c>
      <c r="AM164" s="111">
        <v>0</v>
      </c>
      <c r="AN164" s="111">
        <v>74231.02</v>
      </c>
    </row>
    <row r="165" spans="1:40" x14ac:dyDescent="0.2">
      <c r="A165" t="s">
        <v>471</v>
      </c>
      <c r="B165" t="s">
        <v>953</v>
      </c>
      <c r="C165" t="s">
        <v>867</v>
      </c>
      <c r="D165">
        <v>2024</v>
      </c>
      <c r="E165" t="s">
        <v>921</v>
      </c>
      <c r="F165" t="s">
        <v>922</v>
      </c>
      <c r="G165" t="s">
        <v>869</v>
      </c>
      <c r="H165" t="s">
        <v>472</v>
      </c>
      <c r="I165" t="s">
        <v>1302</v>
      </c>
      <c r="J165" t="s">
        <v>471</v>
      </c>
      <c r="K165" t="s">
        <v>1303</v>
      </c>
      <c r="L165" t="s">
        <v>12</v>
      </c>
      <c r="M165" t="s">
        <v>956</v>
      </c>
      <c r="N165" s="32">
        <v>44378</v>
      </c>
      <c r="O165" s="32">
        <v>44742</v>
      </c>
      <c r="P165" t="s">
        <v>974</v>
      </c>
      <c r="Q165" s="111">
        <v>45373995</v>
      </c>
      <c r="R165" s="111">
        <v>194210871</v>
      </c>
      <c r="S165">
        <v>0.23</v>
      </c>
      <c r="T165" s="32">
        <v>44440</v>
      </c>
      <c r="U165" s="32">
        <v>44804</v>
      </c>
      <c r="V165" s="111">
        <v>21020425.350000001</v>
      </c>
      <c r="W165" s="111">
        <v>1383451.59</v>
      </c>
      <c r="X165" s="111">
        <v>0</v>
      </c>
      <c r="Y165" s="111">
        <v>543177.15</v>
      </c>
      <c r="Z165" s="111">
        <v>0</v>
      </c>
      <c r="AA165" s="111">
        <v>543177.15</v>
      </c>
      <c r="AB165" t="s">
        <v>958</v>
      </c>
      <c r="AC165">
        <v>1</v>
      </c>
      <c r="AD165">
        <v>1</v>
      </c>
      <c r="AE165" s="111">
        <v>1926628.74</v>
      </c>
      <c r="AF165" s="111">
        <v>4834697.83</v>
      </c>
      <c r="AG165" t="s">
        <v>959</v>
      </c>
      <c r="AH165">
        <v>1.0077</v>
      </c>
      <c r="AI165" s="111">
        <v>4871925</v>
      </c>
      <c r="AJ165" s="111">
        <v>0</v>
      </c>
      <c r="AK165" s="111">
        <v>4871925</v>
      </c>
      <c r="AL165" s="111">
        <v>2945296.26</v>
      </c>
      <c r="AM165" s="111">
        <v>0</v>
      </c>
      <c r="AN165" s="111">
        <v>2945296.26</v>
      </c>
    </row>
    <row r="166" spans="1:40" x14ac:dyDescent="0.2">
      <c r="A166" t="s">
        <v>474</v>
      </c>
      <c r="B166" t="s">
        <v>953</v>
      </c>
      <c r="C166" t="s">
        <v>867</v>
      </c>
      <c r="D166">
        <v>2024</v>
      </c>
      <c r="E166" t="s">
        <v>921</v>
      </c>
      <c r="F166" t="s">
        <v>922</v>
      </c>
      <c r="G166" t="s">
        <v>869</v>
      </c>
      <c r="H166" t="s">
        <v>475</v>
      </c>
      <c r="I166" t="s">
        <v>1304</v>
      </c>
      <c r="J166" t="s">
        <v>474</v>
      </c>
      <c r="K166" t="s">
        <v>1305</v>
      </c>
      <c r="L166" t="s">
        <v>12</v>
      </c>
      <c r="M166" t="s">
        <v>956</v>
      </c>
      <c r="N166" s="32">
        <v>44378</v>
      </c>
      <c r="O166" s="32">
        <v>44742</v>
      </c>
      <c r="P166" t="s">
        <v>957</v>
      </c>
      <c r="Q166" s="111">
        <v>31772510</v>
      </c>
      <c r="R166" s="111">
        <v>152174467</v>
      </c>
      <c r="S166">
        <v>0.21</v>
      </c>
      <c r="T166" s="32">
        <v>44440</v>
      </c>
      <c r="U166" s="32">
        <v>44804</v>
      </c>
      <c r="V166" s="111">
        <v>6751613.1299999999</v>
      </c>
      <c r="W166" s="111">
        <v>516934.25</v>
      </c>
      <c r="X166" s="111">
        <v>0</v>
      </c>
      <c r="Y166" s="111">
        <v>0</v>
      </c>
      <c r="Z166" s="111">
        <v>0</v>
      </c>
      <c r="AA166" s="111">
        <v>0</v>
      </c>
      <c r="AB166" t="s">
        <v>958</v>
      </c>
      <c r="AC166">
        <v>1</v>
      </c>
      <c r="AD166">
        <v>1</v>
      </c>
      <c r="AE166" s="111">
        <v>516934.25</v>
      </c>
      <c r="AF166" s="111">
        <v>1417838.76</v>
      </c>
      <c r="AG166" t="s">
        <v>959</v>
      </c>
      <c r="AH166">
        <v>1.0077</v>
      </c>
      <c r="AI166" s="111">
        <v>1428756.12</v>
      </c>
      <c r="AJ166" s="111">
        <v>0</v>
      </c>
      <c r="AK166" s="111">
        <v>1428756.12</v>
      </c>
      <c r="AL166" s="111">
        <v>911821.87</v>
      </c>
      <c r="AM166" s="111">
        <v>0</v>
      </c>
      <c r="AN166" s="111">
        <v>911821.87</v>
      </c>
    </row>
    <row r="167" spans="1:40" x14ac:dyDescent="0.2">
      <c r="A167" t="s">
        <v>294</v>
      </c>
      <c r="B167" t="s">
        <v>953</v>
      </c>
      <c r="C167" t="s">
        <v>867</v>
      </c>
      <c r="D167">
        <v>2024</v>
      </c>
      <c r="E167" t="s">
        <v>921</v>
      </c>
      <c r="F167" t="s">
        <v>922</v>
      </c>
      <c r="G167" t="s">
        <v>869</v>
      </c>
      <c r="H167" t="s">
        <v>295</v>
      </c>
      <c r="I167" t="s">
        <v>1306</v>
      </c>
      <c r="J167" t="s">
        <v>294</v>
      </c>
      <c r="K167" t="s">
        <v>1307</v>
      </c>
      <c r="L167" t="s">
        <v>12</v>
      </c>
      <c r="M167" t="s">
        <v>956</v>
      </c>
      <c r="N167" s="32">
        <v>44378</v>
      </c>
      <c r="O167" s="32">
        <v>44742</v>
      </c>
      <c r="P167" t="s">
        <v>957</v>
      </c>
      <c r="Q167" s="111">
        <v>5071513</v>
      </c>
      <c r="R167" s="111">
        <v>13920695</v>
      </c>
      <c r="S167">
        <v>0.36</v>
      </c>
      <c r="T167" s="32">
        <v>44440</v>
      </c>
      <c r="U167" s="32">
        <v>44804</v>
      </c>
      <c r="V167" s="111">
        <v>787848.5</v>
      </c>
      <c r="W167" s="111">
        <v>275364.36</v>
      </c>
      <c r="X167" s="111">
        <v>0</v>
      </c>
      <c r="Y167" s="111">
        <v>0</v>
      </c>
      <c r="Z167" s="111">
        <v>0</v>
      </c>
      <c r="AA167" s="111">
        <v>0</v>
      </c>
      <c r="AB167" t="s">
        <v>958</v>
      </c>
      <c r="AC167">
        <v>1</v>
      </c>
      <c r="AD167">
        <v>1</v>
      </c>
      <c r="AE167" s="111">
        <v>275364.36</v>
      </c>
      <c r="AF167" s="111">
        <v>283625.46000000002</v>
      </c>
      <c r="AG167" t="s">
        <v>959</v>
      </c>
      <c r="AH167">
        <v>1.0077</v>
      </c>
      <c r="AI167" s="111">
        <v>285809.38</v>
      </c>
      <c r="AJ167" s="111">
        <v>0</v>
      </c>
      <c r="AK167" s="111">
        <v>285809.38</v>
      </c>
      <c r="AL167" s="111">
        <v>10445.02</v>
      </c>
      <c r="AM167" s="111">
        <v>0</v>
      </c>
      <c r="AN167" s="111">
        <v>10445.02</v>
      </c>
    </row>
    <row r="168" spans="1:40" x14ac:dyDescent="0.2">
      <c r="A168" t="s">
        <v>480</v>
      </c>
      <c r="B168" t="s">
        <v>953</v>
      </c>
      <c r="C168" t="s">
        <v>867</v>
      </c>
      <c r="D168">
        <v>2024</v>
      </c>
      <c r="E168" t="s">
        <v>921</v>
      </c>
      <c r="F168" t="s">
        <v>922</v>
      </c>
      <c r="G168" t="s">
        <v>869</v>
      </c>
      <c r="H168" t="s">
        <v>481</v>
      </c>
      <c r="I168" t="s">
        <v>1308</v>
      </c>
      <c r="J168" t="s">
        <v>480</v>
      </c>
      <c r="K168" t="s">
        <v>1309</v>
      </c>
      <c r="L168" t="s">
        <v>12</v>
      </c>
      <c r="M168" t="s">
        <v>956</v>
      </c>
      <c r="N168" s="32">
        <v>44378</v>
      </c>
      <c r="O168" s="32">
        <v>44742</v>
      </c>
      <c r="P168" t="s">
        <v>974</v>
      </c>
      <c r="Q168" s="111">
        <v>5362878</v>
      </c>
      <c r="R168" s="111">
        <v>18528315</v>
      </c>
      <c r="S168">
        <v>0.28999999999999998</v>
      </c>
      <c r="T168" s="32">
        <v>44440</v>
      </c>
      <c r="U168" s="32">
        <v>44804</v>
      </c>
      <c r="V168" s="111">
        <v>476644.48</v>
      </c>
      <c r="W168" s="111">
        <v>31058.66</v>
      </c>
      <c r="X168" s="111">
        <v>0</v>
      </c>
      <c r="Y168" s="111">
        <v>0</v>
      </c>
      <c r="Z168" s="111">
        <v>0</v>
      </c>
      <c r="AA168" s="111">
        <v>0</v>
      </c>
      <c r="AB168" t="s">
        <v>958</v>
      </c>
      <c r="AC168">
        <v>1</v>
      </c>
      <c r="AD168">
        <v>1</v>
      </c>
      <c r="AE168" s="111">
        <v>31058.66</v>
      </c>
      <c r="AF168" s="111">
        <v>138226.9</v>
      </c>
      <c r="AG168" t="s">
        <v>959</v>
      </c>
      <c r="AH168">
        <v>1.0077</v>
      </c>
      <c r="AI168" s="111">
        <v>139291.25</v>
      </c>
      <c r="AJ168" s="111">
        <v>0</v>
      </c>
      <c r="AK168" s="111">
        <v>139291.25</v>
      </c>
      <c r="AL168" s="111">
        <v>108232.59</v>
      </c>
      <c r="AM168" s="111">
        <v>0</v>
      </c>
      <c r="AN168" s="111">
        <v>108232.59</v>
      </c>
    </row>
    <row r="169" spans="1:40" x14ac:dyDescent="0.2">
      <c r="A169" t="s">
        <v>468</v>
      </c>
      <c r="B169" t="s">
        <v>953</v>
      </c>
      <c r="C169" t="s">
        <v>867</v>
      </c>
      <c r="D169">
        <v>2024</v>
      </c>
      <c r="E169" t="s">
        <v>921</v>
      </c>
      <c r="F169" t="s">
        <v>922</v>
      </c>
      <c r="G169" t="s">
        <v>869</v>
      </c>
      <c r="H169" t="s">
        <v>469</v>
      </c>
      <c r="I169" t="s">
        <v>1310</v>
      </c>
      <c r="J169" t="s">
        <v>468</v>
      </c>
      <c r="K169" t="s">
        <v>1311</v>
      </c>
      <c r="L169" t="s">
        <v>12</v>
      </c>
      <c r="M169" t="s">
        <v>956</v>
      </c>
      <c r="N169" s="32">
        <v>44378</v>
      </c>
      <c r="O169" s="32">
        <v>44742</v>
      </c>
      <c r="P169" t="s">
        <v>957</v>
      </c>
      <c r="Q169" s="111">
        <v>72935996</v>
      </c>
      <c r="R169" s="111">
        <v>220183214</v>
      </c>
      <c r="S169">
        <v>0.33</v>
      </c>
      <c r="T169" s="32">
        <v>44440</v>
      </c>
      <c r="U169" s="32">
        <v>44804</v>
      </c>
      <c r="V169" s="111">
        <v>52315897.5</v>
      </c>
      <c r="W169" s="111">
        <v>5946308.9199999999</v>
      </c>
      <c r="X169" s="111">
        <v>0</v>
      </c>
      <c r="Y169" s="111">
        <v>1323441.74</v>
      </c>
      <c r="Z169" s="111">
        <v>0</v>
      </c>
      <c r="AA169" s="111">
        <v>1323441.74</v>
      </c>
      <c r="AB169" t="s">
        <v>958</v>
      </c>
      <c r="AC169">
        <v>1</v>
      </c>
      <c r="AD169">
        <v>1</v>
      </c>
      <c r="AE169" s="111">
        <v>7269750.6600000001</v>
      </c>
      <c r="AF169" s="111">
        <v>17264246.18</v>
      </c>
      <c r="AG169" t="s">
        <v>959</v>
      </c>
      <c r="AH169">
        <v>1.0077</v>
      </c>
      <c r="AI169" s="111">
        <v>17397180.879999999</v>
      </c>
      <c r="AJ169" s="111">
        <v>0</v>
      </c>
      <c r="AK169" s="111">
        <v>17397180.879999999</v>
      </c>
      <c r="AL169" s="111">
        <v>10127430.220000001</v>
      </c>
      <c r="AM169" s="111">
        <v>0</v>
      </c>
      <c r="AN169" s="111">
        <v>10127430.220000001</v>
      </c>
    </row>
    <row r="170" spans="1:40" x14ac:dyDescent="0.2">
      <c r="A170" t="s">
        <v>477</v>
      </c>
      <c r="B170" t="s">
        <v>953</v>
      </c>
      <c r="C170" t="s">
        <v>867</v>
      </c>
      <c r="D170">
        <v>2024</v>
      </c>
      <c r="E170" t="s">
        <v>921</v>
      </c>
      <c r="F170" t="s">
        <v>922</v>
      </c>
      <c r="G170" t="s">
        <v>869</v>
      </c>
      <c r="H170" t="s">
        <v>478</v>
      </c>
      <c r="I170" t="s">
        <v>1312</v>
      </c>
      <c r="J170" t="s">
        <v>477</v>
      </c>
      <c r="K170" t="s">
        <v>1313</v>
      </c>
      <c r="L170" t="s">
        <v>12</v>
      </c>
      <c r="M170" t="s">
        <v>956</v>
      </c>
      <c r="N170" s="32">
        <v>44378</v>
      </c>
      <c r="O170" s="32">
        <v>44742</v>
      </c>
      <c r="P170" t="s">
        <v>957</v>
      </c>
      <c r="Q170" s="111">
        <v>46773869</v>
      </c>
      <c r="R170" s="111">
        <v>222760641</v>
      </c>
      <c r="S170">
        <v>0.21</v>
      </c>
      <c r="T170" s="32">
        <v>44440</v>
      </c>
      <c r="U170" s="32">
        <v>44804</v>
      </c>
      <c r="V170" s="111">
        <v>27365335.469999999</v>
      </c>
      <c r="W170" s="111">
        <v>1631508.44</v>
      </c>
      <c r="X170" s="111">
        <v>0</v>
      </c>
      <c r="Y170" s="111">
        <v>0</v>
      </c>
      <c r="Z170" s="111">
        <v>0</v>
      </c>
      <c r="AA170" s="111">
        <v>0</v>
      </c>
      <c r="AB170" t="s">
        <v>958</v>
      </c>
      <c r="AC170">
        <v>1</v>
      </c>
      <c r="AD170">
        <v>1</v>
      </c>
      <c r="AE170" s="111">
        <v>1631508.44</v>
      </c>
      <c r="AF170" s="111">
        <v>5746720.4500000002</v>
      </c>
      <c r="AG170" t="s">
        <v>959</v>
      </c>
      <c r="AH170">
        <v>1.0077</v>
      </c>
      <c r="AI170" s="111">
        <v>5790970.2000000002</v>
      </c>
      <c r="AJ170" s="111">
        <v>0</v>
      </c>
      <c r="AK170" s="111">
        <v>5790970.2000000002</v>
      </c>
      <c r="AL170" s="111">
        <v>4159461.76</v>
      </c>
      <c r="AM170" s="111">
        <v>0</v>
      </c>
      <c r="AN170" s="111">
        <v>4159461.76</v>
      </c>
    </row>
    <row r="171" spans="1:40" x14ac:dyDescent="0.2">
      <c r="A171" t="s">
        <v>498</v>
      </c>
      <c r="B171" t="s">
        <v>953</v>
      </c>
      <c r="C171" t="s">
        <v>867</v>
      </c>
      <c r="D171">
        <v>2024</v>
      </c>
      <c r="E171" t="s">
        <v>921</v>
      </c>
      <c r="F171" t="s">
        <v>922</v>
      </c>
      <c r="G171" t="s">
        <v>869</v>
      </c>
      <c r="H171" t="s">
        <v>499</v>
      </c>
      <c r="I171" t="s">
        <v>1314</v>
      </c>
      <c r="J171" t="s">
        <v>498</v>
      </c>
      <c r="K171" t="s">
        <v>1315</v>
      </c>
      <c r="L171" t="s">
        <v>12</v>
      </c>
      <c r="M171" t="s">
        <v>956</v>
      </c>
      <c r="N171" s="32">
        <v>44197</v>
      </c>
      <c r="O171" s="32">
        <v>44561</v>
      </c>
      <c r="P171" t="s">
        <v>957</v>
      </c>
      <c r="Q171" s="111">
        <v>73174828</v>
      </c>
      <c r="R171" s="111">
        <v>461747010</v>
      </c>
      <c r="S171">
        <v>0.16</v>
      </c>
      <c r="T171" s="32">
        <v>44440</v>
      </c>
      <c r="U171" s="32">
        <v>44804</v>
      </c>
      <c r="V171" s="111">
        <v>14488100.960000001</v>
      </c>
      <c r="W171" s="111">
        <v>1239168.6200000001</v>
      </c>
      <c r="X171" s="111">
        <v>0</v>
      </c>
      <c r="Y171" s="111">
        <v>17657.419999999998</v>
      </c>
      <c r="Z171" s="111">
        <v>0</v>
      </c>
      <c r="AA171" s="111">
        <v>17657.419999999998</v>
      </c>
      <c r="AB171" t="s">
        <v>958</v>
      </c>
      <c r="AC171">
        <v>1</v>
      </c>
      <c r="AD171">
        <v>1</v>
      </c>
      <c r="AE171" s="111">
        <v>1256826.04</v>
      </c>
      <c r="AF171" s="111">
        <v>2318096.15</v>
      </c>
      <c r="AG171" t="s">
        <v>959</v>
      </c>
      <c r="AH171">
        <v>1.0145</v>
      </c>
      <c r="AI171" s="111">
        <v>2351708.54</v>
      </c>
      <c r="AJ171" s="111">
        <v>0</v>
      </c>
      <c r="AK171" s="111">
        <v>2351708.54</v>
      </c>
      <c r="AL171" s="111">
        <v>1094882.5</v>
      </c>
      <c r="AM171" s="111">
        <v>0</v>
      </c>
      <c r="AN171" s="111">
        <v>1094882.5</v>
      </c>
    </row>
    <row r="172" spans="1:40" x14ac:dyDescent="0.2">
      <c r="A172" t="s">
        <v>501</v>
      </c>
      <c r="B172" t="s">
        <v>953</v>
      </c>
      <c r="C172" t="s">
        <v>867</v>
      </c>
      <c r="D172">
        <v>2024</v>
      </c>
      <c r="E172" t="s">
        <v>921</v>
      </c>
      <c r="F172" t="s">
        <v>922</v>
      </c>
      <c r="G172" t="s">
        <v>869</v>
      </c>
      <c r="H172" t="s">
        <v>502</v>
      </c>
      <c r="I172" t="s">
        <v>1316</v>
      </c>
      <c r="J172" t="s">
        <v>501</v>
      </c>
      <c r="K172" t="s">
        <v>1317</v>
      </c>
      <c r="L172" t="s">
        <v>12</v>
      </c>
      <c r="M172" t="s">
        <v>956</v>
      </c>
      <c r="N172" s="32">
        <v>44197</v>
      </c>
      <c r="O172" s="32">
        <v>44561</v>
      </c>
      <c r="P172" t="s">
        <v>957</v>
      </c>
      <c r="Q172" s="111">
        <v>66627092</v>
      </c>
      <c r="R172" s="111">
        <v>403233571</v>
      </c>
      <c r="S172">
        <v>0.17</v>
      </c>
      <c r="T172" s="32">
        <v>44440</v>
      </c>
      <c r="U172" s="32">
        <v>44804</v>
      </c>
      <c r="V172" s="111">
        <v>29994583.82</v>
      </c>
      <c r="W172" s="111">
        <v>2364363.09</v>
      </c>
      <c r="X172" s="111">
        <v>0</v>
      </c>
      <c r="Y172" s="111">
        <v>27448.89</v>
      </c>
      <c r="Z172" s="111">
        <v>0</v>
      </c>
      <c r="AA172" s="111">
        <v>27448.89</v>
      </c>
      <c r="AB172" t="s">
        <v>958</v>
      </c>
      <c r="AC172">
        <v>1</v>
      </c>
      <c r="AD172">
        <v>1</v>
      </c>
      <c r="AE172" s="111">
        <v>2391811.98</v>
      </c>
      <c r="AF172" s="111">
        <v>5099079.25</v>
      </c>
      <c r="AG172" t="s">
        <v>959</v>
      </c>
      <c r="AH172">
        <v>1.0145</v>
      </c>
      <c r="AI172" s="111">
        <v>5173015.9000000004</v>
      </c>
      <c r="AJ172" s="111">
        <v>0</v>
      </c>
      <c r="AK172" s="111">
        <v>5173015.9000000004</v>
      </c>
      <c r="AL172" s="111">
        <v>2781203.92</v>
      </c>
      <c r="AM172" s="111">
        <v>0</v>
      </c>
      <c r="AN172" s="111">
        <v>2781203.92</v>
      </c>
    </row>
    <row r="173" spans="1:40" x14ac:dyDescent="0.2">
      <c r="A173" t="s">
        <v>288</v>
      </c>
      <c r="B173" t="s">
        <v>953</v>
      </c>
      <c r="C173" t="s">
        <v>867</v>
      </c>
      <c r="D173">
        <v>2024</v>
      </c>
      <c r="E173" t="s">
        <v>921</v>
      </c>
      <c r="F173" t="s">
        <v>922</v>
      </c>
      <c r="G173" t="s">
        <v>869</v>
      </c>
      <c r="H173" t="s">
        <v>289</v>
      </c>
      <c r="I173" t="s">
        <v>1318</v>
      </c>
      <c r="J173" t="s">
        <v>288</v>
      </c>
      <c r="K173" t="s">
        <v>1319</v>
      </c>
      <c r="L173" t="s">
        <v>12</v>
      </c>
      <c r="M173" t="s">
        <v>956</v>
      </c>
      <c r="N173" s="32">
        <v>44378</v>
      </c>
      <c r="O173" s="32">
        <v>44742</v>
      </c>
      <c r="P173" t="s">
        <v>957</v>
      </c>
      <c r="Q173" s="111">
        <v>257205</v>
      </c>
      <c r="R173" s="111">
        <v>1222001</v>
      </c>
      <c r="S173">
        <v>0.21</v>
      </c>
      <c r="T173" s="32">
        <v>44440</v>
      </c>
      <c r="U173" s="32">
        <v>44804</v>
      </c>
      <c r="V173" s="111">
        <v>24075278.379999999</v>
      </c>
      <c r="W173" s="111">
        <v>3953574.87</v>
      </c>
      <c r="X173" s="111">
        <v>0</v>
      </c>
      <c r="Y173" s="111">
        <v>4064.63</v>
      </c>
      <c r="Z173" s="111">
        <v>0</v>
      </c>
      <c r="AA173" s="111">
        <v>4064.63</v>
      </c>
      <c r="AB173" t="s">
        <v>958</v>
      </c>
      <c r="AC173">
        <v>1</v>
      </c>
      <c r="AD173">
        <v>1</v>
      </c>
      <c r="AE173" s="111">
        <v>3957639.5</v>
      </c>
      <c r="AF173" s="111">
        <v>5055808.46</v>
      </c>
      <c r="AG173" t="s">
        <v>959</v>
      </c>
      <c r="AH173">
        <v>1.0077</v>
      </c>
      <c r="AI173" s="111">
        <v>5094738.1900000004</v>
      </c>
      <c r="AJ173" s="111">
        <v>0</v>
      </c>
      <c r="AK173" s="111">
        <v>5094738.1900000004</v>
      </c>
      <c r="AL173" s="111">
        <v>1137098.69</v>
      </c>
      <c r="AM173" s="111">
        <v>0</v>
      </c>
      <c r="AN173" s="111">
        <v>1137098.69</v>
      </c>
    </row>
    <row r="174" spans="1:40" x14ac:dyDescent="0.2">
      <c r="A174" t="s">
        <v>462</v>
      </c>
      <c r="B174" t="s">
        <v>953</v>
      </c>
      <c r="C174" t="s">
        <v>867</v>
      </c>
      <c r="D174">
        <v>2024</v>
      </c>
      <c r="E174" t="s">
        <v>921</v>
      </c>
      <c r="F174" t="s">
        <v>922</v>
      </c>
      <c r="G174" t="s">
        <v>869</v>
      </c>
      <c r="H174" t="s">
        <v>463</v>
      </c>
      <c r="I174" t="s">
        <v>1320</v>
      </c>
      <c r="J174" t="s">
        <v>462</v>
      </c>
      <c r="K174" t="s">
        <v>1321</v>
      </c>
      <c r="L174" t="s">
        <v>12</v>
      </c>
      <c r="M174" t="s">
        <v>956</v>
      </c>
      <c r="N174" s="32">
        <v>44470</v>
      </c>
      <c r="O174" s="32">
        <v>44834</v>
      </c>
      <c r="P174" t="s">
        <v>957</v>
      </c>
      <c r="Q174" s="111">
        <v>17628694</v>
      </c>
      <c r="R174" s="111">
        <v>66494459</v>
      </c>
      <c r="S174">
        <v>0.27</v>
      </c>
      <c r="T174" s="32">
        <v>44440</v>
      </c>
      <c r="U174" s="32">
        <v>44804</v>
      </c>
      <c r="V174" s="111">
        <v>2930690.25</v>
      </c>
      <c r="W174" s="111">
        <v>385788.23</v>
      </c>
      <c r="X174" s="111">
        <v>0</v>
      </c>
      <c r="Y174" s="111">
        <v>0</v>
      </c>
      <c r="Z174" s="111">
        <v>0</v>
      </c>
      <c r="AA174" s="111">
        <v>0</v>
      </c>
      <c r="AB174" t="s">
        <v>958</v>
      </c>
      <c r="AC174">
        <v>1</v>
      </c>
      <c r="AD174">
        <v>1</v>
      </c>
      <c r="AE174" s="111">
        <v>385788.23</v>
      </c>
      <c r="AF174" s="111">
        <v>791286.37</v>
      </c>
      <c r="AG174" t="s">
        <v>959</v>
      </c>
      <c r="AH174">
        <v>0.99250000000000005</v>
      </c>
      <c r="AI174" s="111">
        <v>785351.72</v>
      </c>
      <c r="AJ174" s="111">
        <v>0</v>
      </c>
      <c r="AK174" s="111">
        <v>785351.72</v>
      </c>
      <c r="AL174" s="111">
        <v>399563.49</v>
      </c>
      <c r="AM174" s="111">
        <v>0</v>
      </c>
      <c r="AN174" s="111">
        <v>399563.49</v>
      </c>
    </row>
    <row r="175" spans="1:40" x14ac:dyDescent="0.2">
      <c r="A175" t="s">
        <v>465</v>
      </c>
      <c r="B175" t="s">
        <v>953</v>
      </c>
      <c r="C175" t="s">
        <v>867</v>
      </c>
      <c r="D175">
        <v>2024</v>
      </c>
      <c r="E175" t="s">
        <v>921</v>
      </c>
      <c r="F175" t="s">
        <v>922</v>
      </c>
      <c r="G175" t="s">
        <v>869</v>
      </c>
      <c r="H175" t="s">
        <v>466</v>
      </c>
      <c r="I175" t="s">
        <v>1322</v>
      </c>
      <c r="J175" t="s">
        <v>465</v>
      </c>
      <c r="K175" t="s">
        <v>1323</v>
      </c>
      <c r="L175" t="s">
        <v>12</v>
      </c>
      <c r="M175" t="s">
        <v>1013</v>
      </c>
      <c r="N175" s="32">
        <v>44470</v>
      </c>
      <c r="O175" s="32">
        <v>44834</v>
      </c>
      <c r="P175" t="s">
        <v>957</v>
      </c>
      <c r="Q175" s="111">
        <v>1448889</v>
      </c>
      <c r="R175" s="111">
        <v>2923632</v>
      </c>
      <c r="S175">
        <v>0.5</v>
      </c>
      <c r="T175" s="32">
        <v>44440</v>
      </c>
      <c r="U175" s="32">
        <v>44804</v>
      </c>
      <c r="V175" s="111">
        <v>32173.32</v>
      </c>
      <c r="W175" s="111">
        <v>14701.36</v>
      </c>
      <c r="X175" s="111">
        <v>0</v>
      </c>
      <c r="Y175" s="111">
        <v>0</v>
      </c>
      <c r="Z175" s="111">
        <v>0</v>
      </c>
      <c r="AA175" s="111">
        <v>0</v>
      </c>
      <c r="AB175" t="s">
        <v>958</v>
      </c>
      <c r="AC175">
        <v>1</v>
      </c>
      <c r="AD175">
        <v>1</v>
      </c>
      <c r="AE175" s="111">
        <v>14701.36</v>
      </c>
      <c r="AF175" s="111">
        <v>16086.66</v>
      </c>
      <c r="AG175" t="s">
        <v>959</v>
      </c>
      <c r="AH175">
        <v>0.99250000000000005</v>
      </c>
      <c r="AI175" s="111">
        <v>15966.01</v>
      </c>
      <c r="AJ175" s="111">
        <v>0</v>
      </c>
      <c r="AK175" s="111">
        <v>15966.01</v>
      </c>
      <c r="AL175" s="111">
        <v>1264.6500000000001</v>
      </c>
      <c r="AM175" s="111">
        <v>0</v>
      </c>
      <c r="AN175" s="111">
        <v>1264.6500000000001</v>
      </c>
    </row>
    <row r="176" spans="1:40" x14ac:dyDescent="0.2">
      <c r="A176" t="s">
        <v>75</v>
      </c>
      <c r="B176" t="s">
        <v>953</v>
      </c>
      <c r="C176" t="s">
        <v>867</v>
      </c>
      <c r="D176">
        <v>2024</v>
      </c>
      <c r="E176" t="s">
        <v>921</v>
      </c>
      <c r="F176" t="s">
        <v>922</v>
      </c>
      <c r="G176" t="s">
        <v>869</v>
      </c>
      <c r="H176" t="s">
        <v>76</v>
      </c>
      <c r="I176" t="s">
        <v>1324</v>
      </c>
      <c r="J176" t="s">
        <v>75</v>
      </c>
      <c r="K176" t="s">
        <v>1325</v>
      </c>
      <c r="L176" t="s">
        <v>11</v>
      </c>
      <c r="M176" t="s">
        <v>956</v>
      </c>
      <c r="N176" s="32">
        <v>44470</v>
      </c>
      <c r="O176" s="32">
        <v>44834</v>
      </c>
      <c r="P176" t="s">
        <v>957</v>
      </c>
      <c r="Q176" s="111">
        <v>35272590</v>
      </c>
      <c r="R176" s="111">
        <v>150036426</v>
      </c>
      <c r="S176">
        <v>0.24</v>
      </c>
      <c r="T176" s="32">
        <v>44440</v>
      </c>
      <c r="U176" s="32">
        <v>44804</v>
      </c>
      <c r="V176" s="111">
        <v>13371880.82</v>
      </c>
      <c r="W176" s="111">
        <v>1750663.09</v>
      </c>
      <c r="X176" s="111">
        <v>0</v>
      </c>
      <c r="Y176" s="111">
        <v>179233.48</v>
      </c>
      <c r="Z176" s="111">
        <v>0</v>
      </c>
      <c r="AA176" s="111">
        <v>179233.48</v>
      </c>
      <c r="AB176" t="s">
        <v>958</v>
      </c>
      <c r="AC176">
        <v>1</v>
      </c>
      <c r="AD176">
        <v>1</v>
      </c>
      <c r="AE176" s="111">
        <v>1929896.57</v>
      </c>
      <c r="AF176" s="111">
        <v>3209251.4</v>
      </c>
      <c r="AG176" t="s">
        <v>959</v>
      </c>
      <c r="AH176">
        <v>0.99250000000000005</v>
      </c>
      <c r="AI176" s="111">
        <v>3185182.01</v>
      </c>
      <c r="AJ176" s="111">
        <v>0</v>
      </c>
      <c r="AK176" s="111">
        <v>3185182.01</v>
      </c>
      <c r="AL176" s="111">
        <v>1255285.44</v>
      </c>
      <c r="AM176" s="111">
        <v>0</v>
      </c>
      <c r="AN176" s="111">
        <v>1255285.44</v>
      </c>
    </row>
    <row r="177" spans="1:40" x14ac:dyDescent="0.2">
      <c r="A177" t="s">
        <v>69</v>
      </c>
      <c r="B177" t="s">
        <v>953</v>
      </c>
      <c r="C177" t="s">
        <v>867</v>
      </c>
      <c r="D177">
        <v>2024</v>
      </c>
      <c r="E177" t="s">
        <v>921</v>
      </c>
      <c r="F177" t="s">
        <v>922</v>
      </c>
      <c r="G177" t="s">
        <v>869</v>
      </c>
      <c r="H177" t="s">
        <v>70</v>
      </c>
      <c r="I177" t="s">
        <v>1326</v>
      </c>
      <c r="J177" t="s">
        <v>69</v>
      </c>
      <c r="K177" t="s">
        <v>1327</v>
      </c>
      <c r="L177" t="s">
        <v>12</v>
      </c>
      <c r="M177" t="s">
        <v>956</v>
      </c>
      <c r="N177" s="32">
        <v>44197</v>
      </c>
      <c r="O177" s="32">
        <v>44561</v>
      </c>
      <c r="P177" t="s">
        <v>974</v>
      </c>
      <c r="Q177" s="111">
        <v>22623650</v>
      </c>
      <c r="R177" s="111">
        <v>128749076</v>
      </c>
      <c r="S177">
        <v>0.18</v>
      </c>
      <c r="T177" s="32">
        <v>44440</v>
      </c>
      <c r="U177" s="32">
        <v>44804</v>
      </c>
      <c r="V177" s="111">
        <v>75617573.079999998</v>
      </c>
      <c r="W177" s="111">
        <v>5229705.8499999996</v>
      </c>
      <c r="X177" s="111">
        <v>0</v>
      </c>
      <c r="Y177" s="111">
        <v>0</v>
      </c>
      <c r="Z177" s="111">
        <v>0</v>
      </c>
      <c r="AA177" s="111">
        <v>0</v>
      </c>
      <c r="AB177" t="s">
        <v>958</v>
      </c>
      <c r="AC177">
        <v>1</v>
      </c>
      <c r="AD177">
        <v>1</v>
      </c>
      <c r="AE177" s="111">
        <v>5229705.8499999996</v>
      </c>
      <c r="AF177" s="111">
        <v>13611163.15</v>
      </c>
      <c r="AG177" t="s">
        <v>959</v>
      </c>
      <c r="AH177">
        <v>1.0145</v>
      </c>
      <c r="AI177" s="111">
        <v>13808525.02</v>
      </c>
      <c r="AJ177" s="111">
        <v>0</v>
      </c>
      <c r="AK177" s="111">
        <v>13808525.02</v>
      </c>
      <c r="AL177" s="111">
        <v>8578819.1699999999</v>
      </c>
      <c r="AM177" s="111">
        <v>0</v>
      </c>
      <c r="AN177" s="111">
        <v>8578819.1699999999</v>
      </c>
    </row>
    <row r="178" spans="1:40" x14ac:dyDescent="0.2">
      <c r="A178" t="s">
        <v>1328</v>
      </c>
      <c r="B178" t="s">
        <v>953</v>
      </c>
      <c r="C178" t="s">
        <v>867</v>
      </c>
      <c r="D178">
        <v>2024</v>
      </c>
      <c r="E178" t="s">
        <v>921</v>
      </c>
      <c r="F178" t="s">
        <v>922</v>
      </c>
      <c r="G178" t="s">
        <v>869</v>
      </c>
      <c r="H178" t="s">
        <v>1329</v>
      </c>
      <c r="I178" t="s">
        <v>1330</v>
      </c>
      <c r="J178" t="s">
        <v>1328</v>
      </c>
      <c r="K178" t="s">
        <v>1331</v>
      </c>
      <c r="L178" t="s">
        <v>11</v>
      </c>
      <c r="M178" t="s">
        <v>1013</v>
      </c>
      <c r="N178" s="32">
        <v>44378</v>
      </c>
      <c r="O178" s="32">
        <v>44742</v>
      </c>
      <c r="P178" t="s">
        <v>957</v>
      </c>
      <c r="Q178" s="111">
        <v>2251323</v>
      </c>
      <c r="R178" s="111">
        <v>4878506</v>
      </c>
      <c r="S178">
        <v>0.46</v>
      </c>
      <c r="T178" s="32">
        <v>44440</v>
      </c>
      <c r="U178" s="32">
        <v>44804</v>
      </c>
      <c r="V178" s="111">
        <v>1578453.75</v>
      </c>
      <c r="W178" s="111">
        <v>1166801.42</v>
      </c>
      <c r="X178" s="111">
        <v>0</v>
      </c>
      <c r="Y178" s="111">
        <v>0</v>
      </c>
      <c r="Z178" s="111">
        <v>0</v>
      </c>
      <c r="AA178" s="111">
        <v>0</v>
      </c>
      <c r="AB178" t="s">
        <v>958</v>
      </c>
      <c r="AC178">
        <v>1</v>
      </c>
      <c r="AD178">
        <v>1</v>
      </c>
      <c r="AE178" s="111">
        <v>1166801.42</v>
      </c>
      <c r="AF178" s="111">
        <v>726088.73</v>
      </c>
      <c r="AG178" t="s">
        <v>959</v>
      </c>
      <c r="AH178">
        <v>1.0077</v>
      </c>
      <c r="AI178" s="111">
        <v>731679.61</v>
      </c>
      <c r="AJ178" s="111">
        <v>0</v>
      </c>
      <c r="AK178" s="111">
        <v>731679.61</v>
      </c>
      <c r="AL178" s="111">
        <v>-435121.81</v>
      </c>
      <c r="AM178" s="111">
        <v>0</v>
      </c>
      <c r="AN178" s="111">
        <v>-435121.81</v>
      </c>
    </row>
    <row r="179" spans="1:40" x14ac:dyDescent="0.2">
      <c r="A179" t="s">
        <v>537</v>
      </c>
      <c r="B179" t="s">
        <v>953</v>
      </c>
      <c r="C179" t="s">
        <v>867</v>
      </c>
      <c r="D179">
        <v>2024</v>
      </c>
      <c r="E179" t="s">
        <v>921</v>
      </c>
      <c r="F179" t="s">
        <v>922</v>
      </c>
      <c r="G179" t="s">
        <v>869</v>
      </c>
      <c r="H179" t="s">
        <v>538</v>
      </c>
      <c r="I179" t="s">
        <v>1332</v>
      </c>
      <c r="J179" t="s">
        <v>537</v>
      </c>
      <c r="K179" t="s">
        <v>1333</v>
      </c>
      <c r="L179" t="s">
        <v>12</v>
      </c>
      <c r="M179" t="s">
        <v>1013</v>
      </c>
      <c r="N179" s="32">
        <v>44378</v>
      </c>
      <c r="O179" s="32">
        <v>44742</v>
      </c>
      <c r="P179" t="s">
        <v>957</v>
      </c>
      <c r="Q179" s="111">
        <v>2738744</v>
      </c>
      <c r="R179" s="111">
        <v>10379164</v>
      </c>
      <c r="S179">
        <v>0.26</v>
      </c>
      <c r="T179" s="32">
        <v>44440</v>
      </c>
      <c r="U179" s="32">
        <v>44804</v>
      </c>
      <c r="V179" s="111">
        <v>773842</v>
      </c>
      <c r="W179" s="111">
        <v>228174.66</v>
      </c>
      <c r="X179" s="111">
        <v>0</v>
      </c>
      <c r="Y179" s="111">
        <v>0</v>
      </c>
      <c r="Z179" s="111">
        <v>0</v>
      </c>
      <c r="AA179" s="111">
        <v>0</v>
      </c>
      <c r="AB179" t="s">
        <v>958</v>
      </c>
      <c r="AC179">
        <v>1</v>
      </c>
      <c r="AD179">
        <v>1</v>
      </c>
      <c r="AE179" s="111">
        <v>228174.66</v>
      </c>
      <c r="AF179" s="111">
        <v>201198.92</v>
      </c>
      <c r="AG179" t="s">
        <v>959</v>
      </c>
      <c r="AH179">
        <v>1.0077</v>
      </c>
      <c r="AI179" s="111">
        <v>202748.15</v>
      </c>
      <c r="AJ179" s="111">
        <v>0</v>
      </c>
      <c r="AK179" s="111">
        <v>202748.15</v>
      </c>
      <c r="AL179" s="111">
        <v>-25426.51</v>
      </c>
      <c r="AM179" s="111">
        <v>0</v>
      </c>
      <c r="AN179" s="111">
        <v>-25426.51</v>
      </c>
    </row>
    <row r="180" spans="1:40" x14ac:dyDescent="0.2">
      <c r="A180" t="s">
        <v>540</v>
      </c>
      <c r="B180" t="s">
        <v>953</v>
      </c>
      <c r="C180" t="s">
        <v>867</v>
      </c>
      <c r="D180">
        <v>2024</v>
      </c>
      <c r="E180" t="s">
        <v>921</v>
      </c>
      <c r="F180" t="s">
        <v>922</v>
      </c>
      <c r="G180" t="s">
        <v>869</v>
      </c>
      <c r="H180" t="s">
        <v>541</v>
      </c>
      <c r="I180" t="s">
        <v>1334</v>
      </c>
      <c r="J180" t="s">
        <v>540</v>
      </c>
      <c r="K180" t="s">
        <v>1335</v>
      </c>
      <c r="L180" t="s">
        <v>12</v>
      </c>
      <c r="M180" t="s">
        <v>956</v>
      </c>
      <c r="N180" s="32">
        <v>44378</v>
      </c>
      <c r="O180" s="32">
        <v>44742</v>
      </c>
      <c r="P180" t="s">
        <v>957</v>
      </c>
      <c r="Q180" s="111">
        <v>109866947</v>
      </c>
      <c r="R180" s="111">
        <v>782946355</v>
      </c>
      <c r="S180">
        <v>0.14000000000000001</v>
      </c>
      <c r="T180" s="32">
        <v>44440</v>
      </c>
      <c r="U180" s="32">
        <v>44804</v>
      </c>
      <c r="V180" s="111">
        <v>47454710.82</v>
      </c>
      <c r="W180" s="111">
        <v>3595726.87</v>
      </c>
      <c r="X180" s="111">
        <v>0</v>
      </c>
      <c r="Y180" s="111">
        <v>107177.69</v>
      </c>
      <c r="Z180" s="111">
        <v>0</v>
      </c>
      <c r="AA180" s="111">
        <v>107177.69</v>
      </c>
      <c r="AB180" t="s">
        <v>958</v>
      </c>
      <c r="AC180">
        <v>1</v>
      </c>
      <c r="AD180">
        <v>1</v>
      </c>
      <c r="AE180" s="111">
        <v>3702904.56</v>
      </c>
      <c r="AF180" s="111">
        <v>6643659.5099999998</v>
      </c>
      <c r="AG180" t="s">
        <v>959</v>
      </c>
      <c r="AH180">
        <v>1.0077</v>
      </c>
      <c r="AI180" s="111">
        <v>6694815.6900000004</v>
      </c>
      <c r="AJ180" s="111">
        <v>0</v>
      </c>
      <c r="AK180" s="111">
        <v>6694815.6900000004</v>
      </c>
      <c r="AL180" s="111">
        <v>2991911.13</v>
      </c>
      <c r="AM180" s="111">
        <v>0</v>
      </c>
      <c r="AN180" s="111">
        <v>2991911.13</v>
      </c>
    </row>
    <row r="181" spans="1:40" x14ac:dyDescent="0.2">
      <c r="A181" t="s">
        <v>543</v>
      </c>
      <c r="B181" t="s">
        <v>953</v>
      </c>
      <c r="C181" t="s">
        <v>867</v>
      </c>
      <c r="D181">
        <v>2024</v>
      </c>
      <c r="E181" t="s">
        <v>921</v>
      </c>
      <c r="F181" t="s">
        <v>922</v>
      </c>
      <c r="G181" t="s">
        <v>869</v>
      </c>
      <c r="H181" t="s">
        <v>544</v>
      </c>
      <c r="I181" t="s">
        <v>1336</v>
      </c>
      <c r="J181" t="s">
        <v>543</v>
      </c>
      <c r="K181" t="s">
        <v>1337</v>
      </c>
      <c r="L181" t="s">
        <v>12</v>
      </c>
      <c r="M181" t="s">
        <v>1013</v>
      </c>
      <c r="N181" s="32">
        <v>44378</v>
      </c>
      <c r="O181" s="32">
        <v>44742</v>
      </c>
      <c r="P181" t="s">
        <v>957</v>
      </c>
      <c r="Q181" s="111">
        <v>805310</v>
      </c>
      <c r="R181" s="111">
        <v>2175912</v>
      </c>
      <c r="S181">
        <v>0.37</v>
      </c>
      <c r="T181" s="32">
        <v>44440</v>
      </c>
      <c r="U181" s="32">
        <v>44804</v>
      </c>
      <c r="V181" s="111">
        <v>124060.5</v>
      </c>
      <c r="W181" s="111">
        <v>40711.440000000002</v>
      </c>
      <c r="X181" s="111">
        <v>0</v>
      </c>
      <c r="Y181" s="111">
        <v>0</v>
      </c>
      <c r="Z181" s="111">
        <v>0</v>
      </c>
      <c r="AA181" s="111">
        <v>0</v>
      </c>
      <c r="AB181" t="s">
        <v>958</v>
      </c>
      <c r="AC181">
        <v>1</v>
      </c>
      <c r="AD181">
        <v>1</v>
      </c>
      <c r="AE181" s="111">
        <v>40711.440000000002</v>
      </c>
      <c r="AF181" s="111">
        <v>45902.39</v>
      </c>
      <c r="AG181" t="s">
        <v>959</v>
      </c>
      <c r="AH181">
        <v>1.0077</v>
      </c>
      <c r="AI181" s="111">
        <v>46255.839999999997</v>
      </c>
      <c r="AJ181" s="111">
        <v>0</v>
      </c>
      <c r="AK181" s="111">
        <v>46255.839999999997</v>
      </c>
      <c r="AL181" s="111">
        <v>5544.4</v>
      </c>
      <c r="AM181" s="111">
        <v>0</v>
      </c>
      <c r="AN181" s="111">
        <v>5544.4</v>
      </c>
    </row>
    <row r="182" spans="1:40" x14ac:dyDescent="0.2">
      <c r="A182" t="s">
        <v>669</v>
      </c>
      <c r="B182" t="s">
        <v>953</v>
      </c>
      <c r="C182" t="s">
        <v>867</v>
      </c>
      <c r="D182">
        <v>2024</v>
      </c>
      <c r="E182" t="s">
        <v>921</v>
      </c>
      <c r="F182" t="s">
        <v>922</v>
      </c>
      <c r="G182" t="s">
        <v>869</v>
      </c>
      <c r="H182" t="s">
        <v>670</v>
      </c>
      <c r="I182" t="s">
        <v>1338</v>
      </c>
      <c r="J182" t="s">
        <v>669</v>
      </c>
      <c r="K182" t="s">
        <v>1339</v>
      </c>
      <c r="L182" t="s">
        <v>12</v>
      </c>
      <c r="M182" t="s">
        <v>956</v>
      </c>
      <c r="N182" s="32">
        <v>44197</v>
      </c>
      <c r="O182" s="32">
        <v>44561</v>
      </c>
      <c r="P182" t="s">
        <v>957</v>
      </c>
      <c r="Q182" s="111">
        <v>16988308</v>
      </c>
      <c r="R182" s="111">
        <v>156611183</v>
      </c>
      <c r="S182">
        <v>0.11</v>
      </c>
      <c r="T182" s="32">
        <v>44440</v>
      </c>
      <c r="U182" s="32">
        <v>44804</v>
      </c>
      <c r="V182" s="111">
        <v>14037467.5</v>
      </c>
      <c r="W182" s="111">
        <v>1311390.06</v>
      </c>
      <c r="X182" s="111">
        <v>0</v>
      </c>
      <c r="Y182" s="111">
        <v>0</v>
      </c>
      <c r="Z182" s="111">
        <v>0</v>
      </c>
      <c r="AA182" s="111">
        <v>0</v>
      </c>
      <c r="AB182" t="s">
        <v>958</v>
      </c>
      <c r="AC182">
        <v>1</v>
      </c>
      <c r="AD182">
        <v>1</v>
      </c>
      <c r="AE182" s="111">
        <v>1311390.06</v>
      </c>
      <c r="AF182" s="111">
        <v>1544121.43</v>
      </c>
      <c r="AG182" t="s">
        <v>959</v>
      </c>
      <c r="AH182">
        <v>1.0145</v>
      </c>
      <c r="AI182" s="111">
        <v>1566511.19</v>
      </c>
      <c r="AJ182" s="111">
        <v>0</v>
      </c>
      <c r="AK182" s="111">
        <v>1566511.19</v>
      </c>
      <c r="AL182" s="111">
        <v>255121.13</v>
      </c>
      <c r="AM182" s="111">
        <v>0</v>
      </c>
      <c r="AN182" s="111">
        <v>255121.13</v>
      </c>
    </row>
    <row r="183" spans="1:40" x14ac:dyDescent="0.2">
      <c r="A183" t="s">
        <v>453</v>
      </c>
      <c r="B183" t="s">
        <v>953</v>
      </c>
      <c r="C183" t="s">
        <v>867</v>
      </c>
      <c r="D183">
        <v>2024</v>
      </c>
      <c r="E183" t="s">
        <v>921</v>
      </c>
      <c r="F183" t="s">
        <v>922</v>
      </c>
      <c r="G183" t="s">
        <v>869</v>
      </c>
      <c r="H183" t="s">
        <v>454</v>
      </c>
      <c r="I183" t="s">
        <v>1340</v>
      </c>
      <c r="J183" t="s">
        <v>453</v>
      </c>
      <c r="K183" t="s">
        <v>1341</v>
      </c>
      <c r="L183" t="s">
        <v>12</v>
      </c>
      <c r="M183" t="s">
        <v>956</v>
      </c>
      <c r="N183" s="32">
        <v>44197</v>
      </c>
      <c r="O183" s="32">
        <v>44561</v>
      </c>
      <c r="P183" t="s">
        <v>974</v>
      </c>
      <c r="Q183" s="111">
        <v>8230145</v>
      </c>
      <c r="R183" s="111">
        <v>61559707</v>
      </c>
      <c r="S183">
        <v>0.13</v>
      </c>
      <c r="T183" s="32">
        <v>44440</v>
      </c>
      <c r="U183" s="32">
        <v>44804</v>
      </c>
      <c r="V183" s="111">
        <v>4244397.9400000004</v>
      </c>
      <c r="W183" s="111">
        <v>826930.41</v>
      </c>
      <c r="X183" s="111">
        <v>0</v>
      </c>
      <c r="Y183" s="111">
        <v>0</v>
      </c>
      <c r="Z183" s="111">
        <v>0</v>
      </c>
      <c r="AA183" s="111">
        <v>0</v>
      </c>
      <c r="AB183" t="s">
        <v>958</v>
      </c>
      <c r="AC183">
        <v>1</v>
      </c>
      <c r="AD183">
        <v>1</v>
      </c>
      <c r="AE183" s="111">
        <v>826930.41</v>
      </c>
      <c r="AF183" s="111">
        <v>551771.73</v>
      </c>
      <c r="AG183" t="s">
        <v>959</v>
      </c>
      <c r="AH183">
        <v>1.0145</v>
      </c>
      <c r="AI183" s="111">
        <v>559772.42000000004</v>
      </c>
      <c r="AJ183" s="111">
        <v>0</v>
      </c>
      <c r="AK183" s="111">
        <v>559772.42000000004</v>
      </c>
      <c r="AL183" s="111">
        <v>-267157.99</v>
      </c>
      <c r="AM183" s="111">
        <v>0</v>
      </c>
      <c r="AN183" s="111">
        <v>-267157.99</v>
      </c>
    </row>
    <row r="184" spans="1:40" x14ac:dyDescent="0.2">
      <c r="A184" t="s">
        <v>1342</v>
      </c>
      <c r="B184" t="s">
        <v>953</v>
      </c>
      <c r="C184" t="s">
        <v>867</v>
      </c>
      <c r="D184">
        <v>2024</v>
      </c>
      <c r="E184" t="s">
        <v>921</v>
      </c>
      <c r="F184" t="s">
        <v>922</v>
      </c>
      <c r="G184" t="s">
        <v>869</v>
      </c>
      <c r="H184" t="s">
        <v>1343</v>
      </c>
      <c r="I184" t="s">
        <v>1344</v>
      </c>
      <c r="J184" t="s">
        <v>1342</v>
      </c>
      <c r="K184" t="s">
        <v>1345</v>
      </c>
      <c r="L184" t="s">
        <v>12</v>
      </c>
      <c r="M184" t="s">
        <v>1013</v>
      </c>
      <c r="N184" s="32">
        <v>44348</v>
      </c>
      <c r="O184" s="32">
        <v>44712</v>
      </c>
      <c r="P184" t="s">
        <v>957</v>
      </c>
      <c r="Q184" s="111">
        <v>3611296.98</v>
      </c>
      <c r="R184" s="111">
        <v>15591300.859999999</v>
      </c>
      <c r="S184">
        <v>0.23</v>
      </c>
      <c r="T184" s="32">
        <v>44440</v>
      </c>
      <c r="U184" s="32">
        <v>44804</v>
      </c>
      <c r="V184" s="111">
        <v>330001.69</v>
      </c>
      <c r="W184" s="111">
        <v>139973.69</v>
      </c>
      <c r="X184" s="111">
        <v>0</v>
      </c>
      <c r="Y184" s="111">
        <v>0</v>
      </c>
      <c r="Z184" s="111">
        <v>0</v>
      </c>
      <c r="AA184" s="111">
        <v>0</v>
      </c>
      <c r="AB184" t="s">
        <v>958</v>
      </c>
      <c r="AC184">
        <v>1</v>
      </c>
      <c r="AD184">
        <v>1</v>
      </c>
      <c r="AE184" s="111">
        <v>139973.69</v>
      </c>
      <c r="AF184" s="111">
        <v>75900.39</v>
      </c>
      <c r="AG184" t="s">
        <v>959</v>
      </c>
      <c r="AH184">
        <v>1.0145</v>
      </c>
      <c r="AI184" s="111">
        <v>77000.95</v>
      </c>
      <c r="AJ184" s="111">
        <v>0</v>
      </c>
      <c r="AK184" s="111">
        <v>77000.95</v>
      </c>
      <c r="AL184" s="111">
        <v>-62972.74</v>
      </c>
      <c r="AM184" s="111">
        <v>0</v>
      </c>
      <c r="AN184" s="111">
        <v>-62972.74</v>
      </c>
    </row>
    <row r="185" spans="1:40" x14ac:dyDescent="0.2">
      <c r="A185" t="s">
        <v>705</v>
      </c>
      <c r="B185" t="s">
        <v>953</v>
      </c>
      <c r="C185" t="s">
        <v>867</v>
      </c>
      <c r="D185">
        <v>2024</v>
      </c>
      <c r="E185" t="s">
        <v>921</v>
      </c>
      <c r="F185" t="s">
        <v>922</v>
      </c>
      <c r="G185" t="s">
        <v>869</v>
      </c>
      <c r="H185" t="s">
        <v>706</v>
      </c>
      <c r="I185" t="s">
        <v>1346</v>
      </c>
      <c r="J185" t="s">
        <v>705</v>
      </c>
      <c r="K185" t="s">
        <v>1347</v>
      </c>
      <c r="L185" t="s">
        <v>12</v>
      </c>
      <c r="M185" t="s">
        <v>956</v>
      </c>
      <c r="N185" s="32">
        <v>44378</v>
      </c>
      <c r="O185" s="32">
        <v>44742</v>
      </c>
      <c r="P185" t="s">
        <v>957</v>
      </c>
      <c r="Q185" s="111">
        <v>36682022</v>
      </c>
      <c r="R185" s="111">
        <v>281571608</v>
      </c>
      <c r="S185">
        <v>0.13</v>
      </c>
      <c r="T185" s="32">
        <v>44440</v>
      </c>
      <c r="U185" s="32">
        <v>44804</v>
      </c>
      <c r="V185" s="111">
        <v>33115603.050000001</v>
      </c>
      <c r="W185" s="111">
        <v>1306587.1200000001</v>
      </c>
      <c r="X185" s="111">
        <v>0</v>
      </c>
      <c r="Y185" s="111">
        <v>0</v>
      </c>
      <c r="Z185" s="111">
        <v>0</v>
      </c>
      <c r="AA185" s="111">
        <v>0</v>
      </c>
      <c r="AB185" t="s">
        <v>958</v>
      </c>
      <c r="AC185">
        <v>1</v>
      </c>
      <c r="AD185">
        <v>1</v>
      </c>
      <c r="AE185" s="111">
        <v>1306587.1200000001</v>
      </c>
      <c r="AF185" s="111">
        <v>4305028.4000000004</v>
      </c>
      <c r="AG185" t="s">
        <v>959</v>
      </c>
      <c r="AH185">
        <v>1.0077</v>
      </c>
      <c r="AI185" s="111">
        <v>4338177.12</v>
      </c>
      <c r="AJ185" s="111">
        <v>0</v>
      </c>
      <c r="AK185" s="111">
        <v>4338177.12</v>
      </c>
      <c r="AL185" s="111">
        <v>3031590</v>
      </c>
      <c r="AM185" s="111">
        <v>0</v>
      </c>
      <c r="AN185" s="111">
        <v>3031590</v>
      </c>
    </row>
    <row r="186" spans="1:40" x14ac:dyDescent="0.2">
      <c r="A186" t="s">
        <v>174</v>
      </c>
      <c r="B186" t="s">
        <v>953</v>
      </c>
      <c r="C186" t="s">
        <v>867</v>
      </c>
      <c r="D186">
        <v>2024</v>
      </c>
      <c r="E186" t="s">
        <v>921</v>
      </c>
      <c r="F186" t="s">
        <v>922</v>
      </c>
      <c r="G186" t="s">
        <v>869</v>
      </c>
      <c r="H186" t="s">
        <v>175</v>
      </c>
      <c r="I186" t="s">
        <v>1348</v>
      </c>
      <c r="J186" t="s">
        <v>174</v>
      </c>
      <c r="K186" t="s">
        <v>1349</v>
      </c>
      <c r="L186" t="s">
        <v>12</v>
      </c>
      <c r="M186" t="s">
        <v>956</v>
      </c>
      <c r="N186" s="32">
        <v>44228</v>
      </c>
      <c r="O186" s="32">
        <v>44592</v>
      </c>
      <c r="P186" t="s">
        <v>957</v>
      </c>
      <c r="Q186" s="111">
        <v>12544366</v>
      </c>
      <c r="R186" s="111">
        <v>98185519</v>
      </c>
      <c r="S186">
        <v>0.13</v>
      </c>
      <c r="T186" s="32">
        <v>44440</v>
      </c>
      <c r="U186" s="32">
        <v>44804</v>
      </c>
      <c r="V186" s="111">
        <v>8440063.1400000006</v>
      </c>
      <c r="W186" s="111">
        <v>330888.71000000002</v>
      </c>
      <c r="X186" s="111">
        <v>0</v>
      </c>
      <c r="Y186" s="111">
        <v>0</v>
      </c>
      <c r="Z186" s="111">
        <v>0</v>
      </c>
      <c r="AA186" s="111">
        <v>0</v>
      </c>
      <c r="AB186" t="s">
        <v>958</v>
      </c>
      <c r="AC186">
        <v>1</v>
      </c>
      <c r="AD186">
        <v>1</v>
      </c>
      <c r="AE186" s="111">
        <v>330888.71000000002</v>
      </c>
      <c r="AF186" s="111">
        <v>1097208.21</v>
      </c>
      <c r="AG186" t="s">
        <v>959</v>
      </c>
      <c r="AH186">
        <v>1.0145</v>
      </c>
      <c r="AI186" s="111">
        <v>1113117.73</v>
      </c>
      <c r="AJ186" s="111">
        <v>0</v>
      </c>
      <c r="AK186" s="111">
        <v>1113117.73</v>
      </c>
      <c r="AL186" s="111">
        <v>782229.02</v>
      </c>
      <c r="AM186" s="111">
        <v>0</v>
      </c>
      <c r="AN186" s="111">
        <v>782229.02</v>
      </c>
    </row>
    <row r="187" spans="1:40" x14ac:dyDescent="0.2">
      <c r="A187" t="s">
        <v>99</v>
      </c>
      <c r="B187" t="s">
        <v>953</v>
      </c>
      <c r="C187" t="s">
        <v>867</v>
      </c>
      <c r="D187">
        <v>2024</v>
      </c>
      <c r="E187" t="s">
        <v>921</v>
      </c>
      <c r="F187" t="s">
        <v>922</v>
      </c>
      <c r="G187" t="s">
        <v>869</v>
      </c>
      <c r="H187" t="s">
        <v>100</v>
      </c>
      <c r="I187" t="s">
        <v>1350</v>
      </c>
      <c r="J187" t="s">
        <v>99</v>
      </c>
      <c r="K187" t="s">
        <v>1351</v>
      </c>
      <c r="L187" t="s">
        <v>12</v>
      </c>
      <c r="M187" t="s">
        <v>956</v>
      </c>
      <c r="N187" s="32">
        <v>44197</v>
      </c>
      <c r="O187" s="32">
        <v>44561</v>
      </c>
      <c r="P187" t="s">
        <v>974</v>
      </c>
      <c r="Q187" s="111">
        <v>58273435</v>
      </c>
      <c r="R187" s="111">
        <v>363858424</v>
      </c>
      <c r="S187">
        <v>0.16</v>
      </c>
      <c r="T187" s="32">
        <v>44440</v>
      </c>
      <c r="U187" s="32">
        <v>44804</v>
      </c>
      <c r="V187" s="111">
        <v>87175438.569999993</v>
      </c>
      <c r="W187" s="111">
        <v>5016256.49</v>
      </c>
      <c r="X187" s="111">
        <v>0</v>
      </c>
      <c r="Y187" s="111">
        <v>2157337.77</v>
      </c>
      <c r="Z187" s="111">
        <v>0</v>
      </c>
      <c r="AA187" s="111">
        <v>2157337.77</v>
      </c>
      <c r="AB187" t="s">
        <v>958</v>
      </c>
      <c r="AC187">
        <v>1</v>
      </c>
      <c r="AD187">
        <v>1</v>
      </c>
      <c r="AE187" s="111">
        <v>7173594.2599999998</v>
      </c>
      <c r="AF187" s="111">
        <v>13948070.17</v>
      </c>
      <c r="AG187" t="s">
        <v>959</v>
      </c>
      <c r="AH187">
        <v>1.0145</v>
      </c>
      <c r="AI187" s="111">
        <v>14150317.189999999</v>
      </c>
      <c r="AJ187" s="111">
        <v>0</v>
      </c>
      <c r="AK187" s="111">
        <v>14150317.189999999</v>
      </c>
      <c r="AL187" s="111">
        <v>6976722.9299999997</v>
      </c>
      <c r="AM187" s="111">
        <v>0</v>
      </c>
      <c r="AN187" s="111">
        <v>6976722.9299999997</v>
      </c>
    </row>
    <row r="188" spans="1:40" x14ac:dyDescent="0.2">
      <c r="A188" t="s">
        <v>420</v>
      </c>
      <c r="B188" t="s">
        <v>953</v>
      </c>
      <c r="C188" t="s">
        <v>867</v>
      </c>
      <c r="D188">
        <v>2024</v>
      </c>
      <c r="E188" t="s">
        <v>921</v>
      </c>
      <c r="F188" t="s">
        <v>922</v>
      </c>
      <c r="G188" t="s">
        <v>869</v>
      </c>
      <c r="H188" t="s">
        <v>421</v>
      </c>
      <c r="I188" t="s">
        <v>1352</v>
      </c>
      <c r="J188" t="s">
        <v>420</v>
      </c>
      <c r="K188" t="s">
        <v>1353</v>
      </c>
      <c r="L188" t="s">
        <v>11</v>
      </c>
      <c r="M188" t="s">
        <v>956</v>
      </c>
      <c r="N188" s="32">
        <v>44197</v>
      </c>
      <c r="O188" s="32">
        <v>44561</v>
      </c>
      <c r="P188" t="s">
        <v>957</v>
      </c>
      <c r="Q188" s="111">
        <v>17071902</v>
      </c>
      <c r="R188" s="111">
        <v>44581481</v>
      </c>
      <c r="S188">
        <v>0.38</v>
      </c>
      <c r="T188" s="32">
        <v>44440</v>
      </c>
      <c r="U188" s="32">
        <v>44804</v>
      </c>
      <c r="V188" s="111">
        <v>6509263.2800000003</v>
      </c>
      <c r="W188" s="111">
        <v>640526.04</v>
      </c>
      <c r="X188" s="111">
        <v>0</v>
      </c>
      <c r="Y188" s="111">
        <v>0</v>
      </c>
      <c r="Z188" s="111">
        <v>0</v>
      </c>
      <c r="AA188" s="111">
        <v>0</v>
      </c>
      <c r="AB188" t="s">
        <v>958</v>
      </c>
      <c r="AC188">
        <v>1</v>
      </c>
      <c r="AD188">
        <v>1</v>
      </c>
      <c r="AE188" s="111">
        <v>640526.04</v>
      </c>
      <c r="AF188" s="111">
        <v>2473520.0499999998</v>
      </c>
      <c r="AG188" t="s">
        <v>959</v>
      </c>
      <c r="AH188">
        <v>1.0145</v>
      </c>
      <c r="AI188" s="111">
        <v>2509386.09</v>
      </c>
      <c r="AJ188" s="111">
        <v>0</v>
      </c>
      <c r="AK188" s="111">
        <v>2509386.09</v>
      </c>
      <c r="AL188" s="111">
        <v>1868860.05</v>
      </c>
      <c r="AM188" s="111">
        <v>0</v>
      </c>
      <c r="AN188" s="111">
        <v>1868860.05</v>
      </c>
    </row>
    <row r="189" spans="1:40" x14ac:dyDescent="0.2">
      <c r="A189" t="s">
        <v>1354</v>
      </c>
      <c r="B189" t="s">
        <v>953</v>
      </c>
      <c r="C189" t="s">
        <v>867</v>
      </c>
      <c r="D189">
        <v>2024</v>
      </c>
      <c r="E189" t="s">
        <v>921</v>
      </c>
      <c r="F189" t="s">
        <v>922</v>
      </c>
      <c r="G189" t="s">
        <v>869</v>
      </c>
      <c r="H189" t="s">
        <v>1355</v>
      </c>
      <c r="I189" t="s">
        <v>1356</v>
      </c>
      <c r="J189" t="s">
        <v>1354</v>
      </c>
      <c r="K189" t="s">
        <v>1357</v>
      </c>
      <c r="L189" t="s">
        <v>11</v>
      </c>
      <c r="M189" t="s">
        <v>1013</v>
      </c>
      <c r="N189" s="32">
        <v>44470</v>
      </c>
      <c r="O189" s="32">
        <v>44834</v>
      </c>
      <c r="P189" t="s">
        <v>957</v>
      </c>
      <c r="Q189" s="111">
        <v>1918940</v>
      </c>
      <c r="R189" s="111">
        <v>2264604</v>
      </c>
      <c r="S189">
        <v>0.85</v>
      </c>
      <c r="T189" s="32">
        <v>44440</v>
      </c>
      <c r="U189" s="32">
        <v>44804</v>
      </c>
      <c r="V189" s="111">
        <v>293134.28000000003</v>
      </c>
      <c r="W189" s="111">
        <v>191782.01</v>
      </c>
      <c r="X189" s="111">
        <v>0</v>
      </c>
      <c r="Y189" s="111">
        <v>0</v>
      </c>
      <c r="Z189" s="111">
        <v>0</v>
      </c>
      <c r="AA189" s="111">
        <v>0</v>
      </c>
      <c r="AB189" t="s">
        <v>958</v>
      </c>
      <c r="AC189">
        <v>1</v>
      </c>
      <c r="AD189">
        <v>1</v>
      </c>
      <c r="AE189" s="111">
        <v>191782.01</v>
      </c>
      <c r="AF189" s="111">
        <v>249164.14</v>
      </c>
      <c r="AG189" t="s">
        <v>959</v>
      </c>
      <c r="AH189">
        <v>0.99250000000000005</v>
      </c>
      <c r="AI189" s="111">
        <v>247295.41</v>
      </c>
      <c r="AJ189" s="111">
        <v>0</v>
      </c>
      <c r="AK189" s="111">
        <v>247295.41</v>
      </c>
      <c r="AL189" s="111">
        <v>55513.4</v>
      </c>
      <c r="AM189" s="111">
        <v>0</v>
      </c>
      <c r="AN189" s="111">
        <v>55513.4</v>
      </c>
    </row>
    <row r="190" spans="1:40" x14ac:dyDescent="0.2">
      <c r="A190" t="s">
        <v>54</v>
      </c>
      <c r="B190" t="s">
        <v>953</v>
      </c>
      <c r="C190" t="s">
        <v>867</v>
      </c>
      <c r="D190">
        <v>2024</v>
      </c>
      <c r="E190" t="s">
        <v>921</v>
      </c>
      <c r="F190" t="s">
        <v>922</v>
      </c>
      <c r="G190" t="s">
        <v>869</v>
      </c>
      <c r="H190" t="s">
        <v>55</v>
      </c>
      <c r="I190" t="s">
        <v>1358</v>
      </c>
      <c r="J190" t="s">
        <v>54</v>
      </c>
      <c r="K190" t="s">
        <v>1359</v>
      </c>
      <c r="L190" t="s">
        <v>12</v>
      </c>
      <c r="M190" t="s">
        <v>956</v>
      </c>
      <c r="N190" s="32">
        <v>44470</v>
      </c>
      <c r="O190" s="32">
        <v>44834</v>
      </c>
      <c r="P190" t="s">
        <v>957</v>
      </c>
      <c r="Q190" s="111">
        <v>12203653</v>
      </c>
      <c r="R190" s="111">
        <v>75475116</v>
      </c>
      <c r="S190">
        <v>0.16</v>
      </c>
      <c r="T190" s="32">
        <v>44440</v>
      </c>
      <c r="U190" s="32">
        <v>44804</v>
      </c>
      <c r="V190" s="111">
        <v>8189616.3600000003</v>
      </c>
      <c r="W190" s="111">
        <v>840784.79</v>
      </c>
      <c r="X190" s="111">
        <v>0</v>
      </c>
      <c r="Y190" s="111">
        <v>0</v>
      </c>
      <c r="Z190" s="111">
        <v>0</v>
      </c>
      <c r="AA190" s="111">
        <v>0</v>
      </c>
      <c r="AB190" t="s">
        <v>958</v>
      </c>
      <c r="AC190">
        <v>1</v>
      </c>
      <c r="AD190">
        <v>1</v>
      </c>
      <c r="AE190" s="111">
        <v>840784.79</v>
      </c>
      <c r="AF190" s="111">
        <v>1310338.6200000001</v>
      </c>
      <c r="AG190" t="s">
        <v>959</v>
      </c>
      <c r="AH190">
        <v>0.99250000000000005</v>
      </c>
      <c r="AI190" s="111">
        <v>1300511.08</v>
      </c>
      <c r="AJ190" s="111">
        <v>0</v>
      </c>
      <c r="AK190" s="111">
        <v>1300511.08</v>
      </c>
      <c r="AL190" s="111">
        <v>459726.29</v>
      </c>
      <c r="AM190" s="111">
        <v>0</v>
      </c>
      <c r="AN190" s="111">
        <v>459726.29</v>
      </c>
    </row>
    <row r="191" spans="1:40" x14ac:dyDescent="0.2">
      <c r="A191" t="s">
        <v>1360</v>
      </c>
      <c r="B191" t="s">
        <v>953</v>
      </c>
      <c r="C191" t="s">
        <v>867</v>
      </c>
      <c r="D191">
        <v>2024</v>
      </c>
      <c r="E191" t="s">
        <v>921</v>
      </c>
      <c r="F191" t="s">
        <v>922</v>
      </c>
      <c r="G191" t="s">
        <v>869</v>
      </c>
      <c r="H191" t="s">
        <v>1361</v>
      </c>
      <c r="I191" t="s">
        <v>1362</v>
      </c>
      <c r="J191" t="s">
        <v>1360</v>
      </c>
      <c r="K191" t="s">
        <v>1363</v>
      </c>
      <c r="L191" t="s">
        <v>11</v>
      </c>
      <c r="M191" t="s">
        <v>1013</v>
      </c>
      <c r="N191" s="32">
        <v>44256</v>
      </c>
      <c r="O191" s="32">
        <v>44620</v>
      </c>
      <c r="P191" t="s">
        <v>957</v>
      </c>
      <c r="Q191" s="111">
        <v>785052</v>
      </c>
      <c r="R191" s="111">
        <v>1414481</v>
      </c>
      <c r="S191">
        <v>0.56000000000000005</v>
      </c>
      <c r="T191" s="32">
        <v>44440</v>
      </c>
      <c r="U191" s="32">
        <v>44804</v>
      </c>
      <c r="V191" s="111">
        <v>42506</v>
      </c>
      <c r="W191" s="111">
        <v>46131.1</v>
      </c>
      <c r="X191" s="111">
        <v>0</v>
      </c>
      <c r="Y191" s="111">
        <v>0</v>
      </c>
      <c r="Z191" s="111">
        <v>0</v>
      </c>
      <c r="AA191" s="111">
        <v>0</v>
      </c>
      <c r="AB191" t="s">
        <v>958</v>
      </c>
      <c r="AC191">
        <v>1</v>
      </c>
      <c r="AD191">
        <v>1</v>
      </c>
      <c r="AE191" s="111">
        <v>46131.1</v>
      </c>
      <c r="AF191" s="111">
        <v>23803.360000000001</v>
      </c>
      <c r="AG191" t="s">
        <v>959</v>
      </c>
      <c r="AH191">
        <v>1.0145</v>
      </c>
      <c r="AI191" s="111">
        <v>24148.51</v>
      </c>
      <c r="AJ191" s="111">
        <v>0</v>
      </c>
      <c r="AK191" s="111">
        <v>24148.51</v>
      </c>
      <c r="AL191" s="111">
        <v>-21982.59</v>
      </c>
      <c r="AM191" s="111">
        <v>0</v>
      </c>
      <c r="AN191" s="111">
        <v>-21982.59</v>
      </c>
    </row>
    <row r="192" spans="1:40" x14ac:dyDescent="0.2">
      <c r="A192" t="s">
        <v>714</v>
      </c>
      <c r="B192" t="s">
        <v>953</v>
      </c>
      <c r="C192" t="s">
        <v>867</v>
      </c>
      <c r="D192">
        <v>2024</v>
      </c>
      <c r="E192" t="s">
        <v>921</v>
      </c>
      <c r="F192" t="s">
        <v>922</v>
      </c>
      <c r="G192" t="s">
        <v>869</v>
      </c>
      <c r="H192" t="s">
        <v>715</v>
      </c>
      <c r="I192" t="s">
        <v>1364</v>
      </c>
      <c r="J192" t="s">
        <v>714</v>
      </c>
      <c r="K192" t="s">
        <v>1365</v>
      </c>
      <c r="L192" t="s">
        <v>12</v>
      </c>
      <c r="M192" t="s">
        <v>956</v>
      </c>
      <c r="N192" s="32">
        <v>44197</v>
      </c>
      <c r="O192" s="32">
        <v>44561</v>
      </c>
      <c r="P192" t="s">
        <v>957</v>
      </c>
      <c r="Q192" s="111">
        <v>22251354</v>
      </c>
      <c r="R192" s="111">
        <v>229112247</v>
      </c>
      <c r="S192">
        <v>0.1</v>
      </c>
      <c r="T192" s="32">
        <v>44440</v>
      </c>
      <c r="U192" s="32">
        <v>44804</v>
      </c>
      <c r="V192" s="111">
        <v>4047.68</v>
      </c>
      <c r="W192" s="111">
        <v>520.04</v>
      </c>
      <c r="X192" s="111">
        <v>0</v>
      </c>
      <c r="Y192" s="111">
        <v>0</v>
      </c>
      <c r="Z192" s="111">
        <v>0</v>
      </c>
      <c r="AA192" s="111">
        <v>0</v>
      </c>
      <c r="AB192" t="s">
        <v>958</v>
      </c>
      <c r="AC192">
        <v>1</v>
      </c>
      <c r="AD192">
        <v>1</v>
      </c>
      <c r="AE192" s="111">
        <v>520.04</v>
      </c>
      <c r="AF192" s="111">
        <v>404.77</v>
      </c>
      <c r="AG192" t="s">
        <v>959</v>
      </c>
      <c r="AH192">
        <v>1.0145</v>
      </c>
      <c r="AI192" s="111">
        <v>410.64</v>
      </c>
      <c r="AJ192" s="111">
        <v>0</v>
      </c>
      <c r="AK192" s="111">
        <v>410.64</v>
      </c>
      <c r="AL192" s="111">
        <v>-109.4</v>
      </c>
      <c r="AM192" s="111">
        <v>0</v>
      </c>
      <c r="AN192" s="111">
        <v>-109.4</v>
      </c>
    </row>
    <row r="193" spans="1:40" x14ac:dyDescent="0.2">
      <c r="A193" t="s">
        <v>717</v>
      </c>
      <c r="B193" t="s">
        <v>953</v>
      </c>
      <c r="C193" t="s">
        <v>867</v>
      </c>
      <c r="D193">
        <v>2024</v>
      </c>
      <c r="E193" t="s">
        <v>921</v>
      </c>
      <c r="F193" t="s">
        <v>922</v>
      </c>
      <c r="G193" t="s">
        <v>869</v>
      </c>
      <c r="H193" t="s">
        <v>718</v>
      </c>
      <c r="I193" t="s">
        <v>1366</v>
      </c>
      <c r="J193" t="s">
        <v>717</v>
      </c>
      <c r="K193" t="s">
        <v>1367</v>
      </c>
      <c r="L193" t="s">
        <v>12</v>
      </c>
      <c r="M193" t="s">
        <v>956</v>
      </c>
      <c r="N193" s="32">
        <v>44197</v>
      </c>
      <c r="O193" s="32">
        <v>44561</v>
      </c>
      <c r="P193" t="s">
        <v>957</v>
      </c>
      <c r="Q193" s="111">
        <v>9104477</v>
      </c>
      <c r="R193" s="111">
        <v>55261780</v>
      </c>
      <c r="S193">
        <v>0.16</v>
      </c>
      <c r="T193" s="32">
        <v>44440</v>
      </c>
      <c r="U193" s="32">
        <v>44804</v>
      </c>
      <c r="V193" s="111">
        <v>5156800.1399999997</v>
      </c>
      <c r="W193" s="111">
        <v>750617.98</v>
      </c>
      <c r="X193" s="111">
        <v>0</v>
      </c>
      <c r="Y193" s="111">
        <v>0</v>
      </c>
      <c r="Z193" s="111">
        <v>0</v>
      </c>
      <c r="AA193" s="111">
        <v>0</v>
      </c>
      <c r="AB193" t="s">
        <v>958</v>
      </c>
      <c r="AC193">
        <v>1</v>
      </c>
      <c r="AD193">
        <v>1</v>
      </c>
      <c r="AE193" s="111">
        <v>750617.98</v>
      </c>
      <c r="AF193" s="111">
        <v>825088.02</v>
      </c>
      <c r="AG193" t="s">
        <v>959</v>
      </c>
      <c r="AH193">
        <v>1.0145</v>
      </c>
      <c r="AI193" s="111">
        <v>837051.8</v>
      </c>
      <c r="AJ193" s="111">
        <v>0</v>
      </c>
      <c r="AK193" s="111">
        <v>837051.8</v>
      </c>
      <c r="AL193" s="111">
        <v>86433.82</v>
      </c>
      <c r="AM193" s="111">
        <v>0</v>
      </c>
      <c r="AN193" s="111">
        <v>86433.82</v>
      </c>
    </row>
    <row r="194" spans="1:40" x14ac:dyDescent="0.2">
      <c r="A194" t="s">
        <v>1368</v>
      </c>
      <c r="B194" t="s">
        <v>953</v>
      </c>
      <c r="C194" t="s">
        <v>867</v>
      </c>
      <c r="D194">
        <v>2024</v>
      </c>
      <c r="E194" t="s">
        <v>921</v>
      </c>
      <c r="F194" t="s">
        <v>922</v>
      </c>
      <c r="G194" t="s">
        <v>869</v>
      </c>
      <c r="H194" t="s">
        <v>1369</v>
      </c>
      <c r="I194" t="s">
        <v>1370</v>
      </c>
      <c r="J194" t="s">
        <v>1368</v>
      </c>
      <c r="K194" t="s">
        <v>1371</v>
      </c>
      <c r="L194" t="s">
        <v>11</v>
      </c>
      <c r="M194" t="s">
        <v>956</v>
      </c>
      <c r="N194" s="32">
        <v>44105</v>
      </c>
      <c r="O194" s="32">
        <v>44469</v>
      </c>
      <c r="P194" t="s">
        <v>957</v>
      </c>
      <c r="Q194" s="111">
        <v>7469054</v>
      </c>
      <c r="R194" s="111">
        <v>20507135</v>
      </c>
      <c r="S194">
        <v>0.36</v>
      </c>
      <c r="T194" s="32">
        <v>44440</v>
      </c>
      <c r="U194" s="32">
        <v>44804</v>
      </c>
      <c r="V194" s="111">
        <v>1171052.21</v>
      </c>
      <c r="W194" s="111">
        <v>513382.27</v>
      </c>
      <c r="X194" s="111">
        <v>0</v>
      </c>
      <c r="Y194" s="111">
        <v>0</v>
      </c>
      <c r="Z194" s="111">
        <v>0</v>
      </c>
      <c r="AA194" s="111">
        <v>0</v>
      </c>
      <c r="AB194" t="s">
        <v>958</v>
      </c>
      <c r="AC194">
        <v>1</v>
      </c>
      <c r="AD194">
        <v>1</v>
      </c>
      <c r="AE194" s="111">
        <v>513382.27</v>
      </c>
      <c r="AF194" s="111">
        <v>421578.8</v>
      </c>
      <c r="AG194" t="s">
        <v>959</v>
      </c>
      <c r="AH194">
        <v>1.0145</v>
      </c>
      <c r="AI194" s="111">
        <v>427691.69</v>
      </c>
      <c r="AJ194" s="111">
        <v>0</v>
      </c>
      <c r="AK194" s="111">
        <v>427691.69</v>
      </c>
      <c r="AL194" s="111">
        <v>-85690.58</v>
      </c>
      <c r="AM194" s="111">
        <v>0</v>
      </c>
      <c r="AN194" s="111">
        <v>-85690.58</v>
      </c>
    </row>
    <row r="195" spans="1:40" x14ac:dyDescent="0.2">
      <c r="A195" t="s">
        <v>1372</v>
      </c>
      <c r="B195" t="s">
        <v>953</v>
      </c>
      <c r="C195" t="s">
        <v>867</v>
      </c>
      <c r="D195">
        <v>2024</v>
      </c>
      <c r="E195" t="s">
        <v>921</v>
      </c>
      <c r="F195" t="s">
        <v>922</v>
      </c>
      <c r="G195" t="s">
        <v>869</v>
      </c>
      <c r="H195" t="s">
        <v>1373</v>
      </c>
      <c r="I195" t="s">
        <v>1374</v>
      </c>
      <c r="J195" t="s">
        <v>1372</v>
      </c>
      <c r="K195" t="s">
        <v>1375</v>
      </c>
      <c r="L195" t="s">
        <v>11</v>
      </c>
      <c r="M195" t="s">
        <v>1013</v>
      </c>
      <c r="N195" s="32">
        <v>44197</v>
      </c>
      <c r="O195" s="32">
        <v>44561</v>
      </c>
      <c r="P195" t="s">
        <v>957</v>
      </c>
      <c r="Q195" s="111">
        <v>807914</v>
      </c>
      <c r="R195" s="111">
        <v>1285811</v>
      </c>
      <c r="S195">
        <v>0.63</v>
      </c>
      <c r="T195" s="32">
        <v>44440</v>
      </c>
      <c r="U195" s="32">
        <v>44804</v>
      </c>
      <c r="V195" s="111">
        <v>59604.99</v>
      </c>
      <c r="W195" s="111">
        <v>38682.19</v>
      </c>
      <c r="X195" s="111">
        <v>0</v>
      </c>
      <c r="Y195" s="111">
        <v>0</v>
      </c>
      <c r="Z195" s="111">
        <v>0</v>
      </c>
      <c r="AA195" s="111">
        <v>0</v>
      </c>
      <c r="AB195" t="s">
        <v>958</v>
      </c>
      <c r="AC195">
        <v>1</v>
      </c>
      <c r="AD195">
        <v>1</v>
      </c>
      <c r="AE195" s="111">
        <v>38682.19</v>
      </c>
      <c r="AF195" s="111">
        <v>37551.14</v>
      </c>
      <c r="AG195" t="s">
        <v>959</v>
      </c>
      <c r="AH195">
        <v>1.0145</v>
      </c>
      <c r="AI195" s="111">
        <v>38095.629999999997</v>
      </c>
      <c r="AJ195" s="111">
        <v>0</v>
      </c>
      <c r="AK195" s="111">
        <v>38095.629999999997</v>
      </c>
      <c r="AL195" s="111">
        <v>-586.55999999999995</v>
      </c>
      <c r="AM195" s="111">
        <v>0</v>
      </c>
      <c r="AN195" s="111">
        <v>-586.55999999999995</v>
      </c>
    </row>
    <row r="196" spans="1:40" x14ac:dyDescent="0.2">
      <c r="A196" t="s">
        <v>300</v>
      </c>
      <c r="B196" t="s">
        <v>953</v>
      </c>
      <c r="C196" t="s">
        <v>867</v>
      </c>
      <c r="D196">
        <v>2024</v>
      </c>
      <c r="E196" t="s">
        <v>921</v>
      </c>
      <c r="F196" t="s">
        <v>922</v>
      </c>
      <c r="G196" t="s">
        <v>869</v>
      </c>
      <c r="H196" t="s">
        <v>301</v>
      </c>
      <c r="I196" t="s">
        <v>1376</v>
      </c>
      <c r="J196" t="s">
        <v>300</v>
      </c>
      <c r="K196" t="s">
        <v>1377</v>
      </c>
      <c r="L196" t="s">
        <v>12</v>
      </c>
      <c r="M196" t="s">
        <v>956</v>
      </c>
      <c r="N196" s="32">
        <v>44197</v>
      </c>
      <c r="O196" s="32">
        <v>44561</v>
      </c>
      <c r="P196" t="s">
        <v>957</v>
      </c>
      <c r="Q196" s="111">
        <v>5054378</v>
      </c>
      <c r="R196" s="111">
        <v>22126662</v>
      </c>
      <c r="S196">
        <v>0.23</v>
      </c>
      <c r="T196" s="32">
        <v>44440</v>
      </c>
      <c r="U196" s="32">
        <v>44804</v>
      </c>
      <c r="V196" s="111">
        <v>105389.55</v>
      </c>
      <c r="W196" s="111">
        <v>10074.58</v>
      </c>
      <c r="X196" s="111">
        <v>0</v>
      </c>
      <c r="Y196" s="111">
        <v>0</v>
      </c>
      <c r="Z196" s="111">
        <v>0</v>
      </c>
      <c r="AA196" s="111">
        <v>0</v>
      </c>
      <c r="AB196" t="s">
        <v>958</v>
      </c>
      <c r="AC196">
        <v>1</v>
      </c>
      <c r="AD196">
        <v>1</v>
      </c>
      <c r="AE196" s="111">
        <v>10074.58</v>
      </c>
      <c r="AF196" s="111">
        <v>24239.599999999999</v>
      </c>
      <c r="AG196" t="s">
        <v>959</v>
      </c>
      <c r="AH196">
        <v>1.0145</v>
      </c>
      <c r="AI196" s="111">
        <v>24591.07</v>
      </c>
      <c r="AJ196" s="111">
        <v>0</v>
      </c>
      <c r="AK196" s="111">
        <v>24591.07</v>
      </c>
      <c r="AL196" s="111">
        <v>14516.49</v>
      </c>
      <c r="AM196" s="111">
        <v>0</v>
      </c>
      <c r="AN196" s="111">
        <v>14516.49</v>
      </c>
    </row>
    <row r="197" spans="1:40" x14ac:dyDescent="0.2">
      <c r="A197" t="s">
        <v>450</v>
      </c>
      <c r="B197" t="s">
        <v>953</v>
      </c>
      <c r="C197" t="s">
        <v>867</v>
      </c>
      <c r="D197">
        <v>2024</v>
      </c>
      <c r="E197" t="s">
        <v>921</v>
      </c>
      <c r="F197" t="s">
        <v>922</v>
      </c>
      <c r="G197" t="s">
        <v>869</v>
      </c>
      <c r="H197" t="s">
        <v>451</v>
      </c>
      <c r="I197" t="s">
        <v>1378</v>
      </c>
      <c r="J197" t="s">
        <v>450</v>
      </c>
      <c r="K197" t="s">
        <v>1379</v>
      </c>
      <c r="L197" t="s">
        <v>12</v>
      </c>
      <c r="M197" t="s">
        <v>956</v>
      </c>
      <c r="N197" s="32">
        <v>44197</v>
      </c>
      <c r="O197" s="32">
        <v>44561</v>
      </c>
      <c r="P197" t="s">
        <v>974</v>
      </c>
      <c r="Q197" s="111">
        <v>21756410</v>
      </c>
      <c r="R197" s="111">
        <v>204166652</v>
      </c>
      <c r="S197">
        <v>0.11</v>
      </c>
      <c r="T197" s="32">
        <v>44440</v>
      </c>
      <c r="U197" s="32">
        <v>44804</v>
      </c>
      <c r="V197" s="111">
        <v>5653049.9000000004</v>
      </c>
      <c r="W197" s="111">
        <v>905524.23</v>
      </c>
      <c r="X197" s="111">
        <v>0</v>
      </c>
      <c r="Y197" s="111">
        <v>0</v>
      </c>
      <c r="Z197" s="111">
        <v>0</v>
      </c>
      <c r="AA197" s="111">
        <v>0</v>
      </c>
      <c r="AB197" t="s">
        <v>958</v>
      </c>
      <c r="AC197">
        <v>1</v>
      </c>
      <c r="AD197">
        <v>1</v>
      </c>
      <c r="AE197" s="111">
        <v>905524.23</v>
      </c>
      <c r="AF197" s="111">
        <v>621835.49</v>
      </c>
      <c r="AG197" t="s">
        <v>959</v>
      </c>
      <c r="AH197">
        <v>1.0145</v>
      </c>
      <c r="AI197" s="111">
        <v>630852.1</v>
      </c>
      <c r="AJ197" s="111">
        <v>0</v>
      </c>
      <c r="AK197" s="111">
        <v>630852.1</v>
      </c>
      <c r="AL197" s="111">
        <v>-274672.13</v>
      </c>
      <c r="AM197" s="111">
        <v>0</v>
      </c>
      <c r="AN197" s="111">
        <v>-274672.13</v>
      </c>
    </row>
    <row r="198" spans="1:40" x14ac:dyDescent="0.2">
      <c r="A198" t="s">
        <v>807</v>
      </c>
      <c r="B198" t="s">
        <v>953</v>
      </c>
      <c r="C198" t="s">
        <v>867</v>
      </c>
      <c r="D198">
        <v>2024</v>
      </c>
      <c r="E198" t="s">
        <v>921</v>
      </c>
      <c r="F198" t="s">
        <v>922</v>
      </c>
      <c r="G198" t="s">
        <v>869</v>
      </c>
      <c r="H198" t="s">
        <v>808</v>
      </c>
      <c r="I198" t="s">
        <v>1380</v>
      </c>
      <c r="J198" t="s">
        <v>807</v>
      </c>
      <c r="K198" t="s">
        <v>1381</v>
      </c>
      <c r="L198" t="s">
        <v>12</v>
      </c>
      <c r="M198" t="s">
        <v>956</v>
      </c>
      <c r="N198" s="32">
        <v>44348</v>
      </c>
      <c r="O198" s="32">
        <v>44712</v>
      </c>
      <c r="P198" t="s">
        <v>957</v>
      </c>
      <c r="Q198" s="111">
        <v>15827243</v>
      </c>
      <c r="R198" s="111">
        <v>76648853</v>
      </c>
      <c r="S198">
        <v>0.21</v>
      </c>
      <c r="T198" s="32">
        <v>44440</v>
      </c>
      <c r="U198" s="32">
        <v>44804</v>
      </c>
      <c r="V198" s="111">
        <v>22624364.68</v>
      </c>
      <c r="W198" s="111">
        <v>1349902.92</v>
      </c>
      <c r="X198" s="111">
        <v>0</v>
      </c>
      <c r="Y198" s="111">
        <v>0</v>
      </c>
      <c r="Z198" s="111">
        <v>0</v>
      </c>
      <c r="AA198" s="111">
        <v>0</v>
      </c>
      <c r="AB198" t="s">
        <v>958</v>
      </c>
      <c r="AC198">
        <v>1</v>
      </c>
      <c r="AD198">
        <v>1</v>
      </c>
      <c r="AE198" s="111">
        <v>1349902.92</v>
      </c>
      <c r="AF198" s="111">
        <v>4751116.58</v>
      </c>
      <c r="AG198" t="s">
        <v>959</v>
      </c>
      <c r="AH198">
        <v>1.0077</v>
      </c>
      <c r="AI198" s="111">
        <v>4787700.18</v>
      </c>
      <c r="AJ198" s="111">
        <v>0</v>
      </c>
      <c r="AK198" s="111">
        <v>4787700.18</v>
      </c>
      <c r="AL198" s="111">
        <v>3437797.26</v>
      </c>
      <c r="AM198" s="111">
        <v>0</v>
      </c>
      <c r="AN198" s="111">
        <v>3437797.26</v>
      </c>
    </row>
    <row r="199" spans="1:40" x14ac:dyDescent="0.2">
      <c r="A199" t="s">
        <v>636</v>
      </c>
      <c r="B199" t="s">
        <v>953</v>
      </c>
      <c r="C199" t="s">
        <v>867</v>
      </c>
      <c r="D199">
        <v>2024</v>
      </c>
      <c r="E199" t="s">
        <v>921</v>
      </c>
      <c r="F199" t="s">
        <v>922</v>
      </c>
      <c r="G199" t="s">
        <v>869</v>
      </c>
      <c r="H199" t="s">
        <v>637</v>
      </c>
      <c r="I199" t="s">
        <v>1382</v>
      </c>
      <c r="J199" t="s">
        <v>636</v>
      </c>
      <c r="K199" t="s">
        <v>1383</v>
      </c>
      <c r="L199" t="s">
        <v>12</v>
      </c>
      <c r="M199" t="s">
        <v>1013</v>
      </c>
      <c r="N199" s="32">
        <v>44470</v>
      </c>
      <c r="O199" s="32">
        <v>44834</v>
      </c>
      <c r="P199" t="s">
        <v>957</v>
      </c>
      <c r="Q199" s="111">
        <v>1563625</v>
      </c>
      <c r="R199" s="111">
        <v>1711326</v>
      </c>
      <c r="S199">
        <v>0.91</v>
      </c>
      <c r="T199" s="32">
        <v>44440</v>
      </c>
      <c r="U199" s="32">
        <v>44804</v>
      </c>
      <c r="V199" s="111">
        <v>3141.64</v>
      </c>
      <c r="W199" s="111">
        <v>4374.6000000000004</v>
      </c>
      <c r="X199" s="111">
        <v>0</v>
      </c>
      <c r="Y199" s="111">
        <v>0</v>
      </c>
      <c r="Z199" s="111">
        <v>0</v>
      </c>
      <c r="AA199" s="111">
        <v>0</v>
      </c>
      <c r="AB199" t="s">
        <v>958</v>
      </c>
      <c r="AC199">
        <v>1</v>
      </c>
      <c r="AD199">
        <v>1</v>
      </c>
      <c r="AE199" s="111">
        <v>4374.6000000000004</v>
      </c>
      <c r="AF199" s="111">
        <v>2858.89</v>
      </c>
      <c r="AG199" t="s">
        <v>959</v>
      </c>
      <c r="AH199">
        <v>0.99250000000000005</v>
      </c>
      <c r="AI199" s="111">
        <v>2837.45</v>
      </c>
      <c r="AJ199" s="111">
        <v>0</v>
      </c>
      <c r="AK199" s="111">
        <v>2837.45</v>
      </c>
      <c r="AL199" s="111">
        <v>-1537.15</v>
      </c>
      <c r="AM199" s="111">
        <v>0</v>
      </c>
      <c r="AN199" s="111">
        <v>-1537.15</v>
      </c>
    </row>
    <row r="200" spans="1:40" x14ac:dyDescent="0.2">
      <c r="A200" t="s">
        <v>723</v>
      </c>
      <c r="B200" t="s">
        <v>953</v>
      </c>
      <c r="C200" t="s">
        <v>867</v>
      </c>
      <c r="D200">
        <v>2024</v>
      </c>
      <c r="E200" t="s">
        <v>921</v>
      </c>
      <c r="F200" t="s">
        <v>922</v>
      </c>
      <c r="G200" t="s">
        <v>869</v>
      </c>
      <c r="H200" t="s">
        <v>724</v>
      </c>
      <c r="I200" t="s">
        <v>1384</v>
      </c>
      <c r="J200" t="s">
        <v>723</v>
      </c>
      <c r="K200" t="s">
        <v>1385</v>
      </c>
      <c r="L200" t="s">
        <v>12</v>
      </c>
      <c r="M200" t="s">
        <v>956</v>
      </c>
      <c r="N200" s="32">
        <v>44317</v>
      </c>
      <c r="O200" s="32">
        <v>44681</v>
      </c>
      <c r="P200" t="s">
        <v>957</v>
      </c>
      <c r="Q200" s="111">
        <v>1450637</v>
      </c>
      <c r="R200" s="111">
        <v>8577131</v>
      </c>
      <c r="S200">
        <v>0.17</v>
      </c>
      <c r="T200" s="32">
        <v>44440</v>
      </c>
      <c r="U200" s="32">
        <v>44804</v>
      </c>
      <c r="V200" s="111">
        <v>225991.24</v>
      </c>
      <c r="W200" s="111">
        <v>44773.440000000002</v>
      </c>
      <c r="X200" s="111">
        <v>0</v>
      </c>
      <c r="Y200" s="111">
        <v>0</v>
      </c>
      <c r="Z200" s="111">
        <v>0</v>
      </c>
      <c r="AA200" s="111">
        <v>0</v>
      </c>
      <c r="AB200" t="s">
        <v>958</v>
      </c>
      <c r="AC200">
        <v>1</v>
      </c>
      <c r="AD200">
        <v>1</v>
      </c>
      <c r="AE200" s="111">
        <v>44773.440000000002</v>
      </c>
      <c r="AF200" s="111">
        <v>38418.51</v>
      </c>
      <c r="AG200" t="s">
        <v>959</v>
      </c>
      <c r="AH200">
        <v>1.0077</v>
      </c>
      <c r="AI200" s="111">
        <v>38714.33</v>
      </c>
      <c r="AJ200" s="111">
        <v>0</v>
      </c>
      <c r="AK200" s="111">
        <v>38714.33</v>
      </c>
      <c r="AL200" s="111">
        <v>-6059.11</v>
      </c>
      <c r="AM200" s="111">
        <v>0</v>
      </c>
      <c r="AN200" s="111">
        <v>-6059.11</v>
      </c>
    </row>
    <row r="201" spans="1:40" x14ac:dyDescent="0.2">
      <c r="A201" t="s">
        <v>798</v>
      </c>
      <c r="B201" t="s">
        <v>953</v>
      </c>
      <c r="C201" t="s">
        <v>867</v>
      </c>
      <c r="D201">
        <v>2024</v>
      </c>
      <c r="E201" t="s">
        <v>921</v>
      </c>
      <c r="F201" t="s">
        <v>922</v>
      </c>
      <c r="G201" t="s">
        <v>869</v>
      </c>
      <c r="H201" t="s">
        <v>799</v>
      </c>
      <c r="I201" t="s">
        <v>1386</v>
      </c>
      <c r="J201" t="s">
        <v>798</v>
      </c>
      <c r="K201" t="s">
        <v>1387</v>
      </c>
      <c r="L201" t="s">
        <v>12</v>
      </c>
      <c r="M201" t="s">
        <v>956</v>
      </c>
      <c r="N201" s="32">
        <v>44197</v>
      </c>
      <c r="O201" s="32">
        <v>44561</v>
      </c>
      <c r="P201" t="s">
        <v>957</v>
      </c>
      <c r="Q201" s="111">
        <v>17247965</v>
      </c>
      <c r="R201" s="111">
        <v>82127274</v>
      </c>
      <c r="S201">
        <v>0.21</v>
      </c>
      <c r="T201" s="32">
        <v>44440</v>
      </c>
      <c r="U201" s="32">
        <v>44804</v>
      </c>
      <c r="V201" s="111">
        <v>15790265.09</v>
      </c>
      <c r="W201" s="111">
        <v>1199751.2</v>
      </c>
      <c r="X201" s="111">
        <v>0</v>
      </c>
      <c r="Y201" s="111">
        <v>0</v>
      </c>
      <c r="Z201" s="111">
        <v>0</v>
      </c>
      <c r="AA201" s="111">
        <v>0</v>
      </c>
      <c r="AB201" t="s">
        <v>958</v>
      </c>
      <c r="AC201">
        <v>1</v>
      </c>
      <c r="AD201">
        <v>1</v>
      </c>
      <c r="AE201" s="111">
        <v>1199751.2</v>
      </c>
      <c r="AF201" s="111">
        <v>3315955.67</v>
      </c>
      <c r="AG201" t="s">
        <v>959</v>
      </c>
      <c r="AH201">
        <v>1.0145</v>
      </c>
      <c r="AI201" s="111">
        <v>3364037.03</v>
      </c>
      <c r="AJ201" s="111">
        <v>0</v>
      </c>
      <c r="AK201" s="111">
        <v>3364037.03</v>
      </c>
      <c r="AL201" s="111">
        <v>2164285.83</v>
      </c>
      <c r="AM201" s="111">
        <v>0</v>
      </c>
      <c r="AN201" s="111">
        <v>2164285.83</v>
      </c>
    </row>
    <row r="202" spans="1:40" x14ac:dyDescent="0.2">
      <c r="A202" t="s">
        <v>432</v>
      </c>
      <c r="B202" t="s">
        <v>953</v>
      </c>
      <c r="C202" t="s">
        <v>867</v>
      </c>
      <c r="D202">
        <v>2024</v>
      </c>
      <c r="E202" t="s">
        <v>921</v>
      </c>
      <c r="F202" t="s">
        <v>922</v>
      </c>
      <c r="G202" t="s">
        <v>869</v>
      </c>
      <c r="H202" t="s">
        <v>433</v>
      </c>
      <c r="I202" t="s">
        <v>1388</v>
      </c>
      <c r="J202" t="s">
        <v>432</v>
      </c>
      <c r="K202" t="s">
        <v>1389</v>
      </c>
      <c r="L202" t="s">
        <v>12</v>
      </c>
      <c r="M202" t="s">
        <v>1013</v>
      </c>
      <c r="N202" s="32">
        <v>44197</v>
      </c>
      <c r="O202" s="32">
        <v>44561</v>
      </c>
      <c r="P202" t="s">
        <v>957</v>
      </c>
      <c r="Q202" s="111">
        <v>5721636</v>
      </c>
      <c r="R202" s="111">
        <v>26024430</v>
      </c>
      <c r="S202">
        <v>0.22</v>
      </c>
      <c r="T202" s="32">
        <v>44440</v>
      </c>
      <c r="U202" s="32">
        <v>44804</v>
      </c>
      <c r="V202" s="111">
        <v>295366.21999999997</v>
      </c>
      <c r="W202" s="111">
        <v>121314.35</v>
      </c>
      <c r="X202" s="111">
        <v>0</v>
      </c>
      <c r="Y202" s="111">
        <v>0</v>
      </c>
      <c r="Z202" s="111">
        <v>0</v>
      </c>
      <c r="AA202" s="111">
        <v>0</v>
      </c>
      <c r="AB202" t="s">
        <v>958</v>
      </c>
      <c r="AC202">
        <v>1</v>
      </c>
      <c r="AD202">
        <v>1</v>
      </c>
      <c r="AE202" s="111">
        <v>121314.35</v>
      </c>
      <c r="AF202" s="111">
        <v>64980.57</v>
      </c>
      <c r="AG202" t="s">
        <v>959</v>
      </c>
      <c r="AH202">
        <v>1.0145</v>
      </c>
      <c r="AI202" s="111">
        <v>65922.789999999994</v>
      </c>
      <c r="AJ202" s="111">
        <v>0</v>
      </c>
      <c r="AK202" s="111">
        <v>65922.789999999994</v>
      </c>
      <c r="AL202" s="111">
        <v>-55391.56</v>
      </c>
      <c r="AM202" s="111">
        <v>0</v>
      </c>
      <c r="AN202" s="111">
        <v>-55391.56</v>
      </c>
    </row>
    <row r="203" spans="1:40" x14ac:dyDescent="0.2">
      <c r="A203" t="s">
        <v>321</v>
      </c>
      <c r="B203" t="s">
        <v>953</v>
      </c>
      <c r="C203" t="s">
        <v>867</v>
      </c>
      <c r="D203">
        <v>2024</v>
      </c>
      <c r="E203" t="s">
        <v>921</v>
      </c>
      <c r="F203" t="s">
        <v>922</v>
      </c>
      <c r="G203" t="s">
        <v>869</v>
      </c>
      <c r="H203" t="s">
        <v>322</v>
      </c>
      <c r="I203" t="s">
        <v>1390</v>
      </c>
      <c r="J203" t="s">
        <v>321</v>
      </c>
      <c r="K203" t="s">
        <v>1391</v>
      </c>
      <c r="L203" t="s">
        <v>12</v>
      </c>
      <c r="M203" t="s">
        <v>1013</v>
      </c>
      <c r="N203" s="32">
        <v>44348</v>
      </c>
      <c r="O203" s="32">
        <v>44712</v>
      </c>
      <c r="P203" t="s">
        <v>957</v>
      </c>
      <c r="Q203" s="111">
        <v>2747099</v>
      </c>
      <c r="R203" s="111">
        <v>9860654</v>
      </c>
      <c r="S203">
        <v>0.28000000000000003</v>
      </c>
      <c r="T203" s="32">
        <v>44440</v>
      </c>
      <c r="U203" s="32">
        <v>44804</v>
      </c>
      <c r="V203" s="111">
        <v>56778.79</v>
      </c>
      <c r="W203" s="111">
        <v>7840.69</v>
      </c>
      <c r="X203" s="111">
        <v>0</v>
      </c>
      <c r="Y203" s="111">
        <v>0</v>
      </c>
      <c r="Z203" s="111">
        <v>0</v>
      </c>
      <c r="AA203" s="111">
        <v>0</v>
      </c>
      <c r="AB203" t="s">
        <v>958</v>
      </c>
      <c r="AC203">
        <v>1</v>
      </c>
      <c r="AD203">
        <v>1</v>
      </c>
      <c r="AE203" s="111">
        <v>7840.69</v>
      </c>
      <c r="AF203" s="111">
        <v>15898.06</v>
      </c>
      <c r="AG203" t="s">
        <v>959</v>
      </c>
      <c r="AH203">
        <v>1.0077</v>
      </c>
      <c r="AI203" s="111">
        <v>16020.48</v>
      </c>
      <c r="AJ203" s="111">
        <v>0</v>
      </c>
      <c r="AK203" s="111">
        <v>16020.48</v>
      </c>
      <c r="AL203" s="111">
        <v>8179.79</v>
      </c>
      <c r="AM203" s="111">
        <v>0</v>
      </c>
      <c r="AN203" s="111">
        <v>8179.79</v>
      </c>
    </row>
    <row r="204" spans="1:40" x14ac:dyDescent="0.2">
      <c r="A204" t="s">
        <v>660</v>
      </c>
      <c r="B204" t="s">
        <v>953</v>
      </c>
      <c r="C204" t="s">
        <v>867</v>
      </c>
      <c r="D204">
        <v>2024</v>
      </c>
      <c r="E204" t="s">
        <v>921</v>
      </c>
      <c r="F204" t="s">
        <v>922</v>
      </c>
      <c r="G204" t="s">
        <v>869</v>
      </c>
      <c r="H204" t="s">
        <v>661</v>
      </c>
      <c r="I204" t="s">
        <v>1392</v>
      </c>
      <c r="J204" t="s">
        <v>660</v>
      </c>
      <c r="K204" t="s">
        <v>1393</v>
      </c>
      <c r="L204" t="s">
        <v>11</v>
      </c>
      <c r="M204" t="s">
        <v>1013</v>
      </c>
      <c r="N204" s="32">
        <v>44075</v>
      </c>
      <c r="O204" s="32">
        <v>44439</v>
      </c>
      <c r="P204" t="s">
        <v>957</v>
      </c>
      <c r="Q204" s="111">
        <v>2438889.33</v>
      </c>
      <c r="R204" s="111">
        <v>7057663.7300000004</v>
      </c>
      <c r="S204">
        <v>0.35</v>
      </c>
      <c r="T204" s="32">
        <v>44440</v>
      </c>
      <c r="U204" s="32">
        <v>44804</v>
      </c>
      <c r="V204" s="111">
        <v>153002</v>
      </c>
      <c r="W204" s="111">
        <v>255993.45</v>
      </c>
      <c r="X204" s="111">
        <v>0</v>
      </c>
      <c r="Y204" s="111">
        <v>0</v>
      </c>
      <c r="Z204" s="111">
        <v>0</v>
      </c>
      <c r="AA204" s="111">
        <v>0</v>
      </c>
      <c r="AB204" t="s">
        <v>958</v>
      </c>
      <c r="AC204">
        <v>1</v>
      </c>
      <c r="AD204">
        <v>1</v>
      </c>
      <c r="AE204" s="111">
        <v>255993.45</v>
      </c>
      <c r="AF204" s="111">
        <v>53550.7</v>
      </c>
      <c r="AG204" t="s">
        <v>959</v>
      </c>
      <c r="AH204">
        <v>1.0164</v>
      </c>
      <c r="AI204" s="111">
        <v>54428.93</v>
      </c>
      <c r="AJ204" s="111">
        <v>0</v>
      </c>
      <c r="AK204" s="111">
        <v>54428.93</v>
      </c>
      <c r="AL204" s="111">
        <v>-201564.52</v>
      </c>
      <c r="AM204" s="111">
        <v>0</v>
      </c>
      <c r="AN204" s="111">
        <v>-201564.52</v>
      </c>
    </row>
    <row r="205" spans="1:40" x14ac:dyDescent="0.2">
      <c r="A205" t="s">
        <v>744</v>
      </c>
      <c r="B205" t="s">
        <v>953</v>
      </c>
      <c r="C205" t="s">
        <v>867</v>
      </c>
      <c r="D205">
        <v>2024</v>
      </c>
      <c r="E205" t="s">
        <v>921</v>
      </c>
      <c r="F205" t="s">
        <v>922</v>
      </c>
      <c r="G205" t="s">
        <v>869</v>
      </c>
      <c r="H205" t="s">
        <v>745</v>
      </c>
      <c r="I205" t="s">
        <v>1394</v>
      </c>
      <c r="J205" t="s">
        <v>744</v>
      </c>
      <c r="K205" t="s">
        <v>1395</v>
      </c>
      <c r="L205" t="s">
        <v>12</v>
      </c>
      <c r="M205" t="s">
        <v>956</v>
      </c>
      <c r="N205" s="32">
        <v>44348</v>
      </c>
      <c r="O205" s="32">
        <v>44712</v>
      </c>
      <c r="P205" t="s">
        <v>957</v>
      </c>
      <c r="Q205" s="111">
        <v>12692861</v>
      </c>
      <c r="R205" s="111">
        <v>110163773</v>
      </c>
      <c r="S205">
        <v>0.12</v>
      </c>
      <c r="T205" s="32">
        <v>44440</v>
      </c>
      <c r="U205" s="32">
        <v>44804</v>
      </c>
      <c r="V205" s="111">
        <v>4214982.42</v>
      </c>
      <c r="W205" s="111">
        <v>202475.17</v>
      </c>
      <c r="X205" s="111">
        <v>0</v>
      </c>
      <c r="Y205" s="111">
        <v>0</v>
      </c>
      <c r="Z205" s="111">
        <v>0</v>
      </c>
      <c r="AA205" s="111">
        <v>0</v>
      </c>
      <c r="AB205" t="s">
        <v>958</v>
      </c>
      <c r="AC205">
        <v>1</v>
      </c>
      <c r="AD205">
        <v>1</v>
      </c>
      <c r="AE205" s="111">
        <v>202475.17</v>
      </c>
      <c r="AF205" s="111">
        <v>505797.89</v>
      </c>
      <c r="AG205" t="s">
        <v>959</v>
      </c>
      <c r="AH205">
        <v>1.0077</v>
      </c>
      <c r="AI205" s="111">
        <v>509692.53</v>
      </c>
      <c r="AJ205" s="111">
        <v>0</v>
      </c>
      <c r="AK205" s="111">
        <v>509692.53</v>
      </c>
      <c r="AL205" s="111">
        <v>307217.36</v>
      </c>
      <c r="AM205" s="111">
        <v>0</v>
      </c>
      <c r="AN205" s="111">
        <v>307217.36</v>
      </c>
    </row>
    <row r="206" spans="1:40" x14ac:dyDescent="0.2">
      <c r="A206" t="s">
        <v>258</v>
      </c>
      <c r="B206" t="s">
        <v>953</v>
      </c>
      <c r="C206" t="s">
        <v>867</v>
      </c>
      <c r="D206">
        <v>2024</v>
      </c>
      <c r="E206" t="s">
        <v>921</v>
      </c>
      <c r="F206" t="s">
        <v>922</v>
      </c>
      <c r="G206" t="s">
        <v>869</v>
      </c>
      <c r="H206" t="s">
        <v>259</v>
      </c>
      <c r="I206" t="s">
        <v>1396</v>
      </c>
      <c r="J206" t="s">
        <v>258</v>
      </c>
      <c r="K206" t="s">
        <v>1397</v>
      </c>
      <c r="L206" t="s">
        <v>12</v>
      </c>
      <c r="M206" t="s">
        <v>956</v>
      </c>
      <c r="N206" s="32">
        <v>44197</v>
      </c>
      <c r="O206" s="32">
        <v>44561</v>
      </c>
      <c r="P206" t="s">
        <v>957</v>
      </c>
      <c r="Q206" s="111">
        <v>11000683</v>
      </c>
      <c r="R206" s="111">
        <v>50236060</v>
      </c>
      <c r="S206">
        <v>0.22</v>
      </c>
      <c r="T206" s="32">
        <v>44440</v>
      </c>
      <c r="U206" s="32">
        <v>44804</v>
      </c>
      <c r="V206" s="111">
        <v>1369828.28</v>
      </c>
      <c r="W206" s="111">
        <v>151249.89000000001</v>
      </c>
      <c r="X206" s="111">
        <v>0</v>
      </c>
      <c r="Y206" s="111">
        <v>0</v>
      </c>
      <c r="Z206" s="111">
        <v>0</v>
      </c>
      <c r="AA206" s="111">
        <v>0</v>
      </c>
      <c r="AB206" t="s">
        <v>958</v>
      </c>
      <c r="AC206">
        <v>1</v>
      </c>
      <c r="AD206">
        <v>1</v>
      </c>
      <c r="AE206" s="111">
        <v>151249.89000000001</v>
      </c>
      <c r="AF206" s="111">
        <v>301362.21999999997</v>
      </c>
      <c r="AG206" t="s">
        <v>959</v>
      </c>
      <c r="AH206">
        <v>1.0145</v>
      </c>
      <c r="AI206" s="111">
        <v>305731.96999999997</v>
      </c>
      <c r="AJ206" s="111">
        <v>0</v>
      </c>
      <c r="AK206" s="111">
        <v>305731.96999999997</v>
      </c>
      <c r="AL206" s="111">
        <v>154482.07999999999</v>
      </c>
      <c r="AM206" s="111">
        <v>0</v>
      </c>
      <c r="AN206" s="111">
        <v>154482.07999999999</v>
      </c>
    </row>
    <row r="207" spans="1:40" x14ac:dyDescent="0.2">
      <c r="A207" t="s">
        <v>63</v>
      </c>
      <c r="B207" t="s">
        <v>953</v>
      </c>
      <c r="C207" t="s">
        <v>867</v>
      </c>
      <c r="D207">
        <v>2024</v>
      </c>
      <c r="E207" t="s">
        <v>921</v>
      </c>
      <c r="F207" t="s">
        <v>922</v>
      </c>
      <c r="G207" t="s">
        <v>869</v>
      </c>
      <c r="H207" t="s">
        <v>64</v>
      </c>
      <c r="I207" t="s">
        <v>1398</v>
      </c>
      <c r="J207" t="s">
        <v>63</v>
      </c>
      <c r="K207" t="s">
        <v>1399</v>
      </c>
      <c r="L207" t="s">
        <v>11</v>
      </c>
      <c r="M207" t="s">
        <v>956</v>
      </c>
      <c r="N207" s="32">
        <v>44470</v>
      </c>
      <c r="O207" s="32">
        <v>44834</v>
      </c>
      <c r="P207" t="s">
        <v>957</v>
      </c>
      <c r="Q207" s="111">
        <v>2452265</v>
      </c>
      <c r="R207" s="111">
        <v>4442249</v>
      </c>
      <c r="S207">
        <v>0.55000000000000004</v>
      </c>
      <c r="T207" s="32">
        <v>44440</v>
      </c>
      <c r="U207" s="32">
        <v>44804</v>
      </c>
      <c r="V207" s="111">
        <v>362956.78</v>
      </c>
      <c r="W207" s="111">
        <v>479980.71</v>
      </c>
      <c r="X207" s="111">
        <v>0</v>
      </c>
      <c r="Y207" s="111">
        <v>0</v>
      </c>
      <c r="Z207" s="111">
        <v>0</v>
      </c>
      <c r="AA207" s="111">
        <v>0</v>
      </c>
      <c r="AB207" t="s">
        <v>958</v>
      </c>
      <c r="AC207">
        <v>1</v>
      </c>
      <c r="AD207">
        <v>1</v>
      </c>
      <c r="AE207" s="111">
        <v>479980.71</v>
      </c>
      <c r="AF207" s="111">
        <v>199626.23</v>
      </c>
      <c r="AG207" t="s">
        <v>959</v>
      </c>
      <c r="AH207">
        <v>0.99250000000000005</v>
      </c>
      <c r="AI207" s="111">
        <v>198129.03</v>
      </c>
      <c r="AJ207" s="111">
        <v>0</v>
      </c>
      <c r="AK207" s="111">
        <v>198129.03</v>
      </c>
      <c r="AL207" s="111">
        <v>-281851.68</v>
      </c>
      <c r="AM207" s="111">
        <v>0</v>
      </c>
      <c r="AN207" s="111">
        <v>-281851.68</v>
      </c>
    </row>
    <row r="208" spans="1:40" x14ac:dyDescent="0.2">
      <c r="A208" t="s">
        <v>597</v>
      </c>
      <c r="B208" t="s">
        <v>953</v>
      </c>
      <c r="C208" t="s">
        <v>867</v>
      </c>
      <c r="D208">
        <v>2024</v>
      </c>
      <c r="E208" t="s">
        <v>921</v>
      </c>
      <c r="F208" t="s">
        <v>922</v>
      </c>
      <c r="G208" t="s">
        <v>869</v>
      </c>
      <c r="H208" t="s">
        <v>598</v>
      </c>
      <c r="I208" t="s">
        <v>1400</v>
      </c>
      <c r="J208" t="s">
        <v>597</v>
      </c>
      <c r="K208" t="s">
        <v>1401</v>
      </c>
      <c r="L208" t="s">
        <v>12</v>
      </c>
      <c r="M208" t="s">
        <v>956</v>
      </c>
      <c r="N208" s="32">
        <v>44378</v>
      </c>
      <c r="O208" s="32">
        <v>44742</v>
      </c>
      <c r="P208" t="s">
        <v>957</v>
      </c>
      <c r="Q208" s="111">
        <v>68080396</v>
      </c>
      <c r="R208" s="111">
        <v>305628025</v>
      </c>
      <c r="S208">
        <v>0.22</v>
      </c>
      <c r="T208" s="32">
        <v>44440</v>
      </c>
      <c r="U208" s="32">
        <v>44804</v>
      </c>
      <c r="V208" s="111">
        <v>16521015.82</v>
      </c>
      <c r="W208" s="111">
        <v>2089896.21</v>
      </c>
      <c r="X208" s="111">
        <v>0</v>
      </c>
      <c r="Y208" s="111">
        <v>632022.43000000005</v>
      </c>
      <c r="Z208" s="111">
        <v>0</v>
      </c>
      <c r="AA208" s="111">
        <v>632022.43000000005</v>
      </c>
      <c r="AB208" t="s">
        <v>958</v>
      </c>
      <c r="AC208">
        <v>1</v>
      </c>
      <c r="AD208">
        <v>1</v>
      </c>
      <c r="AE208" s="111">
        <v>2721918.64</v>
      </c>
      <c r="AF208" s="111">
        <v>3634623.48</v>
      </c>
      <c r="AG208" t="s">
        <v>959</v>
      </c>
      <c r="AH208">
        <v>1.0077</v>
      </c>
      <c r="AI208" s="111">
        <v>3662610.08</v>
      </c>
      <c r="AJ208" s="111">
        <v>0</v>
      </c>
      <c r="AK208" s="111">
        <v>3662610.08</v>
      </c>
      <c r="AL208" s="111">
        <v>940691.44</v>
      </c>
      <c r="AM208" s="111">
        <v>0</v>
      </c>
      <c r="AN208" s="111">
        <v>940691.44</v>
      </c>
    </row>
    <row r="209" spans="1:40" x14ac:dyDescent="0.2">
      <c r="A209" t="s">
        <v>489</v>
      </c>
      <c r="B209" t="s">
        <v>953</v>
      </c>
      <c r="C209" t="s">
        <v>867</v>
      </c>
      <c r="D209">
        <v>2024</v>
      </c>
      <c r="E209" t="s">
        <v>921</v>
      </c>
      <c r="F209" t="s">
        <v>922</v>
      </c>
      <c r="G209" t="s">
        <v>869</v>
      </c>
      <c r="H209" t="s">
        <v>490</v>
      </c>
      <c r="I209" t="s">
        <v>1402</v>
      </c>
      <c r="J209" t="s">
        <v>489</v>
      </c>
      <c r="K209" t="s">
        <v>1403</v>
      </c>
      <c r="L209" t="s">
        <v>12</v>
      </c>
      <c r="M209" t="s">
        <v>956</v>
      </c>
      <c r="N209" s="32">
        <v>44197</v>
      </c>
      <c r="O209" s="32">
        <v>44561</v>
      </c>
      <c r="P209" t="s">
        <v>957</v>
      </c>
      <c r="Q209" s="111">
        <v>42920470</v>
      </c>
      <c r="R209" s="111">
        <v>244885704</v>
      </c>
      <c r="S209">
        <v>0.18</v>
      </c>
      <c r="T209" s="32">
        <v>44440</v>
      </c>
      <c r="U209" s="32">
        <v>44804</v>
      </c>
      <c r="V209" s="111">
        <v>34602843.159999996</v>
      </c>
      <c r="W209" s="111">
        <v>2097105.25</v>
      </c>
      <c r="X209" s="111">
        <v>0</v>
      </c>
      <c r="Y209" s="111">
        <v>429581.54</v>
      </c>
      <c r="Z209" s="111">
        <v>0</v>
      </c>
      <c r="AA209" s="111">
        <v>429581.54</v>
      </c>
      <c r="AB209" t="s">
        <v>958</v>
      </c>
      <c r="AC209">
        <v>1</v>
      </c>
      <c r="AD209">
        <v>1</v>
      </c>
      <c r="AE209" s="111">
        <v>2526686.79</v>
      </c>
      <c r="AF209" s="111">
        <v>6228511.7699999996</v>
      </c>
      <c r="AG209" t="s">
        <v>959</v>
      </c>
      <c r="AH209">
        <v>1.0145</v>
      </c>
      <c r="AI209" s="111">
        <v>6318825.1900000004</v>
      </c>
      <c r="AJ209" s="111">
        <v>0</v>
      </c>
      <c r="AK209" s="111">
        <v>6318825.1900000004</v>
      </c>
      <c r="AL209" s="111">
        <v>3792138.4</v>
      </c>
      <c r="AM209" s="111">
        <v>0</v>
      </c>
      <c r="AN209" s="111">
        <v>3792138.4</v>
      </c>
    </row>
    <row r="210" spans="1:40" x14ac:dyDescent="0.2">
      <c r="A210" t="s">
        <v>279</v>
      </c>
      <c r="B210" t="s">
        <v>953</v>
      </c>
      <c r="C210" t="s">
        <v>867</v>
      </c>
      <c r="D210">
        <v>2024</v>
      </c>
      <c r="E210" t="s">
        <v>921</v>
      </c>
      <c r="F210" t="s">
        <v>922</v>
      </c>
      <c r="G210" t="s">
        <v>869</v>
      </c>
      <c r="H210" t="s">
        <v>280</v>
      </c>
      <c r="I210" t="s">
        <v>1404</v>
      </c>
      <c r="J210" t="s">
        <v>279</v>
      </c>
      <c r="K210" t="s">
        <v>1405</v>
      </c>
      <c r="L210" t="s">
        <v>12</v>
      </c>
      <c r="M210" t="s">
        <v>956</v>
      </c>
      <c r="N210" s="32">
        <v>44197</v>
      </c>
      <c r="O210" s="32">
        <v>44561</v>
      </c>
      <c r="P210" t="s">
        <v>974</v>
      </c>
      <c r="Q210" s="111">
        <v>12357727</v>
      </c>
      <c r="R210" s="111">
        <v>31081101</v>
      </c>
      <c r="S210">
        <v>0.4</v>
      </c>
      <c r="T210" s="32">
        <v>44440</v>
      </c>
      <c r="U210" s="32">
        <v>44804</v>
      </c>
      <c r="V210" s="111">
        <v>30944.65</v>
      </c>
      <c r="W210" s="111">
        <v>3996.76</v>
      </c>
      <c r="X210" s="111">
        <v>0</v>
      </c>
      <c r="Y210" s="111">
        <v>0</v>
      </c>
      <c r="Z210" s="111">
        <v>0</v>
      </c>
      <c r="AA210" s="111">
        <v>0</v>
      </c>
      <c r="AB210" t="s">
        <v>958</v>
      </c>
      <c r="AC210">
        <v>1</v>
      </c>
      <c r="AD210">
        <v>1</v>
      </c>
      <c r="AE210" s="111">
        <v>3996.76</v>
      </c>
      <c r="AF210" s="111">
        <v>12377.86</v>
      </c>
      <c r="AG210" t="s">
        <v>959</v>
      </c>
      <c r="AH210">
        <v>1.0145</v>
      </c>
      <c r="AI210" s="111">
        <v>12557.34</v>
      </c>
      <c r="AJ210" s="111">
        <v>0</v>
      </c>
      <c r="AK210" s="111">
        <v>12557.34</v>
      </c>
      <c r="AL210" s="111">
        <v>8560.58</v>
      </c>
      <c r="AM210" s="111">
        <v>0</v>
      </c>
      <c r="AN210" s="111">
        <v>8560.58</v>
      </c>
    </row>
    <row r="211" spans="1:40" x14ac:dyDescent="0.2">
      <c r="A211" t="s">
        <v>384</v>
      </c>
      <c r="B211" t="s">
        <v>953</v>
      </c>
      <c r="C211" t="s">
        <v>867</v>
      </c>
      <c r="D211">
        <v>2024</v>
      </c>
      <c r="E211" t="s">
        <v>921</v>
      </c>
      <c r="F211" t="s">
        <v>922</v>
      </c>
      <c r="G211" t="s">
        <v>869</v>
      </c>
      <c r="H211" t="s">
        <v>385</v>
      </c>
      <c r="I211" t="s">
        <v>1406</v>
      </c>
      <c r="J211" t="s">
        <v>384</v>
      </c>
      <c r="K211" t="s">
        <v>1407</v>
      </c>
      <c r="L211" t="s">
        <v>12</v>
      </c>
      <c r="M211" t="s">
        <v>956</v>
      </c>
      <c r="N211" s="32">
        <v>44197</v>
      </c>
      <c r="O211" s="32">
        <v>44561</v>
      </c>
      <c r="P211" t="s">
        <v>957</v>
      </c>
      <c r="Q211" s="111">
        <v>3877425</v>
      </c>
      <c r="R211" s="111">
        <v>13361703</v>
      </c>
      <c r="S211">
        <v>0.28999999999999998</v>
      </c>
      <c r="T211" s="32">
        <v>44440</v>
      </c>
      <c r="U211" s="32">
        <v>44804</v>
      </c>
      <c r="V211" s="111">
        <v>361794.79</v>
      </c>
      <c r="W211" s="111">
        <v>31056.02</v>
      </c>
      <c r="X211" s="111">
        <v>0</v>
      </c>
      <c r="Y211" s="111">
        <v>0</v>
      </c>
      <c r="Z211" s="111">
        <v>0</v>
      </c>
      <c r="AA211" s="111">
        <v>0</v>
      </c>
      <c r="AB211" t="s">
        <v>958</v>
      </c>
      <c r="AC211">
        <v>1</v>
      </c>
      <c r="AD211">
        <v>1</v>
      </c>
      <c r="AE211" s="111">
        <v>31056.02</v>
      </c>
      <c r="AF211" s="111">
        <v>104920.49</v>
      </c>
      <c r="AG211" t="s">
        <v>959</v>
      </c>
      <c r="AH211">
        <v>1.0145</v>
      </c>
      <c r="AI211" s="111">
        <v>106441.84</v>
      </c>
      <c r="AJ211" s="111">
        <v>0</v>
      </c>
      <c r="AK211" s="111">
        <v>106441.84</v>
      </c>
      <c r="AL211" s="111">
        <v>75385.820000000007</v>
      </c>
      <c r="AM211" s="111">
        <v>0</v>
      </c>
      <c r="AN211" s="111">
        <v>75385.820000000007</v>
      </c>
    </row>
    <row r="212" spans="1:40" x14ac:dyDescent="0.2">
      <c r="A212" t="s">
        <v>390</v>
      </c>
      <c r="B212" t="s">
        <v>953</v>
      </c>
      <c r="C212" t="s">
        <v>867</v>
      </c>
      <c r="D212">
        <v>2024</v>
      </c>
      <c r="E212" t="s">
        <v>921</v>
      </c>
      <c r="F212" t="s">
        <v>922</v>
      </c>
      <c r="G212" t="s">
        <v>869</v>
      </c>
      <c r="H212" t="s">
        <v>391</v>
      </c>
      <c r="I212" t="s">
        <v>1408</v>
      </c>
      <c r="J212" t="s">
        <v>390</v>
      </c>
      <c r="K212" t="s">
        <v>1409</v>
      </c>
      <c r="L212" t="s">
        <v>12</v>
      </c>
      <c r="M212" t="s">
        <v>1013</v>
      </c>
      <c r="N212" s="32">
        <v>44197</v>
      </c>
      <c r="O212" s="32">
        <v>44561</v>
      </c>
      <c r="P212" t="s">
        <v>957</v>
      </c>
      <c r="Q212" s="111">
        <v>1271673</v>
      </c>
      <c r="R212" s="111">
        <v>2588542</v>
      </c>
      <c r="S212">
        <v>0.49</v>
      </c>
      <c r="T212" s="32">
        <v>44440</v>
      </c>
      <c r="U212" s="32">
        <v>44804</v>
      </c>
      <c r="V212" s="111">
        <v>108285.27</v>
      </c>
      <c r="W212" s="111">
        <v>35731.89</v>
      </c>
      <c r="X212" s="111">
        <v>0</v>
      </c>
      <c r="Y212" s="111">
        <v>0</v>
      </c>
      <c r="Z212" s="111">
        <v>0</v>
      </c>
      <c r="AA212" s="111">
        <v>0</v>
      </c>
      <c r="AB212" t="s">
        <v>958</v>
      </c>
      <c r="AC212">
        <v>1</v>
      </c>
      <c r="AD212">
        <v>1</v>
      </c>
      <c r="AE212" s="111">
        <v>35731.89</v>
      </c>
      <c r="AF212" s="111">
        <v>53059.78</v>
      </c>
      <c r="AG212" t="s">
        <v>959</v>
      </c>
      <c r="AH212">
        <v>1.0145</v>
      </c>
      <c r="AI212" s="111">
        <v>53829.15</v>
      </c>
      <c r="AJ212" s="111">
        <v>0</v>
      </c>
      <c r="AK212" s="111">
        <v>53829.15</v>
      </c>
      <c r="AL212" s="111">
        <v>18097.259999999998</v>
      </c>
      <c r="AM212" s="111">
        <v>0</v>
      </c>
      <c r="AN212" s="111">
        <v>18097.259999999998</v>
      </c>
    </row>
    <row r="213" spans="1:40" x14ac:dyDescent="0.2">
      <c r="A213" t="s">
        <v>378</v>
      </c>
      <c r="B213" t="s">
        <v>953</v>
      </c>
      <c r="C213" t="s">
        <v>867</v>
      </c>
      <c r="D213">
        <v>2024</v>
      </c>
      <c r="E213" t="s">
        <v>921</v>
      </c>
      <c r="F213" t="s">
        <v>922</v>
      </c>
      <c r="G213" t="s">
        <v>869</v>
      </c>
      <c r="H213" t="s">
        <v>379</v>
      </c>
      <c r="I213" t="s">
        <v>1410</v>
      </c>
      <c r="J213" t="s">
        <v>378</v>
      </c>
      <c r="K213" t="s">
        <v>1411</v>
      </c>
      <c r="L213" t="s">
        <v>12</v>
      </c>
      <c r="M213" t="s">
        <v>956</v>
      </c>
      <c r="N213" s="32">
        <v>44348</v>
      </c>
      <c r="O213" s="32">
        <v>44712</v>
      </c>
      <c r="P213" t="s">
        <v>974</v>
      </c>
      <c r="Q213" s="111">
        <v>10639262</v>
      </c>
      <c r="R213" s="111">
        <v>35937897</v>
      </c>
      <c r="S213">
        <v>0.3</v>
      </c>
      <c r="T213" s="32">
        <v>44440</v>
      </c>
      <c r="U213" s="32">
        <v>44804</v>
      </c>
      <c r="V213" s="111">
        <v>1016011.14</v>
      </c>
      <c r="W213" s="111">
        <v>429579.45</v>
      </c>
      <c r="X213" s="111">
        <v>0</v>
      </c>
      <c r="Y213" s="111">
        <v>0</v>
      </c>
      <c r="Z213" s="111">
        <v>0</v>
      </c>
      <c r="AA213" s="111">
        <v>0</v>
      </c>
      <c r="AB213" t="s">
        <v>958</v>
      </c>
      <c r="AC213">
        <v>1</v>
      </c>
      <c r="AD213">
        <v>1</v>
      </c>
      <c r="AE213" s="111">
        <v>429579.45</v>
      </c>
      <c r="AF213" s="111">
        <v>304803.34000000003</v>
      </c>
      <c r="AG213" t="s">
        <v>959</v>
      </c>
      <c r="AH213">
        <v>1.0077</v>
      </c>
      <c r="AI213" s="111">
        <v>307150.33</v>
      </c>
      <c r="AJ213" s="111">
        <v>0</v>
      </c>
      <c r="AK213" s="111">
        <v>307150.33</v>
      </c>
      <c r="AL213" s="111">
        <v>-122429.12</v>
      </c>
      <c r="AM213" s="111">
        <v>0</v>
      </c>
      <c r="AN213" s="111">
        <v>-122429.12</v>
      </c>
    </row>
    <row r="214" spans="1:40" x14ac:dyDescent="0.2">
      <c r="A214" t="s">
        <v>375</v>
      </c>
      <c r="B214" t="s">
        <v>953</v>
      </c>
      <c r="C214" t="s">
        <v>867</v>
      </c>
      <c r="D214">
        <v>2024</v>
      </c>
      <c r="E214" t="s">
        <v>921</v>
      </c>
      <c r="F214" t="s">
        <v>922</v>
      </c>
      <c r="G214" t="s">
        <v>869</v>
      </c>
      <c r="H214" t="s">
        <v>376</v>
      </c>
      <c r="I214" t="s">
        <v>1412</v>
      </c>
      <c r="J214" t="s">
        <v>375</v>
      </c>
      <c r="K214" t="s">
        <v>1413</v>
      </c>
      <c r="L214" t="s">
        <v>12</v>
      </c>
      <c r="M214" t="s">
        <v>956</v>
      </c>
      <c r="N214" s="32">
        <v>44348</v>
      </c>
      <c r="O214" s="32">
        <v>44712</v>
      </c>
      <c r="P214" t="s">
        <v>957</v>
      </c>
      <c r="Q214" s="111">
        <v>30454853</v>
      </c>
      <c r="R214" s="111">
        <v>106835723</v>
      </c>
      <c r="S214">
        <v>0.28999999999999998</v>
      </c>
      <c r="T214" s="32">
        <v>44440</v>
      </c>
      <c r="U214" s="32">
        <v>44804</v>
      </c>
      <c r="V214" s="111">
        <v>3125181.03</v>
      </c>
      <c r="W214" s="111">
        <v>457694.13</v>
      </c>
      <c r="X214" s="111">
        <v>0</v>
      </c>
      <c r="Y214" s="111">
        <v>0</v>
      </c>
      <c r="Z214" s="111">
        <v>0</v>
      </c>
      <c r="AA214" s="111">
        <v>0</v>
      </c>
      <c r="AB214" t="s">
        <v>958</v>
      </c>
      <c r="AC214">
        <v>1</v>
      </c>
      <c r="AD214">
        <v>1</v>
      </c>
      <c r="AE214" s="111">
        <v>457694.13</v>
      </c>
      <c r="AF214" s="111">
        <v>906302.5</v>
      </c>
      <c r="AG214" t="s">
        <v>959</v>
      </c>
      <c r="AH214">
        <v>1.0077</v>
      </c>
      <c r="AI214" s="111">
        <v>913281.03</v>
      </c>
      <c r="AJ214" s="111">
        <v>0</v>
      </c>
      <c r="AK214" s="111">
        <v>913281.03</v>
      </c>
      <c r="AL214" s="111">
        <v>455586.9</v>
      </c>
      <c r="AM214" s="111">
        <v>0</v>
      </c>
      <c r="AN214" s="111">
        <v>455586.9</v>
      </c>
    </row>
    <row r="215" spans="1:40" x14ac:dyDescent="0.2">
      <c r="A215" t="s">
        <v>369</v>
      </c>
      <c r="B215" t="s">
        <v>953</v>
      </c>
      <c r="C215" t="s">
        <v>867</v>
      </c>
      <c r="D215">
        <v>2024</v>
      </c>
      <c r="E215" t="s">
        <v>921</v>
      </c>
      <c r="F215" t="s">
        <v>922</v>
      </c>
      <c r="G215" t="s">
        <v>869</v>
      </c>
      <c r="H215" t="s">
        <v>370</v>
      </c>
      <c r="I215" t="s">
        <v>1414</v>
      </c>
      <c r="J215" t="s">
        <v>369</v>
      </c>
      <c r="K215" t="s">
        <v>1415</v>
      </c>
      <c r="L215" t="s">
        <v>12</v>
      </c>
      <c r="M215" t="s">
        <v>956</v>
      </c>
      <c r="N215" s="32">
        <v>44348</v>
      </c>
      <c r="O215" s="32">
        <v>44712</v>
      </c>
      <c r="P215" t="s">
        <v>957</v>
      </c>
      <c r="Q215" s="111">
        <v>49390947</v>
      </c>
      <c r="R215" s="111">
        <v>183017017</v>
      </c>
      <c r="S215">
        <v>0.27</v>
      </c>
      <c r="T215" s="32">
        <v>44440</v>
      </c>
      <c r="U215" s="32">
        <v>44804</v>
      </c>
      <c r="V215" s="111">
        <v>1489357.96</v>
      </c>
      <c r="W215" s="111">
        <v>147911.81</v>
      </c>
      <c r="X215" s="111">
        <v>0</v>
      </c>
      <c r="Y215" s="111">
        <v>121559.9</v>
      </c>
      <c r="Z215" s="111">
        <v>0</v>
      </c>
      <c r="AA215" s="111">
        <v>121559.9</v>
      </c>
      <c r="AB215" t="s">
        <v>958</v>
      </c>
      <c r="AC215">
        <v>1</v>
      </c>
      <c r="AD215">
        <v>1</v>
      </c>
      <c r="AE215" s="111">
        <v>269471.71000000002</v>
      </c>
      <c r="AF215" s="111">
        <v>402126.65</v>
      </c>
      <c r="AG215" t="s">
        <v>959</v>
      </c>
      <c r="AH215">
        <v>1.0077</v>
      </c>
      <c r="AI215" s="111">
        <v>405223.03</v>
      </c>
      <c r="AJ215" s="111">
        <v>0</v>
      </c>
      <c r="AK215" s="111">
        <v>405223.03</v>
      </c>
      <c r="AL215" s="111">
        <v>135751.32</v>
      </c>
      <c r="AM215" s="111">
        <v>0</v>
      </c>
      <c r="AN215" s="111">
        <v>135751.32</v>
      </c>
    </row>
    <row r="216" spans="1:40" x14ac:dyDescent="0.2">
      <c r="A216" t="s">
        <v>381</v>
      </c>
      <c r="B216" t="s">
        <v>953</v>
      </c>
      <c r="C216" t="s">
        <v>867</v>
      </c>
      <c r="D216">
        <v>2024</v>
      </c>
      <c r="E216" t="s">
        <v>921</v>
      </c>
      <c r="F216" t="s">
        <v>922</v>
      </c>
      <c r="G216" t="s">
        <v>869</v>
      </c>
      <c r="H216" t="s">
        <v>382</v>
      </c>
      <c r="I216" t="s">
        <v>1416</v>
      </c>
      <c r="J216" t="s">
        <v>381</v>
      </c>
      <c r="K216" t="s">
        <v>1417</v>
      </c>
      <c r="L216" t="s">
        <v>12</v>
      </c>
      <c r="M216" t="s">
        <v>956</v>
      </c>
      <c r="N216" s="32">
        <v>44075</v>
      </c>
      <c r="O216" s="32">
        <v>44439</v>
      </c>
      <c r="P216" t="s">
        <v>957</v>
      </c>
      <c r="Q216" s="111">
        <v>163367898</v>
      </c>
      <c r="R216" s="111">
        <v>486631983</v>
      </c>
      <c r="S216">
        <v>0.34</v>
      </c>
      <c r="T216" s="32">
        <v>44440</v>
      </c>
      <c r="U216" s="32">
        <v>44804</v>
      </c>
      <c r="V216" s="111">
        <v>35641939.840000004</v>
      </c>
      <c r="W216" s="111">
        <v>6075226.2800000003</v>
      </c>
      <c r="X216" s="111">
        <v>0</v>
      </c>
      <c r="Y216" s="111">
        <v>15831805.289999999</v>
      </c>
      <c r="Z216" s="111">
        <v>0</v>
      </c>
      <c r="AA216" s="111">
        <v>15831805.289999999</v>
      </c>
      <c r="AB216" t="s">
        <v>958</v>
      </c>
      <c r="AC216">
        <v>1</v>
      </c>
      <c r="AD216">
        <v>1</v>
      </c>
      <c r="AE216" s="111">
        <v>21907031.57</v>
      </c>
      <c r="AF216" s="111">
        <v>12118259.550000001</v>
      </c>
      <c r="AG216" t="s">
        <v>959</v>
      </c>
      <c r="AH216">
        <v>1.0164</v>
      </c>
      <c r="AI216" s="111">
        <v>12316999.01</v>
      </c>
      <c r="AJ216" s="111">
        <v>0</v>
      </c>
      <c r="AK216" s="111">
        <v>12316999.01</v>
      </c>
      <c r="AL216" s="111">
        <v>-9590032.5600000005</v>
      </c>
      <c r="AM216" s="111">
        <v>0</v>
      </c>
      <c r="AN216" s="111">
        <v>-9590032.5600000005</v>
      </c>
    </row>
    <row r="217" spans="1:40" x14ac:dyDescent="0.2">
      <c r="A217" t="s">
        <v>1418</v>
      </c>
      <c r="B217" t="s">
        <v>953</v>
      </c>
      <c r="C217" t="s">
        <v>867</v>
      </c>
      <c r="D217">
        <v>2024</v>
      </c>
      <c r="E217" t="s">
        <v>921</v>
      </c>
      <c r="F217" t="s">
        <v>922</v>
      </c>
      <c r="G217" t="s">
        <v>869</v>
      </c>
      <c r="H217" t="s">
        <v>1419</v>
      </c>
      <c r="I217" t="s">
        <v>1420</v>
      </c>
      <c r="J217" t="s">
        <v>1418</v>
      </c>
      <c r="K217" t="s">
        <v>1421</v>
      </c>
      <c r="L217" t="s">
        <v>11</v>
      </c>
      <c r="M217" t="s">
        <v>1013</v>
      </c>
      <c r="N217" s="32">
        <v>44197</v>
      </c>
      <c r="O217" s="32">
        <v>44561</v>
      </c>
      <c r="P217" t="s">
        <v>957</v>
      </c>
      <c r="Q217" s="111">
        <v>3310453</v>
      </c>
      <c r="R217" s="111">
        <v>3491166</v>
      </c>
      <c r="S217">
        <v>0.95</v>
      </c>
      <c r="T217" s="32">
        <v>44440</v>
      </c>
      <c r="U217" s="32">
        <v>44804</v>
      </c>
      <c r="V217" s="111">
        <v>195705.38</v>
      </c>
      <c r="W217" s="111">
        <v>142509.76999999999</v>
      </c>
      <c r="X217" s="111">
        <v>0</v>
      </c>
      <c r="Y217" s="111">
        <v>0</v>
      </c>
      <c r="Z217" s="111">
        <v>0</v>
      </c>
      <c r="AA217" s="111">
        <v>0</v>
      </c>
      <c r="AB217" t="s">
        <v>958</v>
      </c>
      <c r="AC217">
        <v>1</v>
      </c>
      <c r="AD217">
        <v>1</v>
      </c>
      <c r="AE217" s="111">
        <v>142509.76999999999</v>
      </c>
      <c r="AF217" s="111">
        <v>185920.11</v>
      </c>
      <c r="AG217" t="s">
        <v>959</v>
      </c>
      <c r="AH217">
        <v>1.0145</v>
      </c>
      <c r="AI217" s="111">
        <v>188615.95</v>
      </c>
      <c r="AJ217" s="111">
        <v>0</v>
      </c>
      <c r="AK217" s="111">
        <v>188615.95</v>
      </c>
      <c r="AL217" s="111">
        <v>46106.18</v>
      </c>
      <c r="AM217" s="111">
        <v>0</v>
      </c>
      <c r="AN217" s="111">
        <v>46106.18</v>
      </c>
    </row>
    <row r="218" spans="1:40" x14ac:dyDescent="0.2">
      <c r="A218" t="s">
        <v>1422</v>
      </c>
      <c r="B218" t="s">
        <v>953</v>
      </c>
      <c r="C218" t="s">
        <v>867</v>
      </c>
      <c r="D218">
        <v>2024</v>
      </c>
      <c r="E218" t="s">
        <v>921</v>
      </c>
      <c r="F218" t="s">
        <v>922</v>
      </c>
      <c r="G218" t="s">
        <v>869</v>
      </c>
      <c r="H218" t="s">
        <v>1423</v>
      </c>
      <c r="I218" t="s">
        <v>1424</v>
      </c>
      <c r="J218" t="s">
        <v>1422</v>
      </c>
      <c r="K218" t="s">
        <v>1425</v>
      </c>
      <c r="L218" t="s">
        <v>11</v>
      </c>
      <c r="M218" t="s">
        <v>1013</v>
      </c>
      <c r="N218" s="32">
        <v>44470</v>
      </c>
      <c r="O218" s="32">
        <v>44834</v>
      </c>
      <c r="P218" t="s">
        <v>957</v>
      </c>
      <c r="Q218" s="111">
        <v>1462015</v>
      </c>
      <c r="R218" s="111">
        <v>1136945</v>
      </c>
      <c r="S218">
        <v>1.29</v>
      </c>
      <c r="T218" s="32">
        <v>44440</v>
      </c>
      <c r="U218" s="32">
        <v>44804</v>
      </c>
      <c r="V218" s="111">
        <v>236969.01</v>
      </c>
      <c r="W218" s="111">
        <v>290154.34000000003</v>
      </c>
      <c r="X218" s="111">
        <v>0</v>
      </c>
      <c r="Y218" s="111">
        <v>0</v>
      </c>
      <c r="Z218" s="111">
        <v>0</v>
      </c>
      <c r="AA218" s="111">
        <v>0</v>
      </c>
      <c r="AB218" t="s">
        <v>958</v>
      </c>
      <c r="AC218">
        <v>1</v>
      </c>
      <c r="AD218">
        <v>1</v>
      </c>
      <c r="AE218" s="111">
        <v>290154.34000000003</v>
      </c>
      <c r="AF218" s="111">
        <v>305690.02</v>
      </c>
      <c r="AG218" t="s">
        <v>959</v>
      </c>
      <c r="AH218">
        <v>0.99250000000000005</v>
      </c>
      <c r="AI218" s="111">
        <v>303397.34000000003</v>
      </c>
      <c r="AJ218" s="111">
        <v>0</v>
      </c>
      <c r="AK218" s="111">
        <v>303397.34000000003</v>
      </c>
      <c r="AL218" s="111">
        <v>13243</v>
      </c>
      <c r="AM218" s="111">
        <v>0</v>
      </c>
      <c r="AN218" s="111">
        <v>13243</v>
      </c>
    </row>
    <row r="219" spans="1:40" x14ac:dyDescent="0.2">
      <c r="A219" t="s">
        <v>213</v>
      </c>
      <c r="B219" t="s">
        <v>953</v>
      </c>
      <c r="C219" t="s">
        <v>867</v>
      </c>
      <c r="D219">
        <v>2024</v>
      </c>
      <c r="E219" t="s">
        <v>921</v>
      </c>
      <c r="F219" t="s">
        <v>922</v>
      </c>
      <c r="G219" t="s">
        <v>869</v>
      </c>
      <c r="H219" t="s">
        <v>214</v>
      </c>
      <c r="I219" t="s">
        <v>1426</v>
      </c>
      <c r="J219" t="s">
        <v>213</v>
      </c>
      <c r="K219" t="s">
        <v>1427</v>
      </c>
      <c r="L219" t="s">
        <v>12</v>
      </c>
      <c r="M219" t="s">
        <v>1013</v>
      </c>
      <c r="N219" s="32">
        <v>44378</v>
      </c>
      <c r="O219" s="32">
        <v>44742</v>
      </c>
      <c r="P219" t="s">
        <v>957</v>
      </c>
      <c r="Q219" s="111">
        <v>1025787</v>
      </c>
      <c r="R219" s="111">
        <v>4387157</v>
      </c>
      <c r="S219">
        <v>0.23</v>
      </c>
      <c r="T219" s="32">
        <v>44440</v>
      </c>
      <c r="U219" s="32">
        <v>44804</v>
      </c>
      <c r="V219" s="111">
        <v>228199</v>
      </c>
      <c r="W219" s="111">
        <v>41841.67</v>
      </c>
      <c r="X219" s="111">
        <v>0</v>
      </c>
      <c r="Y219" s="111">
        <v>0</v>
      </c>
      <c r="Z219" s="111">
        <v>0</v>
      </c>
      <c r="AA219" s="111">
        <v>0</v>
      </c>
      <c r="AB219" t="s">
        <v>958</v>
      </c>
      <c r="AC219">
        <v>1</v>
      </c>
      <c r="AD219">
        <v>1</v>
      </c>
      <c r="AE219" s="111">
        <v>41841.67</v>
      </c>
      <c r="AF219" s="111">
        <v>52485.77</v>
      </c>
      <c r="AG219" t="s">
        <v>959</v>
      </c>
      <c r="AH219">
        <v>1.0077</v>
      </c>
      <c r="AI219" s="111">
        <v>52889.91</v>
      </c>
      <c r="AJ219" s="111">
        <v>0</v>
      </c>
      <c r="AK219" s="111">
        <v>52889.91</v>
      </c>
      <c r="AL219" s="111">
        <v>11048.24</v>
      </c>
      <c r="AM219" s="111">
        <v>0</v>
      </c>
      <c r="AN219" s="111">
        <v>11048.24</v>
      </c>
    </row>
    <row r="220" spans="1:40" x14ac:dyDescent="0.2">
      <c r="A220" t="s">
        <v>228</v>
      </c>
      <c r="B220" t="s">
        <v>953</v>
      </c>
      <c r="C220" t="s">
        <v>867</v>
      </c>
      <c r="D220">
        <v>2024</v>
      </c>
      <c r="E220" t="s">
        <v>921</v>
      </c>
      <c r="F220" t="s">
        <v>922</v>
      </c>
      <c r="G220" t="s">
        <v>869</v>
      </c>
      <c r="H220" t="s">
        <v>229</v>
      </c>
      <c r="I220" t="s">
        <v>1428</v>
      </c>
      <c r="J220" t="s">
        <v>228</v>
      </c>
      <c r="K220" t="s">
        <v>1429</v>
      </c>
      <c r="L220" t="s">
        <v>12</v>
      </c>
      <c r="M220" t="s">
        <v>956</v>
      </c>
      <c r="N220" s="32">
        <v>44378</v>
      </c>
      <c r="O220" s="32">
        <v>44742</v>
      </c>
      <c r="P220" t="s">
        <v>957</v>
      </c>
      <c r="Q220" s="111">
        <v>11826474</v>
      </c>
      <c r="R220" s="111">
        <v>65645564</v>
      </c>
      <c r="S220">
        <v>0.18</v>
      </c>
      <c r="T220" s="32">
        <v>44440</v>
      </c>
      <c r="U220" s="32">
        <v>44804</v>
      </c>
      <c r="V220" s="111">
        <v>13293076.18</v>
      </c>
      <c r="W220" s="111">
        <v>931822.74</v>
      </c>
      <c r="X220" s="111">
        <v>0</v>
      </c>
      <c r="Y220" s="111">
        <v>0</v>
      </c>
      <c r="Z220" s="111">
        <v>0</v>
      </c>
      <c r="AA220" s="111">
        <v>0</v>
      </c>
      <c r="AB220" t="s">
        <v>958</v>
      </c>
      <c r="AC220">
        <v>1</v>
      </c>
      <c r="AD220">
        <v>1</v>
      </c>
      <c r="AE220" s="111">
        <v>931822.74</v>
      </c>
      <c r="AF220" s="111">
        <v>2392753.71</v>
      </c>
      <c r="AG220" t="s">
        <v>959</v>
      </c>
      <c r="AH220">
        <v>1.0077</v>
      </c>
      <c r="AI220" s="111">
        <v>2411177.91</v>
      </c>
      <c r="AJ220" s="111">
        <v>0</v>
      </c>
      <c r="AK220" s="111">
        <v>2411177.91</v>
      </c>
      <c r="AL220" s="111">
        <v>1479355.17</v>
      </c>
      <c r="AM220" s="111">
        <v>0</v>
      </c>
      <c r="AN220" s="111">
        <v>1479355.17</v>
      </c>
    </row>
    <row r="221" spans="1:40" x14ac:dyDescent="0.2">
      <c r="A221" t="s">
        <v>222</v>
      </c>
      <c r="B221" t="s">
        <v>953</v>
      </c>
      <c r="C221" t="s">
        <v>867</v>
      </c>
      <c r="D221">
        <v>2024</v>
      </c>
      <c r="E221" t="s">
        <v>921</v>
      </c>
      <c r="F221" t="s">
        <v>922</v>
      </c>
      <c r="G221" t="s">
        <v>869</v>
      </c>
      <c r="H221" t="s">
        <v>223</v>
      </c>
      <c r="I221" t="s">
        <v>1430</v>
      </c>
      <c r="J221" t="s">
        <v>222</v>
      </c>
      <c r="K221" t="s">
        <v>1431</v>
      </c>
      <c r="L221" t="s">
        <v>12</v>
      </c>
      <c r="M221" t="s">
        <v>956</v>
      </c>
      <c r="N221" s="32">
        <v>44378</v>
      </c>
      <c r="O221" s="32">
        <v>44742</v>
      </c>
      <c r="P221" t="s">
        <v>957</v>
      </c>
      <c r="Q221" s="111">
        <v>58818002</v>
      </c>
      <c r="R221" s="111">
        <v>242865177</v>
      </c>
      <c r="S221">
        <v>0.24</v>
      </c>
      <c r="T221" s="32">
        <v>44440</v>
      </c>
      <c r="U221" s="32">
        <v>44804</v>
      </c>
      <c r="V221" s="111">
        <v>78996604.689999998</v>
      </c>
      <c r="W221" s="111">
        <v>4761290.34</v>
      </c>
      <c r="X221" s="111">
        <v>0</v>
      </c>
      <c r="Y221" s="111">
        <v>5816052.9699999997</v>
      </c>
      <c r="Z221" s="111">
        <v>0</v>
      </c>
      <c r="AA221" s="111">
        <v>5816052.9699999997</v>
      </c>
      <c r="AB221" t="s">
        <v>958</v>
      </c>
      <c r="AC221">
        <v>1</v>
      </c>
      <c r="AD221">
        <v>1</v>
      </c>
      <c r="AE221" s="111">
        <v>10577343.310000001</v>
      </c>
      <c r="AF221" s="111">
        <v>18959185.129999999</v>
      </c>
      <c r="AG221" t="s">
        <v>959</v>
      </c>
      <c r="AH221">
        <v>1.0077</v>
      </c>
      <c r="AI221" s="111">
        <v>19105170.859999999</v>
      </c>
      <c r="AJ221" s="111">
        <v>0</v>
      </c>
      <c r="AK221" s="111">
        <v>19105170.859999999</v>
      </c>
      <c r="AL221" s="111">
        <v>8527827.5500000007</v>
      </c>
      <c r="AM221" s="111">
        <v>0</v>
      </c>
      <c r="AN221" s="111">
        <v>8527827.5500000007</v>
      </c>
    </row>
    <row r="222" spans="1:40" x14ac:dyDescent="0.2">
      <c r="A222" t="s">
        <v>210</v>
      </c>
      <c r="B222" t="s">
        <v>953</v>
      </c>
      <c r="C222" t="s">
        <v>867</v>
      </c>
      <c r="D222">
        <v>2024</v>
      </c>
      <c r="E222" t="s">
        <v>921</v>
      </c>
      <c r="F222" t="s">
        <v>922</v>
      </c>
      <c r="G222" t="s">
        <v>869</v>
      </c>
      <c r="H222" t="s">
        <v>211</v>
      </c>
      <c r="I222" t="s">
        <v>1432</v>
      </c>
      <c r="J222" t="s">
        <v>210</v>
      </c>
      <c r="K222" t="s">
        <v>1433</v>
      </c>
      <c r="L222" t="s">
        <v>12</v>
      </c>
      <c r="M222" t="s">
        <v>1013</v>
      </c>
      <c r="N222" s="32">
        <v>44378</v>
      </c>
      <c r="O222" s="32">
        <v>44742</v>
      </c>
      <c r="P222" t="s">
        <v>957</v>
      </c>
      <c r="Q222" s="111">
        <v>2502824</v>
      </c>
      <c r="R222" s="111">
        <v>11102228</v>
      </c>
      <c r="S222">
        <v>0.23</v>
      </c>
      <c r="T222" s="32">
        <v>44440</v>
      </c>
      <c r="U222" s="32">
        <v>44804</v>
      </c>
      <c r="V222" s="111">
        <v>22785.25</v>
      </c>
      <c r="W222" s="111">
        <v>7554.1</v>
      </c>
      <c r="X222" s="111">
        <v>0</v>
      </c>
      <c r="Y222" s="111">
        <v>0</v>
      </c>
      <c r="Z222" s="111">
        <v>0</v>
      </c>
      <c r="AA222" s="111">
        <v>0</v>
      </c>
      <c r="AB222" t="s">
        <v>958</v>
      </c>
      <c r="AC222">
        <v>1</v>
      </c>
      <c r="AD222">
        <v>1</v>
      </c>
      <c r="AE222" s="111">
        <v>7554.1</v>
      </c>
      <c r="AF222" s="111">
        <v>5240.6099999999997</v>
      </c>
      <c r="AG222" t="s">
        <v>959</v>
      </c>
      <c r="AH222">
        <v>1.0077</v>
      </c>
      <c r="AI222" s="111">
        <v>5280.96</v>
      </c>
      <c r="AJ222" s="111">
        <v>0</v>
      </c>
      <c r="AK222" s="111">
        <v>5280.96</v>
      </c>
      <c r="AL222" s="111">
        <v>-2273.14</v>
      </c>
      <c r="AM222" s="111">
        <v>0</v>
      </c>
      <c r="AN222" s="111">
        <v>-2273.14</v>
      </c>
    </row>
    <row r="223" spans="1:40" x14ac:dyDescent="0.2">
      <c r="A223" t="s">
        <v>219</v>
      </c>
      <c r="B223" t="s">
        <v>953</v>
      </c>
      <c r="C223" t="s">
        <v>867</v>
      </c>
      <c r="D223">
        <v>2024</v>
      </c>
      <c r="E223" t="s">
        <v>921</v>
      </c>
      <c r="F223" t="s">
        <v>922</v>
      </c>
      <c r="G223" t="s">
        <v>869</v>
      </c>
      <c r="H223" t="s">
        <v>220</v>
      </c>
      <c r="I223" t="s">
        <v>1434</v>
      </c>
      <c r="J223" t="s">
        <v>219</v>
      </c>
      <c r="K223" t="s">
        <v>1435</v>
      </c>
      <c r="L223" t="s">
        <v>12</v>
      </c>
      <c r="M223" t="s">
        <v>956</v>
      </c>
      <c r="N223" s="32">
        <v>44378</v>
      </c>
      <c r="O223" s="32">
        <v>44742</v>
      </c>
      <c r="P223" t="s">
        <v>957</v>
      </c>
      <c r="Q223" s="111">
        <v>72383165</v>
      </c>
      <c r="R223" s="111">
        <v>492944518</v>
      </c>
      <c r="S223">
        <v>0.15</v>
      </c>
      <c r="T223" s="32">
        <v>44440</v>
      </c>
      <c r="U223" s="32">
        <v>44804</v>
      </c>
      <c r="V223" s="111">
        <v>116433362.25</v>
      </c>
      <c r="W223" s="111">
        <v>8489970.3699999992</v>
      </c>
      <c r="X223" s="111">
        <v>0</v>
      </c>
      <c r="Y223" s="111">
        <v>1247245.72</v>
      </c>
      <c r="Z223" s="111">
        <v>0</v>
      </c>
      <c r="AA223" s="111">
        <v>1247245.72</v>
      </c>
      <c r="AB223" t="s">
        <v>958</v>
      </c>
      <c r="AC223">
        <v>1</v>
      </c>
      <c r="AD223">
        <v>1</v>
      </c>
      <c r="AE223" s="111">
        <v>9737216.0899999999</v>
      </c>
      <c r="AF223" s="111">
        <v>17465004.34</v>
      </c>
      <c r="AG223" t="s">
        <v>959</v>
      </c>
      <c r="AH223">
        <v>1.0077</v>
      </c>
      <c r="AI223" s="111">
        <v>17599484.870000001</v>
      </c>
      <c r="AJ223" s="111">
        <v>0</v>
      </c>
      <c r="AK223" s="111">
        <v>17599484.870000001</v>
      </c>
      <c r="AL223" s="111">
        <v>7862268.7800000003</v>
      </c>
      <c r="AM223" s="111">
        <v>0</v>
      </c>
      <c r="AN223" s="111">
        <v>7862268.7800000003</v>
      </c>
    </row>
    <row r="224" spans="1:40" x14ac:dyDescent="0.2">
      <c r="A224" t="s">
        <v>234</v>
      </c>
      <c r="B224" t="s">
        <v>953</v>
      </c>
      <c r="C224" t="s">
        <v>867</v>
      </c>
      <c r="D224">
        <v>2024</v>
      </c>
      <c r="E224" t="s">
        <v>921</v>
      </c>
      <c r="F224" t="s">
        <v>922</v>
      </c>
      <c r="G224" t="s">
        <v>869</v>
      </c>
      <c r="H224" t="s">
        <v>235</v>
      </c>
      <c r="I224" t="s">
        <v>1436</v>
      </c>
      <c r="J224" t="s">
        <v>234</v>
      </c>
      <c r="K224" t="s">
        <v>1437</v>
      </c>
      <c r="L224" t="s">
        <v>12</v>
      </c>
      <c r="M224" t="s">
        <v>956</v>
      </c>
      <c r="N224" s="32">
        <v>44378</v>
      </c>
      <c r="O224" s="32">
        <v>44742</v>
      </c>
      <c r="P224" t="s">
        <v>957</v>
      </c>
      <c r="Q224" s="111">
        <v>32568114</v>
      </c>
      <c r="R224" s="111">
        <v>284649860</v>
      </c>
      <c r="S224">
        <v>0.11</v>
      </c>
      <c r="T224" s="32">
        <v>44440</v>
      </c>
      <c r="U224" s="32">
        <v>44804</v>
      </c>
      <c r="V224" s="111">
        <v>4344979.09</v>
      </c>
      <c r="W224" s="111">
        <v>243120.91</v>
      </c>
      <c r="X224" s="111">
        <v>0</v>
      </c>
      <c r="Y224" s="111">
        <v>0</v>
      </c>
      <c r="Z224" s="111">
        <v>0</v>
      </c>
      <c r="AA224" s="111">
        <v>0</v>
      </c>
      <c r="AB224" t="s">
        <v>958</v>
      </c>
      <c r="AC224">
        <v>1</v>
      </c>
      <c r="AD224">
        <v>1</v>
      </c>
      <c r="AE224" s="111">
        <v>243120.91</v>
      </c>
      <c r="AF224" s="111">
        <v>477947.7</v>
      </c>
      <c r="AG224" t="s">
        <v>959</v>
      </c>
      <c r="AH224">
        <v>1.0077</v>
      </c>
      <c r="AI224" s="111">
        <v>481627.9</v>
      </c>
      <c r="AJ224" s="111">
        <v>0</v>
      </c>
      <c r="AK224" s="111">
        <v>481627.9</v>
      </c>
      <c r="AL224" s="111">
        <v>238506.99</v>
      </c>
      <c r="AM224" s="111">
        <v>0</v>
      </c>
      <c r="AN224" s="111">
        <v>238506.99</v>
      </c>
    </row>
    <row r="225" spans="1:40" x14ac:dyDescent="0.2">
      <c r="A225" t="s">
        <v>231</v>
      </c>
      <c r="B225" t="s">
        <v>953</v>
      </c>
      <c r="C225" t="s">
        <v>867</v>
      </c>
      <c r="D225">
        <v>2024</v>
      </c>
      <c r="E225" t="s">
        <v>921</v>
      </c>
      <c r="F225" t="s">
        <v>922</v>
      </c>
      <c r="G225" t="s">
        <v>869</v>
      </c>
      <c r="H225" t="s">
        <v>232</v>
      </c>
      <c r="I225" t="s">
        <v>1438</v>
      </c>
      <c r="J225" t="s">
        <v>231</v>
      </c>
      <c r="K225" t="s">
        <v>1439</v>
      </c>
      <c r="L225" t="s">
        <v>12</v>
      </c>
      <c r="M225" t="s">
        <v>956</v>
      </c>
      <c r="N225" s="32">
        <v>44378</v>
      </c>
      <c r="O225" s="32">
        <v>44742</v>
      </c>
      <c r="P225" t="s">
        <v>957</v>
      </c>
      <c r="Q225" s="111">
        <v>1083457</v>
      </c>
      <c r="R225" s="111">
        <v>4972067</v>
      </c>
      <c r="S225">
        <v>0.22</v>
      </c>
      <c r="T225" s="32">
        <v>44440</v>
      </c>
      <c r="U225" s="32">
        <v>44804</v>
      </c>
      <c r="V225" s="111">
        <v>85437189.329999998</v>
      </c>
      <c r="W225" s="111">
        <v>16276844.75</v>
      </c>
      <c r="X225" s="111">
        <v>0</v>
      </c>
      <c r="Y225" s="111">
        <v>4376138.8</v>
      </c>
      <c r="Z225" s="111">
        <v>0</v>
      </c>
      <c r="AA225" s="111">
        <v>4376138.8</v>
      </c>
      <c r="AB225" t="s">
        <v>958</v>
      </c>
      <c r="AC225">
        <v>1</v>
      </c>
      <c r="AD225">
        <v>1</v>
      </c>
      <c r="AE225" s="111">
        <v>20652983.550000001</v>
      </c>
      <c r="AF225" s="111">
        <v>18796181.649999999</v>
      </c>
      <c r="AG225" t="s">
        <v>959</v>
      </c>
      <c r="AH225">
        <v>1.0077</v>
      </c>
      <c r="AI225" s="111">
        <v>18940912.25</v>
      </c>
      <c r="AJ225" s="111">
        <v>0</v>
      </c>
      <c r="AK225" s="111">
        <v>18940912.25</v>
      </c>
      <c r="AL225" s="111">
        <v>-1712071.3</v>
      </c>
      <c r="AM225" s="111">
        <v>0</v>
      </c>
      <c r="AN225" s="111">
        <v>-1712071.3</v>
      </c>
    </row>
    <row r="226" spans="1:40" x14ac:dyDescent="0.2">
      <c r="A226" t="s">
        <v>363</v>
      </c>
      <c r="B226" t="s">
        <v>953</v>
      </c>
      <c r="C226" t="s">
        <v>867</v>
      </c>
      <c r="D226">
        <v>2024</v>
      </c>
      <c r="E226" t="s">
        <v>921</v>
      </c>
      <c r="F226" t="s">
        <v>922</v>
      </c>
      <c r="G226" t="s">
        <v>869</v>
      </c>
      <c r="H226" t="s">
        <v>364</v>
      </c>
      <c r="I226" t="s">
        <v>1440</v>
      </c>
      <c r="J226" t="s">
        <v>363</v>
      </c>
      <c r="K226" t="s">
        <v>1441</v>
      </c>
      <c r="L226" t="s">
        <v>12</v>
      </c>
      <c r="M226" t="s">
        <v>956</v>
      </c>
      <c r="N226" s="32">
        <v>44470</v>
      </c>
      <c r="O226" s="32">
        <v>44834</v>
      </c>
      <c r="P226" t="s">
        <v>957</v>
      </c>
      <c r="Q226" s="111">
        <v>57269651</v>
      </c>
      <c r="R226" s="111">
        <v>275897527</v>
      </c>
      <c r="S226">
        <v>0.21</v>
      </c>
      <c r="T226" s="32">
        <v>44440</v>
      </c>
      <c r="U226" s="32">
        <v>44804</v>
      </c>
      <c r="V226" s="111">
        <v>13922951.16</v>
      </c>
      <c r="W226" s="111">
        <v>1197936.8799999999</v>
      </c>
      <c r="X226" s="111">
        <v>0</v>
      </c>
      <c r="Y226" s="111">
        <v>0</v>
      </c>
      <c r="Z226" s="111">
        <v>0</v>
      </c>
      <c r="AA226" s="111">
        <v>0</v>
      </c>
      <c r="AB226" t="s">
        <v>958</v>
      </c>
      <c r="AC226">
        <v>1</v>
      </c>
      <c r="AD226">
        <v>1</v>
      </c>
      <c r="AE226" s="111">
        <v>1197936.8799999999</v>
      </c>
      <c r="AF226" s="111">
        <v>2923819.74</v>
      </c>
      <c r="AG226" t="s">
        <v>959</v>
      </c>
      <c r="AH226">
        <v>0.99250000000000005</v>
      </c>
      <c r="AI226" s="111">
        <v>2901891.09</v>
      </c>
      <c r="AJ226" s="111">
        <v>0</v>
      </c>
      <c r="AK226" s="111">
        <v>2901891.09</v>
      </c>
      <c r="AL226" s="111">
        <v>1703954.21</v>
      </c>
      <c r="AM226" s="111">
        <v>0</v>
      </c>
      <c r="AN226" s="111">
        <v>1703954.21</v>
      </c>
    </row>
    <row r="227" spans="1:40" x14ac:dyDescent="0.2">
      <c r="A227" t="s">
        <v>771</v>
      </c>
      <c r="B227" t="s">
        <v>953</v>
      </c>
      <c r="C227" t="s">
        <v>867</v>
      </c>
      <c r="D227">
        <v>2024</v>
      </c>
      <c r="E227" t="s">
        <v>921</v>
      </c>
      <c r="F227" t="s">
        <v>922</v>
      </c>
      <c r="G227" t="s">
        <v>869</v>
      </c>
      <c r="H227" t="s">
        <v>772</v>
      </c>
      <c r="I227" t="s">
        <v>1442</v>
      </c>
      <c r="J227" t="s">
        <v>771</v>
      </c>
      <c r="K227" t="s">
        <v>1443</v>
      </c>
      <c r="L227" t="s">
        <v>12</v>
      </c>
      <c r="M227" t="s">
        <v>956</v>
      </c>
      <c r="N227" s="32">
        <v>44197</v>
      </c>
      <c r="O227" s="32">
        <v>44561</v>
      </c>
      <c r="P227" t="s">
        <v>957</v>
      </c>
      <c r="Q227" s="111">
        <v>11791483</v>
      </c>
      <c r="R227" s="111">
        <v>54030240</v>
      </c>
      <c r="S227">
        <v>0.22</v>
      </c>
      <c r="T227" s="32">
        <v>44440</v>
      </c>
      <c r="U227" s="32">
        <v>44804</v>
      </c>
      <c r="V227" s="111">
        <v>3634568.12</v>
      </c>
      <c r="W227" s="111">
        <v>402889.59</v>
      </c>
      <c r="X227" s="111">
        <v>0</v>
      </c>
      <c r="Y227" s="111">
        <v>0</v>
      </c>
      <c r="Z227" s="111">
        <v>0</v>
      </c>
      <c r="AA227" s="111">
        <v>0</v>
      </c>
      <c r="AB227" t="s">
        <v>958</v>
      </c>
      <c r="AC227">
        <v>1</v>
      </c>
      <c r="AD227">
        <v>1</v>
      </c>
      <c r="AE227" s="111">
        <v>402889.59</v>
      </c>
      <c r="AF227" s="111">
        <v>799604.99</v>
      </c>
      <c r="AG227" t="s">
        <v>959</v>
      </c>
      <c r="AH227">
        <v>1.0145</v>
      </c>
      <c r="AI227" s="111">
        <v>811199.26</v>
      </c>
      <c r="AJ227" s="111">
        <v>0</v>
      </c>
      <c r="AK227" s="111">
        <v>811199.26</v>
      </c>
      <c r="AL227" s="111">
        <v>408309.67</v>
      </c>
      <c r="AM227" s="111">
        <v>0</v>
      </c>
      <c r="AN227" s="111">
        <v>408309.67</v>
      </c>
    </row>
    <row r="228" spans="1:40" x14ac:dyDescent="0.2">
      <c r="A228" t="s">
        <v>1444</v>
      </c>
      <c r="B228" t="s">
        <v>953</v>
      </c>
      <c r="C228" t="s">
        <v>867</v>
      </c>
      <c r="D228">
        <v>2024</v>
      </c>
      <c r="E228" t="s">
        <v>921</v>
      </c>
      <c r="F228" t="s">
        <v>922</v>
      </c>
      <c r="G228" t="s">
        <v>869</v>
      </c>
      <c r="H228" t="s">
        <v>1445</v>
      </c>
      <c r="I228" t="s">
        <v>1446</v>
      </c>
      <c r="J228" t="s">
        <v>1444</v>
      </c>
      <c r="K228" t="s">
        <v>1447</v>
      </c>
      <c r="L228" t="s">
        <v>12</v>
      </c>
      <c r="M228" t="s">
        <v>956</v>
      </c>
      <c r="N228" s="32">
        <v>44197</v>
      </c>
      <c r="O228" s="32">
        <v>44561</v>
      </c>
      <c r="P228" t="s">
        <v>974</v>
      </c>
      <c r="Q228" s="111">
        <v>2717408.7</v>
      </c>
      <c r="R228" s="111">
        <v>8136988.75</v>
      </c>
      <c r="S228">
        <v>0.33</v>
      </c>
      <c r="T228" s="32">
        <v>44440</v>
      </c>
      <c r="U228" s="32">
        <v>44804</v>
      </c>
      <c r="V228" s="111">
        <v>38434.36</v>
      </c>
      <c r="W228" s="111">
        <v>5267.91</v>
      </c>
      <c r="X228" s="111">
        <v>0</v>
      </c>
      <c r="Y228" s="111">
        <v>0</v>
      </c>
      <c r="Z228" s="111">
        <v>0</v>
      </c>
      <c r="AA228" s="111">
        <v>0</v>
      </c>
      <c r="AB228" t="s">
        <v>958</v>
      </c>
      <c r="AC228">
        <v>1</v>
      </c>
      <c r="AD228">
        <v>1</v>
      </c>
      <c r="AE228" s="111">
        <v>5267.91</v>
      </c>
      <c r="AF228" s="111">
        <v>12683.34</v>
      </c>
      <c r="AG228" t="s">
        <v>959</v>
      </c>
      <c r="AH228">
        <v>1.0145</v>
      </c>
      <c r="AI228" s="111">
        <v>12867.25</v>
      </c>
      <c r="AJ228" s="111">
        <v>0</v>
      </c>
      <c r="AK228" s="111">
        <v>12867.25</v>
      </c>
      <c r="AL228" s="111">
        <v>7599.34</v>
      </c>
      <c r="AM228" s="111">
        <v>0</v>
      </c>
      <c r="AN228" s="111">
        <v>7599.34</v>
      </c>
    </row>
    <row r="229" spans="1:40" x14ac:dyDescent="0.2">
      <c r="A229" t="s">
        <v>1448</v>
      </c>
      <c r="B229" t="s">
        <v>953</v>
      </c>
      <c r="C229" t="s">
        <v>867</v>
      </c>
      <c r="D229">
        <v>2024</v>
      </c>
      <c r="E229" t="s">
        <v>921</v>
      </c>
      <c r="F229" t="s">
        <v>922</v>
      </c>
      <c r="G229" t="s">
        <v>869</v>
      </c>
      <c r="H229" t="s">
        <v>1449</v>
      </c>
      <c r="I229" t="s">
        <v>1450</v>
      </c>
      <c r="J229" t="s">
        <v>1448</v>
      </c>
      <c r="K229" t="s">
        <v>1451</v>
      </c>
      <c r="L229" t="s">
        <v>12</v>
      </c>
      <c r="M229" t="s">
        <v>956</v>
      </c>
      <c r="N229" s="32">
        <v>44378</v>
      </c>
      <c r="O229" s="32">
        <v>44742</v>
      </c>
      <c r="P229" t="s">
        <v>957</v>
      </c>
      <c r="Q229" s="111">
        <v>26747282</v>
      </c>
      <c r="R229" s="111">
        <v>93754934</v>
      </c>
      <c r="S229">
        <v>0.28999999999999998</v>
      </c>
      <c r="T229" s="32">
        <v>44440</v>
      </c>
      <c r="U229" s="32">
        <v>44804</v>
      </c>
      <c r="V229" s="111">
        <v>898908.79</v>
      </c>
      <c r="W229" s="111">
        <v>395576.35</v>
      </c>
      <c r="X229" s="111">
        <v>0</v>
      </c>
      <c r="Y229" s="111">
        <v>0</v>
      </c>
      <c r="Z229" s="111">
        <v>0</v>
      </c>
      <c r="AA229" s="111">
        <v>0</v>
      </c>
      <c r="AB229" t="s">
        <v>958</v>
      </c>
      <c r="AC229">
        <v>1</v>
      </c>
      <c r="AD229">
        <v>1</v>
      </c>
      <c r="AE229" s="111">
        <v>395576.35</v>
      </c>
      <c r="AF229" s="111">
        <v>260683.55</v>
      </c>
      <c r="AG229" t="s">
        <v>959</v>
      </c>
      <c r="AH229">
        <v>1.0077</v>
      </c>
      <c r="AI229" s="111">
        <v>262690.81</v>
      </c>
      <c r="AJ229" s="111">
        <v>0</v>
      </c>
      <c r="AK229" s="111">
        <v>262690.81</v>
      </c>
      <c r="AL229" s="111">
        <v>-132885.54</v>
      </c>
      <c r="AM229" s="111">
        <v>0</v>
      </c>
      <c r="AN229" s="111">
        <v>-132885.54</v>
      </c>
    </row>
    <row r="230" spans="1:40" x14ac:dyDescent="0.2">
      <c r="A230" t="s">
        <v>738</v>
      </c>
      <c r="B230" t="s">
        <v>953</v>
      </c>
      <c r="C230" t="s">
        <v>867</v>
      </c>
      <c r="D230">
        <v>2024</v>
      </c>
      <c r="E230" t="s">
        <v>921</v>
      </c>
      <c r="F230" t="s">
        <v>922</v>
      </c>
      <c r="G230" t="s">
        <v>869</v>
      </c>
      <c r="H230" t="s">
        <v>739</v>
      </c>
      <c r="I230" t="s">
        <v>1452</v>
      </c>
      <c r="J230" t="s">
        <v>738</v>
      </c>
      <c r="K230" t="s">
        <v>1453</v>
      </c>
      <c r="L230" t="s">
        <v>12</v>
      </c>
      <c r="M230" t="s">
        <v>956</v>
      </c>
      <c r="N230" s="32">
        <v>44348</v>
      </c>
      <c r="O230" s="32">
        <v>44712</v>
      </c>
      <c r="P230" t="s">
        <v>957</v>
      </c>
      <c r="Q230" s="111">
        <v>26565810</v>
      </c>
      <c r="R230" s="111">
        <v>311980806</v>
      </c>
      <c r="S230">
        <v>0.09</v>
      </c>
      <c r="T230" s="32">
        <v>44440</v>
      </c>
      <c r="U230" s="32">
        <v>44804</v>
      </c>
      <c r="V230" s="111">
        <v>4489079.82</v>
      </c>
      <c r="W230" s="111">
        <v>237339.23</v>
      </c>
      <c r="X230" s="111">
        <v>0</v>
      </c>
      <c r="Y230" s="111">
        <v>0</v>
      </c>
      <c r="Z230" s="111">
        <v>0</v>
      </c>
      <c r="AA230" s="111">
        <v>0</v>
      </c>
      <c r="AB230" t="s">
        <v>958</v>
      </c>
      <c r="AC230">
        <v>1</v>
      </c>
      <c r="AD230">
        <v>1</v>
      </c>
      <c r="AE230" s="111">
        <v>237339.23</v>
      </c>
      <c r="AF230" s="111">
        <v>404017.18</v>
      </c>
      <c r="AG230" t="s">
        <v>959</v>
      </c>
      <c r="AH230">
        <v>1.0077</v>
      </c>
      <c r="AI230" s="111">
        <v>407128.11</v>
      </c>
      <c r="AJ230" s="111">
        <v>0</v>
      </c>
      <c r="AK230" s="111">
        <v>407128.11</v>
      </c>
      <c r="AL230" s="111">
        <v>169788.88</v>
      </c>
      <c r="AM230" s="111">
        <v>0</v>
      </c>
      <c r="AN230" s="111">
        <v>169788.88</v>
      </c>
    </row>
    <row r="231" spans="1:40" x14ac:dyDescent="0.2">
      <c r="A231" t="s">
        <v>51</v>
      </c>
      <c r="B231" t="s">
        <v>953</v>
      </c>
      <c r="C231" t="s">
        <v>867</v>
      </c>
      <c r="D231">
        <v>2024</v>
      </c>
      <c r="E231" t="s">
        <v>921</v>
      </c>
      <c r="F231" t="s">
        <v>922</v>
      </c>
      <c r="G231" t="s">
        <v>869</v>
      </c>
      <c r="H231" t="s">
        <v>52</v>
      </c>
      <c r="I231" t="s">
        <v>1454</v>
      </c>
      <c r="J231" t="s">
        <v>51</v>
      </c>
      <c r="K231" t="s">
        <v>1455</v>
      </c>
      <c r="L231" t="s">
        <v>12</v>
      </c>
      <c r="M231" t="s">
        <v>956</v>
      </c>
      <c r="N231" s="32">
        <v>44136</v>
      </c>
      <c r="O231" s="32">
        <v>44500</v>
      </c>
      <c r="P231" t="s">
        <v>957</v>
      </c>
      <c r="Q231" s="111">
        <v>23781076</v>
      </c>
      <c r="R231" s="111">
        <v>72938569</v>
      </c>
      <c r="S231">
        <v>0.33</v>
      </c>
      <c r="T231" s="32">
        <v>44440</v>
      </c>
      <c r="U231" s="32">
        <v>44804</v>
      </c>
      <c r="V231" s="111">
        <v>88957172.219999999</v>
      </c>
      <c r="W231" s="111">
        <v>6481281.0300000003</v>
      </c>
      <c r="X231" s="111">
        <v>0</v>
      </c>
      <c r="Y231" s="111">
        <v>3470095.46</v>
      </c>
      <c r="Z231" s="111">
        <v>0</v>
      </c>
      <c r="AA231" s="111">
        <v>3470095.46</v>
      </c>
      <c r="AB231" t="s">
        <v>958</v>
      </c>
      <c r="AC231">
        <v>1</v>
      </c>
      <c r="AD231">
        <v>1</v>
      </c>
      <c r="AE231" s="111">
        <v>9951376.4900000002</v>
      </c>
      <c r="AF231" s="111">
        <v>29355866.829999998</v>
      </c>
      <c r="AG231" t="s">
        <v>959</v>
      </c>
      <c r="AH231">
        <v>1.0145</v>
      </c>
      <c r="AI231" s="111">
        <v>29781526.899999999</v>
      </c>
      <c r="AJ231" s="111">
        <v>0</v>
      </c>
      <c r="AK231" s="111">
        <v>29781526.899999999</v>
      </c>
      <c r="AL231" s="111">
        <v>19830150.41</v>
      </c>
      <c r="AM231" s="111">
        <v>0</v>
      </c>
      <c r="AN231" s="111">
        <v>19830150.41</v>
      </c>
    </row>
    <row r="232" spans="1:40" x14ac:dyDescent="0.2">
      <c r="A232" t="s">
        <v>102</v>
      </c>
      <c r="B232" t="s">
        <v>953</v>
      </c>
      <c r="C232" t="s">
        <v>867</v>
      </c>
      <c r="D232">
        <v>2024</v>
      </c>
      <c r="E232" t="s">
        <v>921</v>
      </c>
      <c r="F232" t="s">
        <v>922</v>
      </c>
      <c r="G232" t="s">
        <v>869</v>
      </c>
      <c r="H232" t="s">
        <v>103</v>
      </c>
      <c r="I232" t="s">
        <v>1456</v>
      </c>
      <c r="J232" t="s">
        <v>102</v>
      </c>
      <c r="K232" t="s">
        <v>1457</v>
      </c>
      <c r="L232" t="s">
        <v>12</v>
      </c>
      <c r="M232" t="s">
        <v>956</v>
      </c>
      <c r="N232" s="32">
        <v>44197</v>
      </c>
      <c r="O232" s="32">
        <v>44561</v>
      </c>
      <c r="P232" t="s">
        <v>974</v>
      </c>
      <c r="Q232" s="111">
        <v>72926186</v>
      </c>
      <c r="R232" s="111">
        <v>633969534</v>
      </c>
      <c r="S232">
        <v>0.12</v>
      </c>
      <c r="T232" s="32">
        <v>44440</v>
      </c>
      <c r="U232" s="32">
        <v>44804</v>
      </c>
      <c r="V232" s="111">
        <v>405363293.80000001</v>
      </c>
      <c r="W232" s="111">
        <v>16513081.789999999</v>
      </c>
      <c r="X232" s="111">
        <v>0</v>
      </c>
      <c r="Y232" s="111">
        <v>56077.51</v>
      </c>
      <c r="Z232" s="111">
        <v>0</v>
      </c>
      <c r="AA232" s="111">
        <v>56077.51</v>
      </c>
      <c r="AB232" t="s">
        <v>958</v>
      </c>
      <c r="AC232">
        <v>1</v>
      </c>
      <c r="AD232">
        <v>1</v>
      </c>
      <c r="AE232" s="111">
        <v>16569159.300000001</v>
      </c>
      <c r="AF232" s="111">
        <v>48643595.259999998</v>
      </c>
      <c r="AG232" t="s">
        <v>959</v>
      </c>
      <c r="AH232">
        <v>1.0145</v>
      </c>
      <c r="AI232" s="111">
        <v>49348927.390000001</v>
      </c>
      <c r="AJ232" s="111">
        <v>0</v>
      </c>
      <c r="AK232" s="111">
        <v>49348927.390000001</v>
      </c>
      <c r="AL232" s="111">
        <v>32779768.09</v>
      </c>
      <c r="AM232" s="111">
        <v>0</v>
      </c>
      <c r="AN232" s="111">
        <v>32779768.09</v>
      </c>
    </row>
    <row r="233" spans="1:40" x14ac:dyDescent="0.2">
      <c r="A233" t="s">
        <v>324</v>
      </c>
      <c r="B233" t="s">
        <v>953</v>
      </c>
      <c r="C233" t="s">
        <v>867</v>
      </c>
      <c r="D233">
        <v>2024</v>
      </c>
      <c r="E233" t="s">
        <v>921</v>
      </c>
      <c r="F233" t="s">
        <v>922</v>
      </c>
      <c r="G233" t="s">
        <v>869</v>
      </c>
      <c r="H233" t="s">
        <v>325</v>
      </c>
      <c r="I233" t="s">
        <v>1458</v>
      </c>
      <c r="J233" t="s">
        <v>324</v>
      </c>
      <c r="K233" t="s">
        <v>1459</v>
      </c>
      <c r="L233" t="s">
        <v>12</v>
      </c>
      <c r="M233" t="s">
        <v>956</v>
      </c>
      <c r="N233" s="32">
        <v>44317</v>
      </c>
      <c r="O233" s="32">
        <v>44681</v>
      </c>
      <c r="P233" t="s">
        <v>957</v>
      </c>
      <c r="Q233" s="111">
        <v>4441040</v>
      </c>
      <c r="R233" s="111">
        <v>51610148</v>
      </c>
      <c r="S233">
        <v>0.09</v>
      </c>
      <c r="T233" s="32">
        <v>44440</v>
      </c>
      <c r="U233" s="32">
        <v>44804</v>
      </c>
      <c r="V233" s="111">
        <v>269297.64</v>
      </c>
      <c r="W233" s="111">
        <v>31762.25</v>
      </c>
      <c r="X233" s="111">
        <v>0</v>
      </c>
      <c r="Y233" s="111">
        <v>0</v>
      </c>
      <c r="Z233" s="111">
        <v>0</v>
      </c>
      <c r="AA233" s="111">
        <v>0</v>
      </c>
      <c r="AB233" t="s">
        <v>958</v>
      </c>
      <c r="AC233">
        <v>1</v>
      </c>
      <c r="AD233">
        <v>1</v>
      </c>
      <c r="AE233" s="111">
        <v>31762.25</v>
      </c>
      <c r="AF233" s="111">
        <v>24236.79</v>
      </c>
      <c r="AG233" t="s">
        <v>959</v>
      </c>
      <c r="AH233">
        <v>1.0077</v>
      </c>
      <c r="AI233" s="111">
        <v>24423.41</v>
      </c>
      <c r="AJ233" s="111">
        <v>0</v>
      </c>
      <c r="AK233" s="111">
        <v>24423.41</v>
      </c>
      <c r="AL233" s="111">
        <v>-7338.84</v>
      </c>
      <c r="AM233" s="111">
        <v>0</v>
      </c>
      <c r="AN233" s="111">
        <v>-7338.84</v>
      </c>
    </row>
    <row r="234" spans="1:40" x14ac:dyDescent="0.2">
      <c r="A234" t="s">
        <v>750</v>
      </c>
      <c r="B234" t="s">
        <v>953</v>
      </c>
      <c r="C234" t="s">
        <v>867</v>
      </c>
      <c r="D234">
        <v>2024</v>
      </c>
      <c r="E234" t="s">
        <v>921</v>
      </c>
      <c r="F234" t="s">
        <v>922</v>
      </c>
      <c r="G234" t="s">
        <v>869</v>
      </c>
      <c r="H234" t="s">
        <v>751</v>
      </c>
      <c r="I234" t="s">
        <v>1460</v>
      </c>
      <c r="J234" t="s">
        <v>750</v>
      </c>
      <c r="K234" t="s">
        <v>1461</v>
      </c>
      <c r="L234" t="s">
        <v>12</v>
      </c>
      <c r="M234" t="s">
        <v>956</v>
      </c>
      <c r="N234" s="32">
        <v>44197</v>
      </c>
      <c r="O234" s="32">
        <v>44561</v>
      </c>
      <c r="P234" t="s">
        <v>974</v>
      </c>
      <c r="Q234" s="111">
        <v>146417464</v>
      </c>
      <c r="R234" s="111">
        <v>1136802672</v>
      </c>
      <c r="S234">
        <v>0.13</v>
      </c>
      <c r="T234" s="32">
        <v>44440</v>
      </c>
      <c r="U234" s="32">
        <v>44804</v>
      </c>
      <c r="V234" s="111">
        <v>141521949.69</v>
      </c>
      <c r="W234" s="111">
        <v>8860015.4499999993</v>
      </c>
      <c r="X234" s="111">
        <v>0</v>
      </c>
      <c r="Y234" s="111">
        <v>0</v>
      </c>
      <c r="Z234" s="111">
        <v>0</v>
      </c>
      <c r="AA234" s="111">
        <v>0</v>
      </c>
      <c r="AB234" t="s">
        <v>958</v>
      </c>
      <c r="AC234">
        <v>1</v>
      </c>
      <c r="AD234">
        <v>1</v>
      </c>
      <c r="AE234" s="111">
        <v>8860015.4499999993</v>
      </c>
      <c r="AF234" s="111">
        <v>18397853.460000001</v>
      </c>
      <c r="AG234" t="s">
        <v>959</v>
      </c>
      <c r="AH234">
        <v>1.0145</v>
      </c>
      <c r="AI234" s="111">
        <v>18664622.34</v>
      </c>
      <c r="AJ234" s="111">
        <v>0</v>
      </c>
      <c r="AK234" s="111">
        <v>18664622.34</v>
      </c>
      <c r="AL234" s="111">
        <v>9804606.8900000006</v>
      </c>
      <c r="AM234" s="111">
        <v>0</v>
      </c>
      <c r="AN234" s="111">
        <v>9804606.8900000006</v>
      </c>
    </row>
    <row r="235" spans="1:40" x14ac:dyDescent="0.2">
      <c r="A235" t="s">
        <v>759</v>
      </c>
      <c r="B235" t="s">
        <v>953</v>
      </c>
      <c r="C235" t="s">
        <v>867</v>
      </c>
      <c r="D235">
        <v>2024</v>
      </c>
      <c r="E235" t="s">
        <v>921</v>
      </c>
      <c r="F235" t="s">
        <v>922</v>
      </c>
      <c r="G235" t="s">
        <v>869</v>
      </c>
      <c r="H235" t="s">
        <v>760</v>
      </c>
      <c r="I235" t="s">
        <v>1462</v>
      </c>
      <c r="J235" t="s">
        <v>759</v>
      </c>
      <c r="K235" t="s">
        <v>1463</v>
      </c>
      <c r="L235" t="s">
        <v>12</v>
      </c>
      <c r="M235" t="s">
        <v>956</v>
      </c>
      <c r="N235" s="32">
        <v>44256</v>
      </c>
      <c r="O235" s="32">
        <v>44620</v>
      </c>
      <c r="P235" t="s">
        <v>957</v>
      </c>
      <c r="Q235" s="111">
        <v>46902292</v>
      </c>
      <c r="R235" s="111">
        <v>386399064</v>
      </c>
      <c r="S235">
        <v>0.12</v>
      </c>
      <c r="T235" s="32">
        <v>44440</v>
      </c>
      <c r="U235" s="32">
        <v>44804</v>
      </c>
      <c r="V235" s="111">
        <v>26818388.030000001</v>
      </c>
      <c r="W235" s="111">
        <v>1344506.45</v>
      </c>
      <c r="X235" s="111">
        <v>0</v>
      </c>
      <c r="Y235" s="111">
        <v>0</v>
      </c>
      <c r="Z235" s="111">
        <v>0</v>
      </c>
      <c r="AA235" s="111">
        <v>0</v>
      </c>
      <c r="AB235" t="s">
        <v>958</v>
      </c>
      <c r="AC235">
        <v>1</v>
      </c>
      <c r="AD235">
        <v>1</v>
      </c>
      <c r="AE235" s="111">
        <v>1344506.45</v>
      </c>
      <c r="AF235" s="111">
        <v>3218206.56</v>
      </c>
      <c r="AG235" t="s">
        <v>959</v>
      </c>
      <c r="AH235">
        <v>1.0145</v>
      </c>
      <c r="AI235" s="111">
        <v>3264870.56</v>
      </c>
      <c r="AJ235" s="111">
        <v>0</v>
      </c>
      <c r="AK235" s="111">
        <v>3264870.56</v>
      </c>
      <c r="AL235" s="111">
        <v>1920364.11</v>
      </c>
      <c r="AM235" s="111">
        <v>0</v>
      </c>
      <c r="AN235" s="111">
        <v>1920364.11</v>
      </c>
    </row>
    <row r="236" spans="1:40" x14ac:dyDescent="0.2">
      <c r="A236" t="s">
        <v>753</v>
      </c>
      <c r="B236" t="s">
        <v>953</v>
      </c>
      <c r="C236" t="s">
        <v>867</v>
      </c>
      <c r="D236">
        <v>2024</v>
      </c>
      <c r="E236" t="s">
        <v>921</v>
      </c>
      <c r="F236" t="s">
        <v>922</v>
      </c>
      <c r="G236" t="s">
        <v>869</v>
      </c>
      <c r="H236" t="s">
        <v>754</v>
      </c>
      <c r="I236" t="s">
        <v>1464</v>
      </c>
      <c r="J236" t="s">
        <v>753</v>
      </c>
      <c r="K236" t="s">
        <v>1465</v>
      </c>
      <c r="L236" t="s">
        <v>12</v>
      </c>
      <c r="M236" t="s">
        <v>956</v>
      </c>
      <c r="N236" s="32">
        <v>44378</v>
      </c>
      <c r="O236" s="32">
        <v>44742</v>
      </c>
      <c r="P236" t="s">
        <v>974</v>
      </c>
      <c r="Q236" s="111">
        <v>56387638</v>
      </c>
      <c r="R236" s="111">
        <v>367278268</v>
      </c>
      <c r="S236">
        <v>0.15</v>
      </c>
      <c r="T236" s="32">
        <v>44440</v>
      </c>
      <c r="U236" s="32">
        <v>44804</v>
      </c>
      <c r="V236" s="111">
        <v>66024695.859999999</v>
      </c>
      <c r="W236" s="111">
        <v>3975370.3</v>
      </c>
      <c r="X236" s="111">
        <v>0</v>
      </c>
      <c r="Y236" s="111">
        <v>21253.65</v>
      </c>
      <c r="Z236" s="111">
        <v>0</v>
      </c>
      <c r="AA236" s="111">
        <v>21253.65</v>
      </c>
      <c r="AB236" t="s">
        <v>958</v>
      </c>
      <c r="AC236">
        <v>1</v>
      </c>
      <c r="AD236">
        <v>1</v>
      </c>
      <c r="AE236" s="111">
        <v>3996623.95</v>
      </c>
      <c r="AF236" s="111">
        <v>9903704.3800000008</v>
      </c>
      <c r="AG236" t="s">
        <v>959</v>
      </c>
      <c r="AH236">
        <v>1.0077</v>
      </c>
      <c r="AI236" s="111">
        <v>9979962.9000000004</v>
      </c>
      <c r="AJ236" s="111">
        <v>0</v>
      </c>
      <c r="AK236" s="111">
        <v>9979962.9000000004</v>
      </c>
      <c r="AL236" s="111">
        <v>5983338.9500000002</v>
      </c>
      <c r="AM236" s="111">
        <v>0</v>
      </c>
      <c r="AN236" s="111">
        <v>5983338.9500000002</v>
      </c>
    </row>
    <row r="237" spans="1:40" x14ac:dyDescent="0.2">
      <c r="A237" t="s">
        <v>756</v>
      </c>
      <c r="B237" t="s">
        <v>953</v>
      </c>
      <c r="C237" t="s">
        <v>867</v>
      </c>
      <c r="D237">
        <v>2024</v>
      </c>
      <c r="E237" t="s">
        <v>921</v>
      </c>
      <c r="F237" t="s">
        <v>922</v>
      </c>
      <c r="G237" t="s">
        <v>869</v>
      </c>
      <c r="H237" t="s">
        <v>757</v>
      </c>
      <c r="I237" t="s">
        <v>1466</v>
      </c>
      <c r="J237" t="s">
        <v>756</v>
      </c>
      <c r="K237" t="s">
        <v>1467</v>
      </c>
      <c r="L237" t="s">
        <v>12</v>
      </c>
      <c r="M237" t="s">
        <v>956</v>
      </c>
      <c r="N237" s="32">
        <v>44136</v>
      </c>
      <c r="O237" s="32">
        <v>44500</v>
      </c>
      <c r="P237" t="s">
        <v>957</v>
      </c>
      <c r="Q237" s="111">
        <v>73135793</v>
      </c>
      <c r="R237" s="111">
        <v>619649338</v>
      </c>
      <c r="S237">
        <v>0.12</v>
      </c>
      <c r="T237" s="32">
        <v>44440</v>
      </c>
      <c r="U237" s="32">
        <v>44804</v>
      </c>
      <c r="V237" s="111">
        <v>48466268.719999999</v>
      </c>
      <c r="W237" s="111">
        <v>2515669.0699999998</v>
      </c>
      <c r="X237" s="111">
        <v>0</v>
      </c>
      <c r="Y237" s="111">
        <v>144963.47</v>
      </c>
      <c r="Z237" s="111">
        <v>0</v>
      </c>
      <c r="AA237" s="111">
        <v>144963.47</v>
      </c>
      <c r="AB237" t="s">
        <v>958</v>
      </c>
      <c r="AC237">
        <v>1</v>
      </c>
      <c r="AD237">
        <v>1</v>
      </c>
      <c r="AE237" s="111">
        <v>2660632.54</v>
      </c>
      <c r="AF237" s="111">
        <v>5815952.25</v>
      </c>
      <c r="AG237" t="s">
        <v>959</v>
      </c>
      <c r="AH237">
        <v>1.0145</v>
      </c>
      <c r="AI237" s="111">
        <v>5900283.5599999996</v>
      </c>
      <c r="AJ237" s="111">
        <v>0</v>
      </c>
      <c r="AK237" s="111">
        <v>5900283.5599999996</v>
      </c>
      <c r="AL237" s="111">
        <v>3239651.02</v>
      </c>
      <c r="AM237" s="111">
        <v>0</v>
      </c>
      <c r="AN237" s="111">
        <v>3239651.02</v>
      </c>
    </row>
    <row r="238" spans="1:40" x14ac:dyDescent="0.2">
      <c r="A238" t="s">
        <v>573</v>
      </c>
      <c r="B238" t="s">
        <v>953</v>
      </c>
      <c r="C238" t="s">
        <v>867</v>
      </c>
      <c r="D238">
        <v>2024</v>
      </c>
      <c r="E238" t="s">
        <v>921</v>
      </c>
      <c r="F238" t="s">
        <v>922</v>
      </c>
      <c r="G238" t="s">
        <v>869</v>
      </c>
      <c r="H238" t="s">
        <v>574</v>
      </c>
      <c r="I238" t="s">
        <v>1468</v>
      </c>
      <c r="J238" t="s">
        <v>573</v>
      </c>
      <c r="K238" t="s">
        <v>1469</v>
      </c>
      <c r="L238" t="s">
        <v>12</v>
      </c>
      <c r="M238" t="s">
        <v>956</v>
      </c>
      <c r="N238" s="32">
        <v>44378</v>
      </c>
      <c r="O238" s="32">
        <v>44742</v>
      </c>
      <c r="P238" t="s">
        <v>957</v>
      </c>
      <c r="Q238" s="111">
        <v>12244935</v>
      </c>
      <c r="R238" s="111">
        <v>53492637</v>
      </c>
      <c r="S238">
        <v>0.23</v>
      </c>
      <c r="T238" s="32">
        <v>44440</v>
      </c>
      <c r="U238" s="32">
        <v>44804</v>
      </c>
      <c r="V238" s="111">
        <v>7391404.9699999997</v>
      </c>
      <c r="W238" s="111">
        <v>846823.5</v>
      </c>
      <c r="X238" s="111">
        <v>0</v>
      </c>
      <c r="Y238" s="111">
        <v>0</v>
      </c>
      <c r="Z238" s="111">
        <v>0</v>
      </c>
      <c r="AA238" s="111">
        <v>0</v>
      </c>
      <c r="AB238" t="s">
        <v>958</v>
      </c>
      <c r="AC238">
        <v>1</v>
      </c>
      <c r="AD238">
        <v>1</v>
      </c>
      <c r="AE238" s="111">
        <v>846823.5</v>
      </c>
      <c r="AF238" s="111">
        <v>1700023.14</v>
      </c>
      <c r="AG238" t="s">
        <v>959</v>
      </c>
      <c r="AH238">
        <v>1.0077</v>
      </c>
      <c r="AI238" s="111">
        <v>1713113.32</v>
      </c>
      <c r="AJ238" s="111">
        <v>0</v>
      </c>
      <c r="AK238" s="111">
        <v>1713113.32</v>
      </c>
      <c r="AL238" s="111">
        <v>866289.82</v>
      </c>
      <c r="AM238" s="111">
        <v>0</v>
      </c>
      <c r="AN238" s="111">
        <v>866289.82</v>
      </c>
    </row>
    <row r="239" spans="1:40" x14ac:dyDescent="0.2">
      <c r="A239" t="s">
        <v>576</v>
      </c>
      <c r="B239" t="s">
        <v>953</v>
      </c>
      <c r="C239" t="s">
        <v>867</v>
      </c>
      <c r="D239">
        <v>2024</v>
      </c>
      <c r="E239" t="s">
        <v>921</v>
      </c>
      <c r="F239" t="s">
        <v>922</v>
      </c>
      <c r="G239" t="s">
        <v>869</v>
      </c>
      <c r="H239" t="s">
        <v>577</v>
      </c>
      <c r="I239" t="s">
        <v>1470</v>
      </c>
      <c r="J239" t="s">
        <v>576</v>
      </c>
      <c r="K239" t="s">
        <v>1471</v>
      </c>
      <c r="L239" t="s">
        <v>12</v>
      </c>
      <c r="M239" t="s">
        <v>956</v>
      </c>
      <c r="N239" s="32">
        <v>44378</v>
      </c>
      <c r="O239" s="32">
        <v>44742</v>
      </c>
      <c r="P239" t="s">
        <v>957</v>
      </c>
      <c r="Q239" s="111">
        <v>37247654</v>
      </c>
      <c r="R239" s="111">
        <v>173176925</v>
      </c>
      <c r="S239">
        <v>0.22</v>
      </c>
      <c r="T239" s="32">
        <v>44440</v>
      </c>
      <c r="U239" s="32">
        <v>44804</v>
      </c>
      <c r="V239" s="111">
        <v>6181595.6600000001</v>
      </c>
      <c r="W239" s="111">
        <v>527835.18000000005</v>
      </c>
      <c r="X239" s="111">
        <v>0</v>
      </c>
      <c r="Y239" s="111">
        <v>0</v>
      </c>
      <c r="Z239" s="111">
        <v>0</v>
      </c>
      <c r="AA239" s="111">
        <v>0</v>
      </c>
      <c r="AB239" t="s">
        <v>958</v>
      </c>
      <c r="AC239">
        <v>1</v>
      </c>
      <c r="AD239">
        <v>1</v>
      </c>
      <c r="AE239" s="111">
        <v>527835.18000000005</v>
      </c>
      <c r="AF239" s="111">
        <v>1359951.05</v>
      </c>
      <c r="AG239" t="s">
        <v>959</v>
      </c>
      <c r="AH239">
        <v>1.0077</v>
      </c>
      <c r="AI239" s="111">
        <v>1370422.67</v>
      </c>
      <c r="AJ239" s="111">
        <v>0</v>
      </c>
      <c r="AK239" s="111">
        <v>1370422.67</v>
      </c>
      <c r="AL239" s="111">
        <v>842587.49</v>
      </c>
      <c r="AM239" s="111">
        <v>0</v>
      </c>
      <c r="AN239" s="111">
        <v>842587.49</v>
      </c>
    </row>
    <row r="240" spans="1:40" x14ac:dyDescent="0.2">
      <c r="A240" t="s">
        <v>579</v>
      </c>
      <c r="B240" t="s">
        <v>953</v>
      </c>
      <c r="C240" t="s">
        <v>867</v>
      </c>
      <c r="D240">
        <v>2024</v>
      </c>
      <c r="E240" t="s">
        <v>921</v>
      </c>
      <c r="F240" t="s">
        <v>922</v>
      </c>
      <c r="G240" t="s">
        <v>869</v>
      </c>
      <c r="H240" t="s">
        <v>580</v>
      </c>
      <c r="I240" t="s">
        <v>1472</v>
      </c>
      <c r="J240" t="s">
        <v>579</v>
      </c>
      <c r="K240" t="s">
        <v>1473</v>
      </c>
      <c r="L240" t="s">
        <v>12</v>
      </c>
      <c r="M240" t="s">
        <v>956</v>
      </c>
      <c r="N240" s="32">
        <v>44378</v>
      </c>
      <c r="O240" s="32">
        <v>44742</v>
      </c>
      <c r="P240" t="s">
        <v>957</v>
      </c>
      <c r="Q240" s="111">
        <v>12432496</v>
      </c>
      <c r="R240" s="111">
        <v>55909257</v>
      </c>
      <c r="S240">
        <v>0.22</v>
      </c>
      <c r="T240" s="32">
        <v>44440</v>
      </c>
      <c r="U240" s="32">
        <v>44804</v>
      </c>
      <c r="V240" s="111">
        <v>13267305.869999999</v>
      </c>
      <c r="W240" s="111">
        <v>922802.48</v>
      </c>
      <c r="X240" s="111">
        <v>0</v>
      </c>
      <c r="Y240" s="111">
        <v>0</v>
      </c>
      <c r="Z240" s="111">
        <v>0</v>
      </c>
      <c r="AA240" s="111">
        <v>0</v>
      </c>
      <c r="AB240" t="s">
        <v>958</v>
      </c>
      <c r="AC240">
        <v>1</v>
      </c>
      <c r="AD240">
        <v>1</v>
      </c>
      <c r="AE240" s="111">
        <v>922802.48</v>
      </c>
      <c r="AF240" s="111">
        <v>2918807.29</v>
      </c>
      <c r="AG240" t="s">
        <v>959</v>
      </c>
      <c r="AH240">
        <v>1.0077</v>
      </c>
      <c r="AI240" s="111">
        <v>2941282.11</v>
      </c>
      <c r="AJ240" s="111">
        <v>0</v>
      </c>
      <c r="AK240" s="111">
        <v>2941282.11</v>
      </c>
      <c r="AL240" s="111">
        <v>2018479.63</v>
      </c>
      <c r="AM240" s="111">
        <v>0</v>
      </c>
      <c r="AN240" s="111">
        <v>2018479.63</v>
      </c>
    </row>
    <row r="241" spans="1:40" x14ac:dyDescent="0.2">
      <c r="A241" t="s">
        <v>582</v>
      </c>
      <c r="B241" t="s">
        <v>953</v>
      </c>
      <c r="C241" t="s">
        <v>867</v>
      </c>
      <c r="D241">
        <v>2024</v>
      </c>
      <c r="E241" t="s">
        <v>921</v>
      </c>
      <c r="F241" t="s">
        <v>922</v>
      </c>
      <c r="G241" t="s">
        <v>869</v>
      </c>
      <c r="H241" t="s">
        <v>583</v>
      </c>
      <c r="I241" t="s">
        <v>1474</v>
      </c>
      <c r="J241" t="s">
        <v>582</v>
      </c>
      <c r="K241" t="s">
        <v>1475</v>
      </c>
      <c r="L241" t="s">
        <v>12</v>
      </c>
      <c r="M241" t="s">
        <v>956</v>
      </c>
      <c r="N241" s="32">
        <v>44378</v>
      </c>
      <c r="O241" s="32">
        <v>44742</v>
      </c>
      <c r="P241" t="s">
        <v>957</v>
      </c>
      <c r="Q241" s="111">
        <v>5316224</v>
      </c>
      <c r="R241" s="111">
        <v>24582059</v>
      </c>
      <c r="S241">
        <v>0.22</v>
      </c>
      <c r="T241" s="32">
        <v>44440</v>
      </c>
      <c r="U241" s="32">
        <v>44804</v>
      </c>
      <c r="V241" s="111">
        <v>75603.25</v>
      </c>
      <c r="W241" s="111">
        <v>6881.22</v>
      </c>
      <c r="X241" s="111">
        <v>0</v>
      </c>
      <c r="Y241" s="111">
        <v>0</v>
      </c>
      <c r="Z241" s="111">
        <v>0</v>
      </c>
      <c r="AA241" s="111">
        <v>0</v>
      </c>
      <c r="AB241" t="s">
        <v>958</v>
      </c>
      <c r="AC241">
        <v>1</v>
      </c>
      <c r="AD241">
        <v>1</v>
      </c>
      <c r="AE241" s="111">
        <v>6881.22</v>
      </c>
      <c r="AF241" s="111">
        <v>16632.72</v>
      </c>
      <c r="AG241" t="s">
        <v>959</v>
      </c>
      <c r="AH241">
        <v>1.0077</v>
      </c>
      <c r="AI241" s="111">
        <v>16760.79</v>
      </c>
      <c r="AJ241" s="111">
        <v>0</v>
      </c>
      <c r="AK241" s="111">
        <v>16760.79</v>
      </c>
      <c r="AL241" s="111">
        <v>9879.57</v>
      </c>
      <c r="AM241" s="111">
        <v>0</v>
      </c>
      <c r="AN241" s="111">
        <v>9879.57</v>
      </c>
    </row>
    <row r="242" spans="1:40" x14ac:dyDescent="0.2">
      <c r="A242" t="s">
        <v>585</v>
      </c>
      <c r="B242" t="s">
        <v>953</v>
      </c>
      <c r="C242" t="s">
        <v>867</v>
      </c>
      <c r="D242">
        <v>2024</v>
      </c>
      <c r="E242" t="s">
        <v>921</v>
      </c>
      <c r="F242" t="s">
        <v>922</v>
      </c>
      <c r="G242" t="s">
        <v>869</v>
      </c>
      <c r="H242" t="s">
        <v>586</v>
      </c>
      <c r="I242" t="s">
        <v>1476</v>
      </c>
      <c r="J242" t="s">
        <v>585</v>
      </c>
      <c r="K242" t="s">
        <v>1477</v>
      </c>
      <c r="L242" t="s">
        <v>12</v>
      </c>
      <c r="M242" t="s">
        <v>956</v>
      </c>
      <c r="N242" s="32">
        <v>44378</v>
      </c>
      <c r="O242" s="32">
        <v>44742</v>
      </c>
      <c r="P242" t="s">
        <v>957</v>
      </c>
      <c r="Q242" s="111">
        <v>7588377</v>
      </c>
      <c r="R242" s="111">
        <v>38468843</v>
      </c>
      <c r="S242">
        <v>0.2</v>
      </c>
      <c r="T242" s="32">
        <v>44440</v>
      </c>
      <c r="U242" s="32">
        <v>44804</v>
      </c>
      <c r="V242" s="111">
        <v>1068177.44</v>
      </c>
      <c r="W242" s="111">
        <v>80788.52</v>
      </c>
      <c r="X242" s="111">
        <v>0</v>
      </c>
      <c r="Y242" s="111">
        <v>0</v>
      </c>
      <c r="Z242" s="111">
        <v>0</v>
      </c>
      <c r="AA242" s="111">
        <v>0</v>
      </c>
      <c r="AB242" t="s">
        <v>958</v>
      </c>
      <c r="AC242">
        <v>1</v>
      </c>
      <c r="AD242">
        <v>1</v>
      </c>
      <c r="AE242" s="111">
        <v>80788.52</v>
      </c>
      <c r="AF242" s="111">
        <v>213635.49</v>
      </c>
      <c r="AG242" t="s">
        <v>959</v>
      </c>
      <c r="AH242">
        <v>1.0077</v>
      </c>
      <c r="AI242" s="111">
        <v>215280.48</v>
      </c>
      <c r="AJ242" s="111">
        <v>0</v>
      </c>
      <c r="AK242" s="111">
        <v>215280.48</v>
      </c>
      <c r="AL242" s="111">
        <v>134491.96</v>
      </c>
      <c r="AM242" s="111">
        <v>0</v>
      </c>
      <c r="AN242" s="111">
        <v>134491.96</v>
      </c>
    </row>
    <row r="243" spans="1:40" x14ac:dyDescent="0.2">
      <c r="A243" t="s">
        <v>1478</v>
      </c>
      <c r="B243" t="s">
        <v>953</v>
      </c>
      <c r="C243" t="s">
        <v>867</v>
      </c>
      <c r="D243">
        <v>2024</v>
      </c>
      <c r="E243" t="s">
        <v>921</v>
      </c>
      <c r="F243" t="s">
        <v>922</v>
      </c>
      <c r="G243" t="s">
        <v>869</v>
      </c>
      <c r="H243" t="s">
        <v>1479</v>
      </c>
      <c r="I243" t="s">
        <v>1480</v>
      </c>
      <c r="J243" t="s">
        <v>1478</v>
      </c>
      <c r="K243" t="s">
        <v>1481</v>
      </c>
      <c r="L243" t="s">
        <v>11</v>
      </c>
      <c r="M243" t="s">
        <v>956</v>
      </c>
      <c r="N243" s="32">
        <v>44470</v>
      </c>
      <c r="O243" s="32">
        <v>44834</v>
      </c>
      <c r="P243" t="s">
        <v>957</v>
      </c>
      <c r="Q243" s="111">
        <v>2612684</v>
      </c>
      <c r="R243" s="111">
        <v>4290587</v>
      </c>
      <c r="S243">
        <v>0.61</v>
      </c>
      <c r="T243" s="32">
        <v>44440</v>
      </c>
      <c r="U243" s="32">
        <v>44804</v>
      </c>
      <c r="V243" s="111">
        <v>1010415.71</v>
      </c>
      <c r="W243" s="111">
        <v>969091.56</v>
      </c>
      <c r="X243" s="111">
        <v>0</v>
      </c>
      <c r="Y243" s="111">
        <v>0</v>
      </c>
      <c r="Z243" s="111">
        <v>0</v>
      </c>
      <c r="AA243" s="111">
        <v>0</v>
      </c>
      <c r="AB243" t="s">
        <v>958</v>
      </c>
      <c r="AC243">
        <v>1</v>
      </c>
      <c r="AD243">
        <v>1</v>
      </c>
      <c r="AE243" s="111">
        <v>969091.56</v>
      </c>
      <c r="AF243" s="111">
        <v>616353.57999999996</v>
      </c>
      <c r="AG243" t="s">
        <v>959</v>
      </c>
      <c r="AH243">
        <v>0.99250000000000005</v>
      </c>
      <c r="AI243" s="111">
        <v>611730.93000000005</v>
      </c>
      <c r="AJ243" s="111">
        <v>0</v>
      </c>
      <c r="AK243" s="111">
        <v>611730.93000000005</v>
      </c>
      <c r="AL243" s="111">
        <v>-357360.63</v>
      </c>
      <c r="AM243" s="111">
        <v>0</v>
      </c>
      <c r="AN243" s="111">
        <v>-357360.63</v>
      </c>
    </row>
    <row r="244" spans="1:40" x14ac:dyDescent="0.2">
      <c r="A244" t="s">
        <v>1482</v>
      </c>
      <c r="B244" t="s">
        <v>953</v>
      </c>
      <c r="C244" t="s">
        <v>867</v>
      </c>
      <c r="D244">
        <v>2024</v>
      </c>
      <c r="E244" t="s">
        <v>921</v>
      </c>
      <c r="F244" t="s">
        <v>922</v>
      </c>
      <c r="G244" t="s">
        <v>869</v>
      </c>
      <c r="H244" t="s">
        <v>1483</v>
      </c>
      <c r="I244" t="s">
        <v>1484</v>
      </c>
      <c r="J244" t="s">
        <v>1482</v>
      </c>
      <c r="K244" t="s">
        <v>1485</v>
      </c>
      <c r="L244" t="s">
        <v>11</v>
      </c>
      <c r="M244" t="s">
        <v>956</v>
      </c>
      <c r="N244" s="32">
        <v>44105</v>
      </c>
      <c r="O244" s="32">
        <v>44469</v>
      </c>
      <c r="P244" t="s">
        <v>974</v>
      </c>
      <c r="Q244" s="111">
        <v>835476</v>
      </c>
      <c r="R244" s="111">
        <v>1784207</v>
      </c>
      <c r="S244">
        <v>0.47</v>
      </c>
      <c r="T244" s="32">
        <v>44440</v>
      </c>
      <c r="U244" s="32">
        <v>44804</v>
      </c>
      <c r="V244" s="111">
        <v>53544.2</v>
      </c>
      <c r="W244" s="111">
        <v>25123.19</v>
      </c>
      <c r="X244" s="111">
        <v>0</v>
      </c>
      <c r="Y244" s="111">
        <v>0</v>
      </c>
      <c r="Z244" s="111">
        <v>0</v>
      </c>
      <c r="AA244" s="111">
        <v>0</v>
      </c>
      <c r="AB244" t="s">
        <v>958</v>
      </c>
      <c r="AC244">
        <v>1</v>
      </c>
      <c r="AD244">
        <v>1</v>
      </c>
      <c r="AE244" s="111">
        <v>25123.19</v>
      </c>
      <c r="AF244" s="111">
        <v>25165.77</v>
      </c>
      <c r="AG244" t="s">
        <v>959</v>
      </c>
      <c r="AH244">
        <v>1.0145</v>
      </c>
      <c r="AI244" s="111">
        <v>25530.67</v>
      </c>
      <c r="AJ244" s="111">
        <v>0</v>
      </c>
      <c r="AK244" s="111">
        <v>25530.67</v>
      </c>
      <c r="AL244" s="111">
        <v>407.48</v>
      </c>
      <c r="AM244" s="111">
        <v>0</v>
      </c>
      <c r="AN244" s="111">
        <v>407.48</v>
      </c>
    </row>
    <row r="245" spans="1:40" x14ac:dyDescent="0.2">
      <c r="A245" t="s">
        <v>60</v>
      </c>
      <c r="B245" t="s">
        <v>953</v>
      </c>
      <c r="C245" t="s">
        <v>867</v>
      </c>
      <c r="D245">
        <v>2024</v>
      </c>
      <c r="E245" t="s">
        <v>921</v>
      </c>
      <c r="F245" t="s">
        <v>922</v>
      </c>
      <c r="G245" t="s">
        <v>869</v>
      </c>
      <c r="H245" t="s">
        <v>61</v>
      </c>
      <c r="I245" t="s">
        <v>1486</v>
      </c>
      <c r="J245" t="s">
        <v>60</v>
      </c>
      <c r="K245" t="s">
        <v>1487</v>
      </c>
      <c r="L245" t="s">
        <v>12</v>
      </c>
      <c r="M245" t="s">
        <v>956</v>
      </c>
      <c r="N245" s="32">
        <v>44197</v>
      </c>
      <c r="O245" s="32">
        <v>44561</v>
      </c>
      <c r="P245" t="s">
        <v>957</v>
      </c>
      <c r="Q245" s="111">
        <v>4631000</v>
      </c>
      <c r="R245" s="111">
        <v>18035265</v>
      </c>
      <c r="S245">
        <v>0.26</v>
      </c>
      <c r="T245" s="32">
        <v>44440</v>
      </c>
      <c r="U245" s="32">
        <v>44804</v>
      </c>
      <c r="V245" s="111">
        <v>72497.52</v>
      </c>
      <c r="W245" s="111">
        <v>32504.61</v>
      </c>
      <c r="X245" s="111">
        <v>0</v>
      </c>
      <c r="Y245" s="111">
        <v>0</v>
      </c>
      <c r="Z245" s="111">
        <v>0</v>
      </c>
      <c r="AA245" s="111">
        <v>0</v>
      </c>
      <c r="AB245" t="s">
        <v>958</v>
      </c>
      <c r="AC245">
        <v>1</v>
      </c>
      <c r="AD245">
        <v>1</v>
      </c>
      <c r="AE245" s="111">
        <v>32504.61</v>
      </c>
      <c r="AF245" s="111">
        <v>18849.36</v>
      </c>
      <c r="AG245" t="s">
        <v>959</v>
      </c>
      <c r="AH245">
        <v>1.0145</v>
      </c>
      <c r="AI245" s="111">
        <v>19122.68</v>
      </c>
      <c r="AJ245" s="111">
        <v>0</v>
      </c>
      <c r="AK245" s="111">
        <v>19122.68</v>
      </c>
      <c r="AL245" s="111">
        <v>-13381.93</v>
      </c>
      <c r="AM245" s="111">
        <v>0</v>
      </c>
      <c r="AN245" s="111">
        <v>-13381.93</v>
      </c>
    </row>
    <row r="246" spans="1:40" x14ac:dyDescent="0.2">
      <c r="A246" t="s">
        <v>1488</v>
      </c>
      <c r="B246" t="s">
        <v>953</v>
      </c>
      <c r="C246" t="s">
        <v>867</v>
      </c>
      <c r="D246">
        <v>2024</v>
      </c>
      <c r="E246" t="s">
        <v>921</v>
      </c>
      <c r="F246" t="s">
        <v>922</v>
      </c>
      <c r="G246" t="s">
        <v>869</v>
      </c>
      <c r="H246" t="s">
        <v>1489</v>
      </c>
      <c r="I246" t="s">
        <v>1490</v>
      </c>
      <c r="J246" t="s">
        <v>1488</v>
      </c>
      <c r="K246" t="s">
        <v>1491</v>
      </c>
      <c r="L246" t="s">
        <v>11</v>
      </c>
      <c r="M246" t="s">
        <v>1013</v>
      </c>
      <c r="N246" s="32">
        <v>44197</v>
      </c>
      <c r="O246" s="32">
        <v>44561</v>
      </c>
      <c r="P246" t="s">
        <v>957</v>
      </c>
      <c r="Q246" s="111">
        <v>823720</v>
      </c>
      <c r="R246" s="111">
        <v>551436</v>
      </c>
      <c r="S246">
        <v>1.49</v>
      </c>
      <c r="T246" s="32">
        <v>44440</v>
      </c>
      <c r="U246" s="32">
        <v>44804</v>
      </c>
      <c r="V246" s="111">
        <v>4403.25</v>
      </c>
      <c r="W246" s="111">
        <v>3588.9</v>
      </c>
      <c r="X246" s="111">
        <v>0</v>
      </c>
      <c r="Y246" s="111">
        <v>0</v>
      </c>
      <c r="Z246" s="111">
        <v>0</v>
      </c>
      <c r="AA246" s="111">
        <v>0</v>
      </c>
      <c r="AB246" t="s">
        <v>958</v>
      </c>
      <c r="AC246">
        <v>1</v>
      </c>
      <c r="AD246">
        <v>1</v>
      </c>
      <c r="AE246" s="111">
        <v>3588.9</v>
      </c>
      <c r="AF246" s="111">
        <v>6560.84</v>
      </c>
      <c r="AG246" t="s">
        <v>959</v>
      </c>
      <c r="AH246">
        <v>1.0145</v>
      </c>
      <c r="AI246" s="111">
        <v>6655.97</v>
      </c>
      <c r="AJ246" s="111">
        <v>0</v>
      </c>
      <c r="AK246" s="111">
        <v>6655.97</v>
      </c>
      <c r="AL246" s="111">
        <v>3067.07</v>
      </c>
      <c r="AM246" s="111">
        <v>0</v>
      </c>
      <c r="AN246" s="111">
        <v>3067.07</v>
      </c>
    </row>
    <row r="247" spans="1:40" x14ac:dyDescent="0.2">
      <c r="A247" t="s">
        <v>132</v>
      </c>
      <c r="B247" t="s">
        <v>953</v>
      </c>
      <c r="C247" t="s">
        <v>867</v>
      </c>
      <c r="D247">
        <v>2024</v>
      </c>
      <c r="E247" t="s">
        <v>921</v>
      </c>
      <c r="F247" t="s">
        <v>922</v>
      </c>
      <c r="G247" t="s">
        <v>869</v>
      </c>
      <c r="H247" t="s">
        <v>133</v>
      </c>
      <c r="I247" t="s">
        <v>1492</v>
      </c>
      <c r="J247" t="s">
        <v>132</v>
      </c>
      <c r="K247" t="s">
        <v>1493</v>
      </c>
      <c r="L247" t="s">
        <v>11</v>
      </c>
      <c r="M247" t="s">
        <v>956</v>
      </c>
      <c r="N247" s="32">
        <v>44470</v>
      </c>
      <c r="O247" s="32">
        <v>44834</v>
      </c>
      <c r="P247" t="s">
        <v>957</v>
      </c>
      <c r="Q247" s="111">
        <v>94907429</v>
      </c>
      <c r="R247" s="111">
        <v>126106412</v>
      </c>
      <c r="S247">
        <v>0.75</v>
      </c>
      <c r="T247" s="32">
        <v>44440</v>
      </c>
      <c r="U247" s="32">
        <v>44804</v>
      </c>
      <c r="V247" s="111">
        <v>163975561.50999999</v>
      </c>
      <c r="W247" s="111">
        <v>24135660.940000001</v>
      </c>
      <c r="X247" s="111">
        <v>0</v>
      </c>
      <c r="Y247" s="111">
        <v>5505588.5499999998</v>
      </c>
      <c r="Z247" s="111">
        <v>0</v>
      </c>
      <c r="AA247" s="111">
        <v>5505588.5499999998</v>
      </c>
      <c r="AB247" t="s">
        <v>958</v>
      </c>
      <c r="AC247">
        <v>1</v>
      </c>
      <c r="AD247">
        <v>1</v>
      </c>
      <c r="AE247" s="111">
        <v>29641249.489999998</v>
      </c>
      <c r="AF247" s="111">
        <v>122981671.13</v>
      </c>
      <c r="AG247" t="s">
        <v>959</v>
      </c>
      <c r="AH247">
        <v>0.99250000000000005</v>
      </c>
      <c r="AI247" s="111">
        <v>122059308.59999999</v>
      </c>
      <c r="AJ247" s="111">
        <v>0</v>
      </c>
      <c r="AK247" s="111">
        <v>122059308.59999999</v>
      </c>
      <c r="AL247" s="111">
        <v>92418059.109999999</v>
      </c>
      <c r="AM247" s="111">
        <v>0</v>
      </c>
      <c r="AN247" s="111">
        <v>92418059.109999999</v>
      </c>
    </row>
    <row r="248" spans="1:40" x14ac:dyDescent="0.2">
      <c r="A248" t="s">
        <v>732</v>
      </c>
      <c r="B248" t="s">
        <v>953</v>
      </c>
      <c r="C248" t="s">
        <v>867</v>
      </c>
      <c r="D248">
        <v>2024</v>
      </c>
      <c r="E248" t="s">
        <v>921</v>
      </c>
      <c r="F248" t="s">
        <v>922</v>
      </c>
      <c r="G248" t="s">
        <v>869</v>
      </c>
      <c r="H248" t="s">
        <v>733</v>
      </c>
      <c r="I248" t="s">
        <v>1494</v>
      </c>
      <c r="J248" t="s">
        <v>732</v>
      </c>
      <c r="K248" t="s">
        <v>1495</v>
      </c>
      <c r="L248" t="s">
        <v>12</v>
      </c>
      <c r="M248" t="s">
        <v>956</v>
      </c>
      <c r="N248" s="32">
        <v>44197</v>
      </c>
      <c r="O248" s="32">
        <v>44561</v>
      </c>
      <c r="P248" t="s">
        <v>957</v>
      </c>
      <c r="Q248" s="111">
        <v>20105208</v>
      </c>
      <c r="R248" s="111">
        <v>203368847</v>
      </c>
      <c r="S248">
        <v>0.1</v>
      </c>
      <c r="T248" s="32">
        <v>44440</v>
      </c>
      <c r="U248" s="32">
        <v>44804</v>
      </c>
      <c r="V248" s="111">
        <v>36875589.219999999</v>
      </c>
      <c r="W248" s="111">
        <v>1664217.33</v>
      </c>
      <c r="X248" s="111">
        <v>0</v>
      </c>
      <c r="Y248" s="111">
        <v>0</v>
      </c>
      <c r="Z248" s="111">
        <v>0</v>
      </c>
      <c r="AA248" s="111">
        <v>0</v>
      </c>
      <c r="AB248" t="s">
        <v>958</v>
      </c>
      <c r="AC248">
        <v>1</v>
      </c>
      <c r="AD248">
        <v>1</v>
      </c>
      <c r="AE248" s="111">
        <v>1664217.33</v>
      </c>
      <c r="AF248" s="111">
        <v>3687558.92</v>
      </c>
      <c r="AG248" t="s">
        <v>959</v>
      </c>
      <c r="AH248">
        <v>1.0145</v>
      </c>
      <c r="AI248" s="111">
        <v>3741028.52</v>
      </c>
      <c r="AJ248" s="111">
        <v>0</v>
      </c>
      <c r="AK248" s="111">
        <v>3741028.52</v>
      </c>
      <c r="AL248" s="111">
        <v>2076811.19</v>
      </c>
      <c r="AM248" s="111">
        <v>0</v>
      </c>
      <c r="AN248" s="111">
        <v>2076811.19</v>
      </c>
    </row>
    <row r="249" spans="1:40" x14ac:dyDescent="0.2">
      <c r="A249" t="s">
        <v>735</v>
      </c>
      <c r="B249" t="s">
        <v>953</v>
      </c>
      <c r="C249" t="s">
        <v>867</v>
      </c>
      <c r="D249">
        <v>2024</v>
      </c>
      <c r="E249" t="s">
        <v>921</v>
      </c>
      <c r="F249" t="s">
        <v>922</v>
      </c>
      <c r="G249" t="s">
        <v>869</v>
      </c>
      <c r="H249" t="s">
        <v>736</v>
      </c>
      <c r="I249" t="s">
        <v>1496</v>
      </c>
      <c r="J249" t="s">
        <v>735</v>
      </c>
      <c r="K249" t="s">
        <v>1497</v>
      </c>
      <c r="L249" t="s">
        <v>12</v>
      </c>
      <c r="M249" t="s">
        <v>956</v>
      </c>
      <c r="N249" s="32">
        <v>44348</v>
      </c>
      <c r="O249" s="32">
        <v>44712</v>
      </c>
      <c r="P249" t="s">
        <v>957</v>
      </c>
      <c r="Q249" s="111">
        <v>15229143</v>
      </c>
      <c r="R249" s="111">
        <v>155426697</v>
      </c>
      <c r="S249">
        <v>0.1</v>
      </c>
      <c r="T249" s="32">
        <v>44440</v>
      </c>
      <c r="U249" s="32">
        <v>44804</v>
      </c>
      <c r="V249" s="111">
        <v>29237362.25</v>
      </c>
      <c r="W249" s="111">
        <v>1523969.23</v>
      </c>
      <c r="X249" s="111">
        <v>0</v>
      </c>
      <c r="Y249" s="111">
        <v>142670.16</v>
      </c>
      <c r="Z249" s="111">
        <v>0</v>
      </c>
      <c r="AA249" s="111">
        <v>142670.16</v>
      </c>
      <c r="AB249" t="s">
        <v>958</v>
      </c>
      <c r="AC249">
        <v>1</v>
      </c>
      <c r="AD249">
        <v>1</v>
      </c>
      <c r="AE249" s="111">
        <v>1666639.39</v>
      </c>
      <c r="AF249" s="111">
        <v>2923736.23</v>
      </c>
      <c r="AG249" t="s">
        <v>959</v>
      </c>
      <c r="AH249">
        <v>1.0077</v>
      </c>
      <c r="AI249" s="111">
        <v>2946249</v>
      </c>
      <c r="AJ249" s="111">
        <v>0</v>
      </c>
      <c r="AK249" s="111">
        <v>2946249</v>
      </c>
      <c r="AL249" s="111">
        <v>1279609.6100000001</v>
      </c>
      <c r="AM249" s="111">
        <v>0</v>
      </c>
      <c r="AN249" s="111">
        <v>1279609.6100000001</v>
      </c>
    </row>
    <row r="250" spans="1:40" x14ac:dyDescent="0.2">
      <c r="A250" t="s">
        <v>741</v>
      </c>
      <c r="B250" t="s">
        <v>953</v>
      </c>
      <c r="C250" t="s">
        <v>867</v>
      </c>
      <c r="D250">
        <v>2024</v>
      </c>
      <c r="E250" t="s">
        <v>921</v>
      </c>
      <c r="F250" t="s">
        <v>922</v>
      </c>
      <c r="G250" t="s">
        <v>869</v>
      </c>
      <c r="H250" t="s">
        <v>742</v>
      </c>
      <c r="I250" t="s">
        <v>1498</v>
      </c>
      <c r="J250" t="s">
        <v>741</v>
      </c>
      <c r="K250" t="s">
        <v>1499</v>
      </c>
      <c r="L250" t="s">
        <v>12</v>
      </c>
      <c r="M250" t="s">
        <v>956</v>
      </c>
      <c r="N250" s="32">
        <v>44197</v>
      </c>
      <c r="O250" s="32">
        <v>44561</v>
      </c>
      <c r="P250" t="s">
        <v>957</v>
      </c>
      <c r="Q250" s="111">
        <v>13967410</v>
      </c>
      <c r="R250" s="111">
        <v>132495524</v>
      </c>
      <c r="S250">
        <v>0.11</v>
      </c>
      <c r="T250" s="32">
        <v>44440</v>
      </c>
      <c r="U250" s="32">
        <v>44804</v>
      </c>
      <c r="V250" s="111">
        <v>2783599.55</v>
      </c>
      <c r="W250" s="111">
        <v>102389.18</v>
      </c>
      <c r="X250" s="111">
        <v>0</v>
      </c>
      <c r="Y250" s="111">
        <v>304934.59000000003</v>
      </c>
      <c r="Z250" s="111">
        <v>0</v>
      </c>
      <c r="AA250" s="111">
        <v>304934.59000000003</v>
      </c>
      <c r="AB250" t="s">
        <v>958</v>
      </c>
      <c r="AC250">
        <v>1</v>
      </c>
      <c r="AD250">
        <v>1</v>
      </c>
      <c r="AE250" s="111">
        <v>407323.77</v>
      </c>
      <c r="AF250" s="111">
        <v>306195.95</v>
      </c>
      <c r="AG250" t="s">
        <v>959</v>
      </c>
      <c r="AH250">
        <v>1.0145</v>
      </c>
      <c r="AI250" s="111">
        <v>310635.78999999998</v>
      </c>
      <c r="AJ250" s="111">
        <v>0</v>
      </c>
      <c r="AK250" s="111">
        <v>310635.78999999998</v>
      </c>
      <c r="AL250" s="111">
        <v>-96687.98</v>
      </c>
      <c r="AM250" s="111">
        <v>0</v>
      </c>
      <c r="AN250" s="111">
        <v>-96687.98</v>
      </c>
    </row>
    <row r="251" spans="1:40" x14ac:dyDescent="0.2">
      <c r="A251" t="s">
        <v>1500</v>
      </c>
      <c r="B251" t="s">
        <v>953</v>
      </c>
      <c r="C251" t="s">
        <v>867</v>
      </c>
      <c r="D251">
        <v>2024</v>
      </c>
      <c r="E251" t="s">
        <v>921</v>
      </c>
      <c r="F251" t="s">
        <v>922</v>
      </c>
      <c r="G251" t="s">
        <v>869</v>
      </c>
      <c r="H251" t="s">
        <v>1501</v>
      </c>
      <c r="I251" t="s">
        <v>1502</v>
      </c>
      <c r="J251" t="s">
        <v>1500</v>
      </c>
      <c r="K251" t="s">
        <v>1503</v>
      </c>
      <c r="L251" t="s">
        <v>11</v>
      </c>
      <c r="M251" t="s">
        <v>956</v>
      </c>
      <c r="N251" s="32">
        <v>44105</v>
      </c>
      <c r="O251" s="32">
        <v>44469</v>
      </c>
      <c r="P251" t="s">
        <v>957</v>
      </c>
      <c r="Q251" s="111">
        <v>1518250</v>
      </c>
      <c r="R251" s="111">
        <v>1699152</v>
      </c>
      <c r="S251">
        <v>0.89</v>
      </c>
      <c r="T251" s="32">
        <v>44440</v>
      </c>
      <c r="U251" s="32">
        <v>44804</v>
      </c>
      <c r="V251" s="111">
        <v>90716.24</v>
      </c>
      <c r="W251" s="111">
        <v>63190.76</v>
      </c>
      <c r="X251" s="111">
        <v>0</v>
      </c>
      <c r="Y251" s="111">
        <v>0</v>
      </c>
      <c r="Z251" s="111">
        <v>0</v>
      </c>
      <c r="AA251" s="111">
        <v>0</v>
      </c>
      <c r="AB251" t="s">
        <v>958</v>
      </c>
      <c r="AC251">
        <v>1</v>
      </c>
      <c r="AD251">
        <v>1</v>
      </c>
      <c r="AE251" s="111">
        <v>63190.76</v>
      </c>
      <c r="AF251" s="111">
        <v>80737.45</v>
      </c>
      <c r="AG251" t="s">
        <v>959</v>
      </c>
      <c r="AH251">
        <v>1.0145</v>
      </c>
      <c r="AI251" s="111">
        <v>81908.14</v>
      </c>
      <c r="AJ251" s="111">
        <v>0</v>
      </c>
      <c r="AK251" s="111">
        <v>81908.14</v>
      </c>
      <c r="AL251" s="111">
        <v>18717.38</v>
      </c>
      <c r="AM251" s="111">
        <v>0</v>
      </c>
      <c r="AN251" s="111">
        <v>18717.38</v>
      </c>
    </row>
    <row r="252" spans="1:40" x14ac:dyDescent="0.2">
      <c r="A252" t="s">
        <v>405</v>
      </c>
      <c r="B252" t="s">
        <v>953</v>
      </c>
      <c r="C252" t="s">
        <v>867</v>
      </c>
      <c r="D252">
        <v>2024</v>
      </c>
      <c r="E252" t="s">
        <v>921</v>
      </c>
      <c r="F252" t="s">
        <v>922</v>
      </c>
      <c r="G252" t="s">
        <v>869</v>
      </c>
      <c r="H252" t="s">
        <v>406</v>
      </c>
      <c r="I252" t="s">
        <v>1504</v>
      </c>
      <c r="J252" t="s">
        <v>405</v>
      </c>
      <c r="K252" t="s">
        <v>1505</v>
      </c>
      <c r="L252" t="s">
        <v>12</v>
      </c>
      <c r="M252" t="s">
        <v>956</v>
      </c>
      <c r="N252" s="32">
        <v>44105</v>
      </c>
      <c r="O252" s="32">
        <v>44469</v>
      </c>
      <c r="P252" t="s">
        <v>957</v>
      </c>
      <c r="Q252" s="111">
        <v>8854491</v>
      </c>
      <c r="R252" s="111">
        <v>16663345</v>
      </c>
      <c r="S252">
        <v>0.53</v>
      </c>
      <c r="T252" s="32">
        <v>44440</v>
      </c>
      <c r="U252" s="32">
        <v>44804</v>
      </c>
      <c r="V252" s="111">
        <v>260323296.27000001</v>
      </c>
      <c r="W252" s="111">
        <v>62011699.299999997</v>
      </c>
      <c r="X252" s="111">
        <v>0</v>
      </c>
      <c r="Y252" s="111">
        <v>30292990.539999999</v>
      </c>
      <c r="Z252" s="111">
        <v>0</v>
      </c>
      <c r="AA252" s="111">
        <v>30292990.539999999</v>
      </c>
      <c r="AB252" t="s">
        <v>958</v>
      </c>
      <c r="AC252">
        <v>1</v>
      </c>
      <c r="AD252">
        <v>1</v>
      </c>
      <c r="AE252" s="111">
        <v>92304689.840000004</v>
      </c>
      <c r="AF252" s="111">
        <v>137971347.02000001</v>
      </c>
      <c r="AG252" t="s">
        <v>959</v>
      </c>
      <c r="AH252">
        <v>1.0145</v>
      </c>
      <c r="AI252" s="111">
        <v>139971931.55000001</v>
      </c>
      <c r="AJ252" s="111">
        <v>0</v>
      </c>
      <c r="AK252" s="111">
        <v>139971931.55000001</v>
      </c>
      <c r="AL252" s="111">
        <v>47667241.710000001</v>
      </c>
      <c r="AM252" s="111">
        <v>0</v>
      </c>
      <c r="AN252" s="111">
        <v>47667241.710000001</v>
      </c>
    </row>
    <row r="253" spans="1:40" x14ac:dyDescent="0.2">
      <c r="A253" t="s">
        <v>117</v>
      </c>
      <c r="B253" t="s">
        <v>953</v>
      </c>
      <c r="C253" t="s">
        <v>867</v>
      </c>
      <c r="D253">
        <v>2024</v>
      </c>
      <c r="E253" t="s">
        <v>921</v>
      </c>
      <c r="F253" t="s">
        <v>922</v>
      </c>
      <c r="G253" t="s">
        <v>869</v>
      </c>
      <c r="H253" t="s">
        <v>118</v>
      </c>
      <c r="I253" t="s">
        <v>1506</v>
      </c>
      <c r="J253" t="s">
        <v>117</v>
      </c>
      <c r="K253" t="s">
        <v>1507</v>
      </c>
      <c r="L253" t="s">
        <v>12</v>
      </c>
      <c r="M253" t="s">
        <v>956</v>
      </c>
      <c r="N253" s="32">
        <v>44197</v>
      </c>
      <c r="O253" s="32">
        <v>44561</v>
      </c>
      <c r="P253" t="s">
        <v>974</v>
      </c>
      <c r="Q253" s="111">
        <v>33252221</v>
      </c>
      <c r="R253" s="111">
        <v>145160569</v>
      </c>
      <c r="S253">
        <v>0.23</v>
      </c>
      <c r="T253" s="32">
        <v>44440</v>
      </c>
      <c r="U253" s="32">
        <v>44804</v>
      </c>
      <c r="V253" s="111">
        <v>17879544.449999999</v>
      </c>
      <c r="W253" s="111">
        <v>2391998.2799999998</v>
      </c>
      <c r="X253" s="111">
        <v>0</v>
      </c>
      <c r="Y253" s="111">
        <v>0</v>
      </c>
      <c r="Z253" s="111">
        <v>0</v>
      </c>
      <c r="AA253" s="111">
        <v>0</v>
      </c>
      <c r="AB253" t="s">
        <v>958</v>
      </c>
      <c r="AC253">
        <v>1</v>
      </c>
      <c r="AD253">
        <v>1</v>
      </c>
      <c r="AE253" s="111">
        <v>2391998.2799999998</v>
      </c>
      <c r="AF253" s="111">
        <v>4112295.22</v>
      </c>
      <c r="AG253" t="s">
        <v>959</v>
      </c>
      <c r="AH253">
        <v>1.0145</v>
      </c>
      <c r="AI253" s="111">
        <v>4171923.5</v>
      </c>
      <c r="AJ253" s="111">
        <v>0</v>
      </c>
      <c r="AK253" s="111">
        <v>4171923.5</v>
      </c>
      <c r="AL253" s="111">
        <v>1779925.22</v>
      </c>
      <c r="AM253" s="111">
        <v>0</v>
      </c>
      <c r="AN253" s="111">
        <v>1779925.22</v>
      </c>
    </row>
    <row r="254" spans="1:40" x14ac:dyDescent="0.2">
      <c r="A254" t="s">
        <v>255</v>
      </c>
      <c r="B254" t="s">
        <v>953</v>
      </c>
      <c r="C254" t="s">
        <v>867</v>
      </c>
      <c r="D254">
        <v>2024</v>
      </c>
      <c r="E254" t="s">
        <v>921</v>
      </c>
      <c r="F254" t="s">
        <v>922</v>
      </c>
      <c r="G254" t="s">
        <v>869</v>
      </c>
      <c r="H254" t="s">
        <v>256</v>
      </c>
      <c r="I254" t="s">
        <v>1508</v>
      </c>
      <c r="J254" t="s">
        <v>255</v>
      </c>
      <c r="K254" t="s">
        <v>1509</v>
      </c>
      <c r="L254" t="s">
        <v>12</v>
      </c>
      <c r="M254" t="s">
        <v>956</v>
      </c>
      <c r="N254" s="32">
        <v>44378</v>
      </c>
      <c r="O254" s="32">
        <v>44742</v>
      </c>
      <c r="P254" t="s">
        <v>957</v>
      </c>
      <c r="Q254" s="111">
        <v>14854127</v>
      </c>
      <c r="R254" s="111">
        <v>66440094</v>
      </c>
      <c r="S254">
        <v>0.22</v>
      </c>
      <c r="T254" s="32">
        <v>44440</v>
      </c>
      <c r="U254" s="32">
        <v>44804</v>
      </c>
      <c r="V254" s="111">
        <v>2016740.73</v>
      </c>
      <c r="W254" s="111">
        <v>187824.42</v>
      </c>
      <c r="X254" s="111">
        <v>0</v>
      </c>
      <c r="Y254" s="111">
        <v>0</v>
      </c>
      <c r="Z254" s="111">
        <v>0</v>
      </c>
      <c r="AA254" s="111">
        <v>0</v>
      </c>
      <c r="AB254" t="s">
        <v>958</v>
      </c>
      <c r="AC254">
        <v>1</v>
      </c>
      <c r="AD254">
        <v>1</v>
      </c>
      <c r="AE254" s="111">
        <v>187824.42</v>
      </c>
      <c r="AF254" s="111">
        <v>443682.96</v>
      </c>
      <c r="AG254" t="s">
        <v>959</v>
      </c>
      <c r="AH254">
        <v>1.0077</v>
      </c>
      <c r="AI254" s="111">
        <v>447099.32</v>
      </c>
      <c r="AJ254" s="111">
        <v>0</v>
      </c>
      <c r="AK254" s="111">
        <v>447099.32</v>
      </c>
      <c r="AL254" s="111">
        <v>259274.9</v>
      </c>
      <c r="AM254" s="111">
        <v>0</v>
      </c>
      <c r="AN254" s="111">
        <v>259274.9</v>
      </c>
    </row>
    <row r="255" spans="1:40" x14ac:dyDescent="0.2">
      <c r="A255" t="s">
        <v>144</v>
      </c>
      <c r="B255" t="s">
        <v>953</v>
      </c>
      <c r="C255" t="s">
        <v>867</v>
      </c>
      <c r="D255">
        <v>2024</v>
      </c>
      <c r="E255" t="s">
        <v>921</v>
      </c>
      <c r="F255" t="s">
        <v>922</v>
      </c>
      <c r="G255" t="s">
        <v>869</v>
      </c>
      <c r="H255" t="s">
        <v>145</v>
      </c>
      <c r="I255" t="s">
        <v>1510</v>
      </c>
      <c r="J255" t="s">
        <v>144</v>
      </c>
      <c r="K255" t="s">
        <v>1511</v>
      </c>
      <c r="L255" t="s">
        <v>12</v>
      </c>
      <c r="M255" t="s">
        <v>956</v>
      </c>
      <c r="N255" s="32">
        <v>44470</v>
      </c>
      <c r="O255" s="32">
        <v>44834</v>
      </c>
      <c r="P255" t="s">
        <v>957</v>
      </c>
      <c r="Q255" s="111">
        <v>5410162</v>
      </c>
      <c r="R255" s="111">
        <v>16895166</v>
      </c>
      <c r="S255">
        <v>0.32</v>
      </c>
      <c r="T255" s="32">
        <v>44440</v>
      </c>
      <c r="U255" s="32">
        <v>44804</v>
      </c>
      <c r="V255" s="111">
        <v>302496.73</v>
      </c>
      <c r="W255" s="111">
        <v>10047.39</v>
      </c>
      <c r="X255" s="111">
        <v>0</v>
      </c>
      <c r="Y255" s="111">
        <v>0</v>
      </c>
      <c r="Z255" s="111">
        <v>0</v>
      </c>
      <c r="AA255" s="111">
        <v>0</v>
      </c>
      <c r="AB255" t="s">
        <v>958</v>
      </c>
      <c r="AC255">
        <v>1</v>
      </c>
      <c r="AD255">
        <v>1</v>
      </c>
      <c r="AE255" s="111">
        <v>10047.39</v>
      </c>
      <c r="AF255" s="111">
        <v>96798.95</v>
      </c>
      <c r="AG255" t="s">
        <v>959</v>
      </c>
      <c r="AH255">
        <v>0.99250000000000005</v>
      </c>
      <c r="AI255" s="111">
        <v>96072.960000000006</v>
      </c>
      <c r="AJ255" s="111">
        <v>0</v>
      </c>
      <c r="AK255" s="111">
        <v>96072.960000000006</v>
      </c>
      <c r="AL255" s="111">
        <v>86025.57</v>
      </c>
      <c r="AM255" s="111">
        <v>0</v>
      </c>
      <c r="AN255" s="111">
        <v>86025.57</v>
      </c>
    </row>
    <row r="256" spans="1:40" x14ac:dyDescent="0.2">
      <c r="A256" t="s">
        <v>153</v>
      </c>
      <c r="B256" t="s">
        <v>953</v>
      </c>
      <c r="C256" t="s">
        <v>867</v>
      </c>
      <c r="D256">
        <v>2024</v>
      </c>
      <c r="E256" t="s">
        <v>921</v>
      </c>
      <c r="F256" t="s">
        <v>922</v>
      </c>
      <c r="G256" t="s">
        <v>869</v>
      </c>
      <c r="H256" t="s">
        <v>154</v>
      </c>
      <c r="I256" t="s">
        <v>1512</v>
      </c>
      <c r="J256" t="s">
        <v>153</v>
      </c>
      <c r="K256" t="s">
        <v>1513</v>
      </c>
      <c r="L256" t="s">
        <v>12</v>
      </c>
      <c r="M256" t="s">
        <v>956</v>
      </c>
      <c r="N256" s="32">
        <v>44470</v>
      </c>
      <c r="O256" s="32">
        <v>44834</v>
      </c>
      <c r="P256" t="s">
        <v>957</v>
      </c>
      <c r="Q256" s="111">
        <v>8889129</v>
      </c>
      <c r="R256" s="111">
        <v>34616804</v>
      </c>
      <c r="S256">
        <v>0.26</v>
      </c>
      <c r="T256" s="32">
        <v>44440</v>
      </c>
      <c r="U256" s="32">
        <v>44804</v>
      </c>
      <c r="V256" s="111">
        <v>2014567.84</v>
      </c>
      <c r="W256" s="111">
        <v>174450.09</v>
      </c>
      <c r="X256" s="111">
        <v>0</v>
      </c>
      <c r="Y256" s="111">
        <v>0</v>
      </c>
      <c r="Z256" s="111">
        <v>0</v>
      </c>
      <c r="AA256" s="111">
        <v>0</v>
      </c>
      <c r="AB256" t="s">
        <v>958</v>
      </c>
      <c r="AC256">
        <v>1</v>
      </c>
      <c r="AD256">
        <v>1</v>
      </c>
      <c r="AE256" s="111">
        <v>174450.09</v>
      </c>
      <c r="AF256" s="111">
        <v>523787.64</v>
      </c>
      <c r="AG256" t="s">
        <v>959</v>
      </c>
      <c r="AH256">
        <v>0.99250000000000005</v>
      </c>
      <c r="AI256" s="111">
        <v>519859.23</v>
      </c>
      <c r="AJ256" s="111">
        <v>0</v>
      </c>
      <c r="AK256" s="111">
        <v>519859.23</v>
      </c>
      <c r="AL256" s="111">
        <v>345409.14</v>
      </c>
      <c r="AM256" s="111">
        <v>0</v>
      </c>
      <c r="AN256" s="111">
        <v>345409.14</v>
      </c>
    </row>
    <row r="257" spans="1:40" x14ac:dyDescent="0.2">
      <c r="A257" t="s">
        <v>141</v>
      </c>
      <c r="B257" t="s">
        <v>953</v>
      </c>
      <c r="C257" t="s">
        <v>867</v>
      </c>
      <c r="D257">
        <v>2024</v>
      </c>
      <c r="E257" t="s">
        <v>921</v>
      </c>
      <c r="F257" t="s">
        <v>922</v>
      </c>
      <c r="G257" t="s">
        <v>869</v>
      </c>
      <c r="H257" t="s">
        <v>142</v>
      </c>
      <c r="I257" t="s">
        <v>1514</v>
      </c>
      <c r="J257" t="s">
        <v>141</v>
      </c>
      <c r="K257" t="s">
        <v>1515</v>
      </c>
      <c r="L257" t="s">
        <v>12</v>
      </c>
      <c r="M257" t="s">
        <v>956</v>
      </c>
      <c r="N257" s="32">
        <v>44470</v>
      </c>
      <c r="O257" s="32">
        <v>44834</v>
      </c>
      <c r="P257" t="s">
        <v>957</v>
      </c>
      <c r="Q257" s="111">
        <v>137565993</v>
      </c>
      <c r="R257" s="111">
        <v>591293562</v>
      </c>
      <c r="S257">
        <v>0.23</v>
      </c>
      <c r="T257" s="32">
        <v>44440</v>
      </c>
      <c r="U257" s="32">
        <v>44804</v>
      </c>
      <c r="V257" s="111">
        <v>49480442.390000001</v>
      </c>
      <c r="W257" s="111">
        <v>5496678.5700000003</v>
      </c>
      <c r="X257" s="111">
        <v>0</v>
      </c>
      <c r="Y257" s="111">
        <v>308873.46000000002</v>
      </c>
      <c r="Z257" s="111">
        <v>0</v>
      </c>
      <c r="AA257" s="111">
        <v>308873.46000000002</v>
      </c>
      <c r="AB257" t="s">
        <v>958</v>
      </c>
      <c r="AC257">
        <v>1</v>
      </c>
      <c r="AD257">
        <v>1</v>
      </c>
      <c r="AE257" s="111">
        <v>5805552.0300000003</v>
      </c>
      <c r="AF257" s="111">
        <v>11380501.75</v>
      </c>
      <c r="AG257" t="s">
        <v>959</v>
      </c>
      <c r="AH257">
        <v>0.99250000000000005</v>
      </c>
      <c r="AI257" s="111">
        <v>11295147.99</v>
      </c>
      <c r="AJ257" s="111">
        <v>0</v>
      </c>
      <c r="AK257" s="111">
        <v>11295147.99</v>
      </c>
      <c r="AL257" s="111">
        <v>5489595.96</v>
      </c>
      <c r="AM257" s="111">
        <v>0</v>
      </c>
      <c r="AN257" s="111">
        <v>5489595.96</v>
      </c>
    </row>
    <row r="258" spans="1:40" x14ac:dyDescent="0.2">
      <c r="A258" t="s">
        <v>150</v>
      </c>
      <c r="B258" t="s">
        <v>953</v>
      </c>
      <c r="C258" t="s">
        <v>867</v>
      </c>
      <c r="D258">
        <v>2024</v>
      </c>
      <c r="E258" t="s">
        <v>921</v>
      </c>
      <c r="F258" t="s">
        <v>922</v>
      </c>
      <c r="G258" t="s">
        <v>869</v>
      </c>
      <c r="H258" t="s">
        <v>151</v>
      </c>
      <c r="I258" t="s">
        <v>1516</v>
      </c>
      <c r="J258" t="s">
        <v>150</v>
      </c>
      <c r="K258" t="s">
        <v>1517</v>
      </c>
      <c r="L258" t="s">
        <v>12</v>
      </c>
      <c r="M258" t="s">
        <v>956</v>
      </c>
      <c r="N258" s="32">
        <v>44470</v>
      </c>
      <c r="O258" s="32">
        <v>44834</v>
      </c>
      <c r="P258" t="s">
        <v>957</v>
      </c>
      <c r="Q258" s="111">
        <v>32746295</v>
      </c>
      <c r="R258" s="111">
        <v>153949494</v>
      </c>
      <c r="S258">
        <v>0.21</v>
      </c>
      <c r="T258" s="32">
        <v>44440</v>
      </c>
      <c r="U258" s="32">
        <v>44804</v>
      </c>
      <c r="V258" s="111">
        <v>9597350.2799999993</v>
      </c>
      <c r="W258" s="111">
        <v>898852.61</v>
      </c>
      <c r="X258" s="111">
        <v>0</v>
      </c>
      <c r="Y258" s="111">
        <v>49952.85</v>
      </c>
      <c r="Z258" s="111">
        <v>0</v>
      </c>
      <c r="AA258" s="111">
        <v>49952.85</v>
      </c>
      <c r="AB258" t="s">
        <v>958</v>
      </c>
      <c r="AC258">
        <v>1</v>
      </c>
      <c r="AD258">
        <v>1</v>
      </c>
      <c r="AE258" s="111">
        <v>948805.46</v>
      </c>
      <c r="AF258" s="111">
        <v>2015443.56</v>
      </c>
      <c r="AG258" t="s">
        <v>959</v>
      </c>
      <c r="AH258">
        <v>0.99250000000000005</v>
      </c>
      <c r="AI258" s="111">
        <v>2000327.73</v>
      </c>
      <c r="AJ258" s="111">
        <v>0</v>
      </c>
      <c r="AK258" s="111">
        <v>2000327.73</v>
      </c>
      <c r="AL258" s="111">
        <v>1051522.27</v>
      </c>
      <c r="AM258" s="111">
        <v>0</v>
      </c>
      <c r="AN258" s="111">
        <v>1051522.27</v>
      </c>
    </row>
    <row r="259" spans="1:40" x14ac:dyDescent="0.2">
      <c r="A259" t="s">
        <v>147</v>
      </c>
      <c r="B259" t="s">
        <v>953</v>
      </c>
      <c r="C259" t="s">
        <v>867</v>
      </c>
      <c r="D259">
        <v>2024</v>
      </c>
      <c r="E259" t="s">
        <v>921</v>
      </c>
      <c r="F259" t="s">
        <v>922</v>
      </c>
      <c r="G259" t="s">
        <v>869</v>
      </c>
      <c r="H259" t="s">
        <v>148</v>
      </c>
      <c r="I259" t="s">
        <v>1518</v>
      </c>
      <c r="J259" t="s">
        <v>147</v>
      </c>
      <c r="K259" t="s">
        <v>1519</v>
      </c>
      <c r="L259" t="s">
        <v>12</v>
      </c>
      <c r="M259" t="s">
        <v>956</v>
      </c>
      <c r="N259" s="32">
        <v>44470</v>
      </c>
      <c r="O259" s="32">
        <v>44834</v>
      </c>
      <c r="P259" t="s">
        <v>957</v>
      </c>
      <c r="Q259" s="111">
        <v>34435927</v>
      </c>
      <c r="R259" s="111">
        <v>159402292</v>
      </c>
      <c r="S259">
        <v>0.22</v>
      </c>
      <c r="T259" s="32">
        <v>44440</v>
      </c>
      <c r="U259" s="32">
        <v>44804</v>
      </c>
      <c r="V259" s="111">
        <v>7037073.2999999998</v>
      </c>
      <c r="W259" s="111">
        <v>504571.1</v>
      </c>
      <c r="X259" s="111">
        <v>0</v>
      </c>
      <c r="Y259" s="111">
        <v>0</v>
      </c>
      <c r="Z259" s="111">
        <v>0</v>
      </c>
      <c r="AA259" s="111">
        <v>0</v>
      </c>
      <c r="AB259" t="s">
        <v>958</v>
      </c>
      <c r="AC259">
        <v>1</v>
      </c>
      <c r="AD259">
        <v>1</v>
      </c>
      <c r="AE259" s="111">
        <v>504571.1</v>
      </c>
      <c r="AF259" s="111">
        <v>1548156.13</v>
      </c>
      <c r="AG259" t="s">
        <v>959</v>
      </c>
      <c r="AH259">
        <v>0.99250000000000005</v>
      </c>
      <c r="AI259" s="111">
        <v>1536544.96</v>
      </c>
      <c r="AJ259" s="111">
        <v>0</v>
      </c>
      <c r="AK259" s="111">
        <v>1536544.96</v>
      </c>
      <c r="AL259" s="111">
        <v>1031973.86</v>
      </c>
      <c r="AM259" s="111">
        <v>0</v>
      </c>
      <c r="AN259" s="111">
        <v>1031973.86</v>
      </c>
    </row>
    <row r="260" spans="1:40" x14ac:dyDescent="0.2">
      <c r="A260" t="s">
        <v>156</v>
      </c>
      <c r="B260" t="s">
        <v>953</v>
      </c>
      <c r="C260" t="s">
        <v>867</v>
      </c>
      <c r="D260">
        <v>2024</v>
      </c>
      <c r="E260" t="s">
        <v>921</v>
      </c>
      <c r="F260" t="s">
        <v>922</v>
      </c>
      <c r="G260" t="s">
        <v>869</v>
      </c>
      <c r="H260" t="s">
        <v>157</v>
      </c>
      <c r="I260" t="s">
        <v>1520</v>
      </c>
      <c r="J260" t="s">
        <v>156</v>
      </c>
      <c r="K260" t="s">
        <v>1521</v>
      </c>
      <c r="L260" t="s">
        <v>12</v>
      </c>
      <c r="M260" t="s">
        <v>956</v>
      </c>
      <c r="N260" s="32">
        <v>44470</v>
      </c>
      <c r="O260" s="32">
        <v>44834</v>
      </c>
      <c r="P260" t="s">
        <v>957</v>
      </c>
      <c r="Q260" s="111">
        <v>5831679</v>
      </c>
      <c r="R260" s="111">
        <v>18732791</v>
      </c>
      <c r="S260">
        <v>0.31</v>
      </c>
      <c r="T260" s="32">
        <v>44440</v>
      </c>
      <c r="U260" s="32">
        <v>44804</v>
      </c>
      <c r="V260" s="111">
        <v>1110478.77</v>
      </c>
      <c r="W260" s="111">
        <v>490416.16</v>
      </c>
      <c r="X260" s="111">
        <v>0</v>
      </c>
      <c r="Y260" s="111">
        <v>0</v>
      </c>
      <c r="Z260" s="111">
        <v>0</v>
      </c>
      <c r="AA260" s="111">
        <v>0</v>
      </c>
      <c r="AB260" t="s">
        <v>958</v>
      </c>
      <c r="AC260">
        <v>1</v>
      </c>
      <c r="AD260">
        <v>1</v>
      </c>
      <c r="AE260" s="111">
        <v>490416.16</v>
      </c>
      <c r="AF260" s="111">
        <v>344248.42</v>
      </c>
      <c r="AG260" t="s">
        <v>959</v>
      </c>
      <c r="AH260">
        <v>0.99250000000000005</v>
      </c>
      <c r="AI260" s="111">
        <v>341666.56</v>
      </c>
      <c r="AJ260" s="111">
        <v>0</v>
      </c>
      <c r="AK260" s="111">
        <v>341666.56</v>
      </c>
      <c r="AL260" s="111">
        <v>-148749.6</v>
      </c>
      <c r="AM260" s="111">
        <v>0</v>
      </c>
      <c r="AN260" s="111">
        <v>-148749.6</v>
      </c>
    </row>
    <row r="261" spans="1:40" x14ac:dyDescent="0.2">
      <c r="A261" t="s">
        <v>270</v>
      </c>
      <c r="B261" t="s">
        <v>953</v>
      </c>
      <c r="C261" t="s">
        <v>867</v>
      </c>
      <c r="D261">
        <v>2024</v>
      </c>
      <c r="E261" t="s">
        <v>921</v>
      </c>
      <c r="F261" t="s">
        <v>922</v>
      </c>
      <c r="G261" t="s">
        <v>869</v>
      </c>
      <c r="H261" t="s">
        <v>271</v>
      </c>
      <c r="I261" t="s">
        <v>1522</v>
      </c>
      <c r="J261" t="s">
        <v>270</v>
      </c>
      <c r="K261" t="s">
        <v>1523</v>
      </c>
      <c r="L261" t="s">
        <v>12</v>
      </c>
      <c r="M261" t="s">
        <v>956</v>
      </c>
      <c r="N261" s="32">
        <v>44197</v>
      </c>
      <c r="O261" s="32">
        <v>44561</v>
      </c>
      <c r="P261" t="s">
        <v>957</v>
      </c>
      <c r="Q261" s="111">
        <v>7498400</v>
      </c>
      <c r="R261" s="111">
        <v>35659288</v>
      </c>
      <c r="S261">
        <v>0.21</v>
      </c>
      <c r="T261" s="32">
        <v>44440</v>
      </c>
      <c r="U261" s="32">
        <v>44804</v>
      </c>
      <c r="V261" s="111">
        <v>1495650.71</v>
      </c>
      <c r="W261" s="111">
        <v>155038.37</v>
      </c>
      <c r="X261" s="111">
        <v>0</v>
      </c>
      <c r="Y261" s="111">
        <v>0</v>
      </c>
      <c r="Z261" s="111">
        <v>0</v>
      </c>
      <c r="AA261" s="111">
        <v>0</v>
      </c>
      <c r="AB261" t="s">
        <v>958</v>
      </c>
      <c r="AC261">
        <v>1</v>
      </c>
      <c r="AD261">
        <v>1</v>
      </c>
      <c r="AE261" s="111">
        <v>155038.37</v>
      </c>
      <c r="AF261" s="111">
        <v>314086.65000000002</v>
      </c>
      <c r="AG261" t="s">
        <v>959</v>
      </c>
      <c r="AH261">
        <v>1.0145</v>
      </c>
      <c r="AI261" s="111">
        <v>318640.90999999997</v>
      </c>
      <c r="AJ261" s="111">
        <v>0</v>
      </c>
      <c r="AK261" s="111">
        <v>318640.90999999997</v>
      </c>
      <c r="AL261" s="111">
        <v>163602.54</v>
      </c>
      <c r="AM261" s="111">
        <v>0</v>
      </c>
      <c r="AN261" s="111">
        <v>163602.54</v>
      </c>
    </row>
    <row r="262" spans="1:40" x14ac:dyDescent="0.2">
      <c r="A262" t="s">
        <v>459</v>
      </c>
      <c r="B262" t="s">
        <v>953</v>
      </c>
      <c r="C262" t="s">
        <v>867</v>
      </c>
      <c r="D262">
        <v>2024</v>
      </c>
      <c r="E262" t="s">
        <v>921</v>
      </c>
      <c r="F262" t="s">
        <v>922</v>
      </c>
      <c r="G262" t="s">
        <v>869</v>
      </c>
      <c r="H262" t="s">
        <v>460</v>
      </c>
      <c r="I262" t="s">
        <v>1524</v>
      </c>
      <c r="J262" t="s">
        <v>459</v>
      </c>
      <c r="K262" t="s">
        <v>1525</v>
      </c>
      <c r="L262" t="s">
        <v>12</v>
      </c>
      <c r="M262" t="s">
        <v>956</v>
      </c>
      <c r="N262" s="32">
        <v>44166</v>
      </c>
      <c r="O262" s="32">
        <v>44530</v>
      </c>
      <c r="P262" t="s">
        <v>974</v>
      </c>
      <c r="Q262" s="111">
        <v>2009611.75</v>
      </c>
      <c r="R262" s="111">
        <v>8971434.2799999993</v>
      </c>
      <c r="S262">
        <v>0.22</v>
      </c>
      <c r="T262" s="32">
        <v>44440</v>
      </c>
      <c r="U262" s="32">
        <v>44804</v>
      </c>
      <c r="V262" s="111">
        <v>437552.58</v>
      </c>
      <c r="W262" s="111">
        <v>42388.81</v>
      </c>
      <c r="X262" s="111">
        <v>0</v>
      </c>
      <c r="Y262" s="111">
        <v>0</v>
      </c>
      <c r="Z262" s="111">
        <v>0</v>
      </c>
      <c r="AA262" s="111">
        <v>0</v>
      </c>
      <c r="AB262" t="s">
        <v>958</v>
      </c>
      <c r="AC262">
        <v>1</v>
      </c>
      <c r="AD262">
        <v>1</v>
      </c>
      <c r="AE262" s="111">
        <v>42388.81</v>
      </c>
      <c r="AF262" s="111">
        <v>96261.57</v>
      </c>
      <c r="AG262" t="s">
        <v>959</v>
      </c>
      <c r="AH262">
        <v>1.0145</v>
      </c>
      <c r="AI262" s="111">
        <v>97657.36</v>
      </c>
      <c r="AJ262" s="111">
        <v>0</v>
      </c>
      <c r="AK262" s="111">
        <v>97657.36</v>
      </c>
      <c r="AL262" s="111">
        <v>55268.55</v>
      </c>
      <c r="AM262" s="111">
        <v>0</v>
      </c>
      <c r="AN262" s="111">
        <v>55268.55</v>
      </c>
    </row>
    <row r="263" spans="1:40" x14ac:dyDescent="0.2">
      <c r="A263" t="s">
        <v>456</v>
      </c>
      <c r="B263" t="s">
        <v>953</v>
      </c>
      <c r="C263" t="s">
        <v>867</v>
      </c>
      <c r="D263">
        <v>2024</v>
      </c>
      <c r="E263" t="s">
        <v>921</v>
      </c>
      <c r="F263" t="s">
        <v>922</v>
      </c>
      <c r="G263" t="s">
        <v>869</v>
      </c>
      <c r="H263" t="s">
        <v>457</v>
      </c>
      <c r="I263" t="s">
        <v>1526</v>
      </c>
      <c r="J263" t="s">
        <v>456</v>
      </c>
      <c r="K263" t="s">
        <v>1527</v>
      </c>
      <c r="L263" t="s">
        <v>12</v>
      </c>
      <c r="M263" t="s">
        <v>956</v>
      </c>
      <c r="N263" s="32">
        <v>44197</v>
      </c>
      <c r="O263" s="32">
        <v>44561</v>
      </c>
      <c r="P263" t="s">
        <v>974</v>
      </c>
      <c r="Q263" s="111">
        <v>30169373</v>
      </c>
      <c r="R263" s="111">
        <v>148186167</v>
      </c>
      <c r="S263">
        <v>0.2</v>
      </c>
      <c r="T263" s="32">
        <v>44440</v>
      </c>
      <c r="U263" s="32">
        <v>44804</v>
      </c>
      <c r="V263" s="111">
        <v>7581623.5300000003</v>
      </c>
      <c r="W263" s="111">
        <v>621484.06999999995</v>
      </c>
      <c r="X263" s="111">
        <v>0</v>
      </c>
      <c r="Y263" s="111">
        <v>0</v>
      </c>
      <c r="Z263" s="111">
        <v>0</v>
      </c>
      <c r="AA263" s="111">
        <v>0</v>
      </c>
      <c r="AB263" t="s">
        <v>958</v>
      </c>
      <c r="AC263">
        <v>1</v>
      </c>
      <c r="AD263">
        <v>1</v>
      </c>
      <c r="AE263" s="111">
        <v>621484.06999999995</v>
      </c>
      <c r="AF263" s="111">
        <v>1516324.71</v>
      </c>
      <c r="AG263" t="s">
        <v>959</v>
      </c>
      <c r="AH263">
        <v>1.0145</v>
      </c>
      <c r="AI263" s="111">
        <v>1538311.42</v>
      </c>
      <c r="AJ263" s="111">
        <v>0</v>
      </c>
      <c r="AK263" s="111">
        <v>1538311.42</v>
      </c>
      <c r="AL263" s="111">
        <v>916827.35</v>
      </c>
      <c r="AM263" s="111">
        <v>0</v>
      </c>
      <c r="AN263" s="111">
        <v>916827.35</v>
      </c>
    </row>
    <row r="264" spans="1:40" x14ac:dyDescent="0.2">
      <c r="A264" t="s">
        <v>168</v>
      </c>
      <c r="B264" t="s">
        <v>953</v>
      </c>
      <c r="C264" t="s">
        <v>867</v>
      </c>
      <c r="D264">
        <v>2024</v>
      </c>
      <c r="E264" t="s">
        <v>921</v>
      </c>
      <c r="F264" t="s">
        <v>922</v>
      </c>
      <c r="G264" t="s">
        <v>869</v>
      </c>
      <c r="H264" t="s">
        <v>169</v>
      </c>
      <c r="I264" t="s">
        <v>1528</v>
      </c>
      <c r="J264" t="s">
        <v>168</v>
      </c>
      <c r="K264" t="s">
        <v>1529</v>
      </c>
      <c r="L264" t="s">
        <v>12</v>
      </c>
      <c r="M264" t="s">
        <v>956</v>
      </c>
      <c r="N264" s="32">
        <v>44197</v>
      </c>
      <c r="O264" s="32">
        <v>44561</v>
      </c>
      <c r="P264" t="s">
        <v>957</v>
      </c>
      <c r="Q264" s="111">
        <v>11644911</v>
      </c>
      <c r="R264" s="111">
        <v>41726647</v>
      </c>
      <c r="S264">
        <v>0.28000000000000003</v>
      </c>
      <c r="T264" s="32">
        <v>44440</v>
      </c>
      <c r="U264" s="32">
        <v>44804</v>
      </c>
      <c r="V264" s="111">
        <v>1931592.32</v>
      </c>
      <c r="W264" s="111">
        <v>131394.23999999999</v>
      </c>
      <c r="X264" s="111">
        <v>0</v>
      </c>
      <c r="Y264" s="111">
        <v>0</v>
      </c>
      <c r="Z264" s="111">
        <v>0</v>
      </c>
      <c r="AA264" s="111">
        <v>0</v>
      </c>
      <c r="AB264" t="s">
        <v>958</v>
      </c>
      <c r="AC264">
        <v>1</v>
      </c>
      <c r="AD264">
        <v>1</v>
      </c>
      <c r="AE264" s="111">
        <v>131394.23999999999</v>
      </c>
      <c r="AF264" s="111">
        <v>540845.85</v>
      </c>
      <c r="AG264" t="s">
        <v>959</v>
      </c>
      <c r="AH264">
        <v>1.0145</v>
      </c>
      <c r="AI264" s="111">
        <v>548688.11</v>
      </c>
      <c r="AJ264" s="111">
        <v>0</v>
      </c>
      <c r="AK264" s="111">
        <v>548688.11</v>
      </c>
      <c r="AL264" s="111">
        <v>417293.87</v>
      </c>
      <c r="AM264" s="111">
        <v>0</v>
      </c>
      <c r="AN264" s="111">
        <v>417293.87</v>
      </c>
    </row>
    <row r="265" spans="1:40" x14ac:dyDescent="0.2">
      <c r="A265" t="s">
        <v>159</v>
      </c>
      <c r="B265" t="s">
        <v>953</v>
      </c>
      <c r="C265" t="s">
        <v>867</v>
      </c>
      <c r="D265">
        <v>2024</v>
      </c>
      <c r="E265" t="s">
        <v>921</v>
      </c>
      <c r="F265" t="s">
        <v>922</v>
      </c>
      <c r="G265" t="s">
        <v>869</v>
      </c>
      <c r="H265" t="s">
        <v>160</v>
      </c>
      <c r="I265" t="s">
        <v>1530</v>
      </c>
      <c r="J265" t="s">
        <v>159</v>
      </c>
      <c r="K265" t="s">
        <v>1531</v>
      </c>
      <c r="L265" t="s">
        <v>12</v>
      </c>
      <c r="M265" t="s">
        <v>956</v>
      </c>
      <c r="N265" s="32">
        <v>44197</v>
      </c>
      <c r="O265" s="32">
        <v>44561</v>
      </c>
      <c r="P265" t="s">
        <v>957</v>
      </c>
      <c r="Q265" s="111">
        <v>109199387</v>
      </c>
      <c r="R265" s="111">
        <v>468592527</v>
      </c>
      <c r="S265">
        <v>0.23</v>
      </c>
      <c r="T265" s="32">
        <v>44440</v>
      </c>
      <c r="U265" s="32">
        <v>44804</v>
      </c>
      <c r="V265" s="111">
        <v>52489474.93</v>
      </c>
      <c r="W265" s="111">
        <v>5429450.6299999999</v>
      </c>
      <c r="X265" s="111">
        <v>0</v>
      </c>
      <c r="Y265" s="111">
        <v>729019.26</v>
      </c>
      <c r="Z265" s="111">
        <v>0</v>
      </c>
      <c r="AA265" s="111">
        <v>729019.26</v>
      </c>
      <c r="AB265" t="s">
        <v>958</v>
      </c>
      <c r="AC265">
        <v>1</v>
      </c>
      <c r="AD265">
        <v>1</v>
      </c>
      <c r="AE265" s="111">
        <v>6158469.8899999997</v>
      </c>
      <c r="AF265" s="111">
        <v>12072579.23</v>
      </c>
      <c r="AG265" t="s">
        <v>959</v>
      </c>
      <c r="AH265">
        <v>1.0145</v>
      </c>
      <c r="AI265" s="111">
        <v>12247631.630000001</v>
      </c>
      <c r="AJ265" s="111">
        <v>0</v>
      </c>
      <c r="AK265" s="111">
        <v>12247631.630000001</v>
      </c>
      <c r="AL265" s="111">
        <v>6089161.7400000002</v>
      </c>
      <c r="AM265" s="111">
        <v>0</v>
      </c>
      <c r="AN265" s="111">
        <v>6089161.7400000002</v>
      </c>
    </row>
    <row r="266" spans="1:40" x14ac:dyDescent="0.2">
      <c r="A266" t="s">
        <v>252</v>
      </c>
      <c r="B266" t="s">
        <v>953</v>
      </c>
      <c r="C266" t="s">
        <v>867</v>
      </c>
      <c r="D266">
        <v>2024</v>
      </c>
      <c r="E266" t="s">
        <v>921</v>
      </c>
      <c r="F266" t="s">
        <v>922</v>
      </c>
      <c r="G266" t="s">
        <v>869</v>
      </c>
      <c r="H266" t="s">
        <v>253</v>
      </c>
      <c r="I266" t="s">
        <v>1532</v>
      </c>
      <c r="J266" t="s">
        <v>252</v>
      </c>
      <c r="K266" t="s">
        <v>1533</v>
      </c>
      <c r="L266" t="s">
        <v>12</v>
      </c>
      <c r="M266" t="s">
        <v>956</v>
      </c>
      <c r="N266" s="32">
        <v>44317</v>
      </c>
      <c r="O266" s="32">
        <v>44681</v>
      </c>
      <c r="P266" t="s">
        <v>957</v>
      </c>
      <c r="Q266" s="111">
        <v>33276665</v>
      </c>
      <c r="R266" s="111">
        <v>156728402</v>
      </c>
      <c r="S266">
        <v>0.21</v>
      </c>
      <c r="T266" s="32">
        <v>44440</v>
      </c>
      <c r="U266" s="32">
        <v>44804</v>
      </c>
      <c r="V266" s="111">
        <v>14567393.880000001</v>
      </c>
      <c r="W266" s="111">
        <v>1427583.45</v>
      </c>
      <c r="X266" s="111">
        <v>0</v>
      </c>
      <c r="Y266" s="111">
        <v>0</v>
      </c>
      <c r="Z266" s="111">
        <v>0</v>
      </c>
      <c r="AA266" s="111">
        <v>0</v>
      </c>
      <c r="AB266" t="s">
        <v>958</v>
      </c>
      <c r="AC266">
        <v>1</v>
      </c>
      <c r="AD266">
        <v>1</v>
      </c>
      <c r="AE266" s="111">
        <v>1427583.45</v>
      </c>
      <c r="AF266" s="111">
        <v>3059152.71</v>
      </c>
      <c r="AG266" t="s">
        <v>959</v>
      </c>
      <c r="AH266">
        <v>1.0077</v>
      </c>
      <c r="AI266" s="111">
        <v>3082708.19</v>
      </c>
      <c r="AJ266" s="111">
        <v>0</v>
      </c>
      <c r="AK266" s="111">
        <v>3082708.19</v>
      </c>
      <c r="AL266" s="111">
        <v>1655124.74</v>
      </c>
      <c r="AM266" s="111">
        <v>0</v>
      </c>
      <c r="AN266" s="111">
        <v>1655124.74</v>
      </c>
    </row>
    <row r="267" spans="1:40" x14ac:dyDescent="0.2">
      <c r="A267" t="s">
        <v>162</v>
      </c>
      <c r="B267" t="s">
        <v>953</v>
      </c>
      <c r="C267" t="s">
        <v>867</v>
      </c>
      <c r="D267">
        <v>2024</v>
      </c>
      <c r="E267" t="s">
        <v>921</v>
      </c>
      <c r="F267" t="s">
        <v>922</v>
      </c>
      <c r="G267" t="s">
        <v>869</v>
      </c>
      <c r="H267" t="s">
        <v>163</v>
      </c>
      <c r="I267" t="s">
        <v>1534</v>
      </c>
      <c r="J267" t="s">
        <v>162</v>
      </c>
      <c r="K267" t="s">
        <v>1535</v>
      </c>
      <c r="L267" t="s">
        <v>12</v>
      </c>
      <c r="M267" t="s">
        <v>956</v>
      </c>
      <c r="N267" s="32">
        <v>44197</v>
      </c>
      <c r="O267" s="32">
        <v>44561</v>
      </c>
      <c r="P267" t="s">
        <v>957</v>
      </c>
      <c r="Q267" s="111">
        <v>4324158</v>
      </c>
      <c r="R267" s="111">
        <v>10328778</v>
      </c>
      <c r="S267">
        <v>0.42</v>
      </c>
      <c r="T267" s="32">
        <v>44440</v>
      </c>
      <c r="U267" s="32">
        <v>44804</v>
      </c>
      <c r="V267" s="111">
        <v>264984.78000000003</v>
      </c>
      <c r="W267" s="111">
        <v>21942.46</v>
      </c>
      <c r="X267" s="111">
        <v>0</v>
      </c>
      <c r="Y267" s="111">
        <v>0</v>
      </c>
      <c r="Z267" s="111">
        <v>0</v>
      </c>
      <c r="AA267" s="111">
        <v>0</v>
      </c>
      <c r="AB267" t="s">
        <v>958</v>
      </c>
      <c r="AC267">
        <v>1</v>
      </c>
      <c r="AD267">
        <v>1</v>
      </c>
      <c r="AE267" s="111">
        <v>21942.46</v>
      </c>
      <c r="AF267" s="111">
        <v>111293.61</v>
      </c>
      <c r="AG267" t="s">
        <v>959</v>
      </c>
      <c r="AH267">
        <v>1.0145</v>
      </c>
      <c r="AI267" s="111">
        <v>112907.37</v>
      </c>
      <c r="AJ267" s="111">
        <v>0</v>
      </c>
      <c r="AK267" s="111">
        <v>112907.37</v>
      </c>
      <c r="AL267" s="111">
        <v>90964.91</v>
      </c>
      <c r="AM267" s="111">
        <v>0</v>
      </c>
      <c r="AN267" s="111">
        <v>90964.91</v>
      </c>
    </row>
    <row r="268" spans="1:40" x14ac:dyDescent="0.2">
      <c r="A268" t="s">
        <v>165</v>
      </c>
      <c r="B268" t="s">
        <v>953</v>
      </c>
      <c r="C268" t="s">
        <v>867</v>
      </c>
      <c r="D268">
        <v>2024</v>
      </c>
      <c r="E268" t="s">
        <v>921</v>
      </c>
      <c r="F268" t="s">
        <v>922</v>
      </c>
      <c r="G268" t="s">
        <v>869</v>
      </c>
      <c r="H268" t="s">
        <v>166</v>
      </c>
      <c r="I268" t="s">
        <v>1536</v>
      </c>
      <c r="J268" t="s">
        <v>165</v>
      </c>
      <c r="K268" t="s">
        <v>1537</v>
      </c>
      <c r="L268" t="s">
        <v>12</v>
      </c>
      <c r="M268" t="s">
        <v>956</v>
      </c>
      <c r="N268" s="32">
        <v>44197</v>
      </c>
      <c r="O268" s="32">
        <v>44561</v>
      </c>
      <c r="P268" t="s">
        <v>957</v>
      </c>
      <c r="Q268" s="111">
        <v>47462316</v>
      </c>
      <c r="R268" s="111">
        <v>220424799</v>
      </c>
      <c r="S268">
        <v>0.22</v>
      </c>
      <c r="T268" s="32">
        <v>44440</v>
      </c>
      <c r="U268" s="32">
        <v>44804</v>
      </c>
      <c r="V268" s="111">
        <v>27693476.010000002</v>
      </c>
      <c r="W268" s="111">
        <v>2940171.2</v>
      </c>
      <c r="X268" s="111">
        <v>0</v>
      </c>
      <c r="Y268" s="111">
        <v>0</v>
      </c>
      <c r="Z268" s="111">
        <v>0</v>
      </c>
      <c r="AA268" s="111">
        <v>0</v>
      </c>
      <c r="AB268" t="s">
        <v>958</v>
      </c>
      <c r="AC268">
        <v>1</v>
      </c>
      <c r="AD268">
        <v>1</v>
      </c>
      <c r="AE268" s="111">
        <v>2940171.2</v>
      </c>
      <c r="AF268" s="111">
        <v>6092564.7199999997</v>
      </c>
      <c r="AG268" t="s">
        <v>959</v>
      </c>
      <c r="AH268">
        <v>1.0145</v>
      </c>
      <c r="AI268" s="111">
        <v>6180906.9100000001</v>
      </c>
      <c r="AJ268" s="111">
        <v>0</v>
      </c>
      <c r="AK268" s="111">
        <v>6180906.9100000001</v>
      </c>
      <c r="AL268" s="111">
        <v>3240735.71</v>
      </c>
      <c r="AM268" s="111">
        <v>0</v>
      </c>
      <c r="AN268" s="111">
        <v>3240735.71</v>
      </c>
    </row>
    <row r="269" spans="1:40" x14ac:dyDescent="0.2">
      <c r="A269" t="s">
        <v>351</v>
      </c>
      <c r="B269" t="s">
        <v>953</v>
      </c>
      <c r="C269" t="s">
        <v>867</v>
      </c>
      <c r="D269">
        <v>2024</v>
      </c>
      <c r="E269" t="s">
        <v>921</v>
      </c>
      <c r="F269" t="s">
        <v>922</v>
      </c>
      <c r="G269" t="s">
        <v>869</v>
      </c>
      <c r="H269" t="s">
        <v>352</v>
      </c>
      <c r="I269" t="s">
        <v>1538</v>
      </c>
      <c r="J269" t="s">
        <v>351</v>
      </c>
      <c r="K269" t="s">
        <v>1539</v>
      </c>
      <c r="L269" t="s">
        <v>12</v>
      </c>
      <c r="M269" t="s">
        <v>956</v>
      </c>
      <c r="N269" s="32">
        <v>44197</v>
      </c>
      <c r="O269" s="32">
        <v>44561</v>
      </c>
      <c r="P269" t="s">
        <v>957</v>
      </c>
      <c r="Q269" s="111">
        <v>74984571</v>
      </c>
      <c r="R269" s="111">
        <v>330500214</v>
      </c>
      <c r="S269">
        <v>0.23</v>
      </c>
      <c r="T269" s="32">
        <v>44440</v>
      </c>
      <c r="U269" s="32">
        <v>44804</v>
      </c>
      <c r="V269" s="111">
        <v>1249985.72</v>
      </c>
      <c r="W269" s="111">
        <v>105040.24</v>
      </c>
      <c r="X269" s="111">
        <v>0</v>
      </c>
      <c r="Y269" s="111">
        <v>23549.82</v>
      </c>
      <c r="Z269" s="111">
        <v>0</v>
      </c>
      <c r="AA269" s="111">
        <v>23549.82</v>
      </c>
      <c r="AB269" t="s">
        <v>958</v>
      </c>
      <c r="AC269">
        <v>1</v>
      </c>
      <c r="AD269">
        <v>1</v>
      </c>
      <c r="AE269" s="111">
        <v>128590.06</v>
      </c>
      <c r="AF269" s="111">
        <v>287496.71999999997</v>
      </c>
      <c r="AG269" t="s">
        <v>959</v>
      </c>
      <c r="AH269">
        <v>1.0145</v>
      </c>
      <c r="AI269" s="111">
        <v>291665.42</v>
      </c>
      <c r="AJ269" s="111">
        <v>0</v>
      </c>
      <c r="AK269" s="111">
        <v>291665.42</v>
      </c>
      <c r="AL269" s="111">
        <v>163075.35999999999</v>
      </c>
      <c r="AM269" s="111">
        <v>0</v>
      </c>
      <c r="AN269" s="111">
        <v>163075.35999999999</v>
      </c>
    </row>
    <row r="270" spans="1:40" x14ac:dyDescent="0.2">
      <c r="A270" t="s">
        <v>1540</v>
      </c>
      <c r="B270" t="s">
        <v>953</v>
      </c>
      <c r="C270" t="s">
        <v>867</v>
      </c>
      <c r="D270">
        <v>2024</v>
      </c>
      <c r="E270" t="s">
        <v>921</v>
      </c>
      <c r="F270" t="s">
        <v>922</v>
      </c>
      <c r="G270" t="s">
        <v>869</v>
      </c>
      <c r="H270" t="s">
        <v>1541</v>
      </c>
      <c r="I270" t="s">
        <v>1542</v>
      </c>
      <c r="J270" t="s">
        <v>1540</v>
      </c>
      <c r="K270" t="s">
        <v>1543</v>
      </c>
      <c r="L270" t="s">
        <v>12</v>
      </c>
      <c r="M270" t="s">
        <v>956</v>
      </c>
      <c r="N270" s="32">
        <v>44197</v>
      </c>
      <c r="O270" s="32">
        <v>44561</v>
      </c>
      <c r="P270" t="s">
        <v>957</v>
      </c>
      <c r="Q270" s="111">
        <v>10448385</v>
      </c>
      <c r="R270" s="111">
        <v>50396448</v>
      </c>
      <c r="S270">
        <v>0.21</v>
      </c>
      <c r="T270" s="32">
        <v>44440</v>
      </c>
      <c r="U270" s="32">
        <v>44804</v>
      </c>
      <c r="V270" s="111">
        <v>984759.79</v>
      </c>
      <c r="W270" s="111">
        <v>104527.12</v>
      </c>
      <c r="X270" s="111">
        <v>0</v>
      </c>
      <c r="Y270" s="111">
        <v>0</v>
      </c>
      <c r="Z270" s="111">
        <v>0</v>
      </c>
      <c r="AA270" s="111">
        <v>0</v>
      </c>
      <c r="AB270" t="s">
        <v>958</v>
      </c>
      <c r="AC270">
        <v>1</v>
      </c>
      <c r="AD270">
        <v>1</v>
      </c>
      <c r="AE270" s="111">
        <v>104527.12</v>
      </c>
      <c r="AF270" s="111">
        <v>206799.56</v>
      </c>
      <c r="AG270" t="s">
        <v>959</v>
      </c>
      <c r="AH270">
        <v>1.0145</v>
      </c>
      <c r="AI270" s="111">
        <v>209798.15</v>
      </c>
      <c r="AJ270" s="111">
        <v>0</v>
      </c>
      <c r="AK270" s="111">
        <v>209798.15</v>
      </c>
      <c r="AL270" s="111">
        <v>105271.03</v>
      </c>
      <c r="AM270" s="111">
        <v>0</v>
      </c>
      <c r="AN270" s="111">
        <v>105271.03</v>
      </c>
    </row>
    <row r="271" spans="1:40" x14ac:dyDescent="0.2">
      <c r="A271" t="s">
        <v>129</v>
      </c>
      <c r="B271" t="s">
        <v>953</v>
      </c>
      <c r="C271" t="s">
        <v>867</v>
      </c>
      <c r="D271">
        <v>2024</v>
      </c>
      <c r="E271" t="s">
        <v>921</v>
      </c>
      <c r="F271" t="s">
        <v>922</v>
      </c>
      <c r="G271" t="s">
        <v>869</v>
      </c>
      <c r="H271" t="s">
        <v>130</v>
      </c>
      <c r="I271" t="s">
        <v>1544</v>
      </c>
      <c r="J271" t="s">
        <v>129</v>
      </c>
      <c r="K271" t="s">
        <v>1545</v>
      </c>
      <c r="L271" t="s">
        <v>12</v>
      </c>
      <c r="M271" t="s">
        <v>956</v>
      </c>
      <c r="N271" s="32">
        <v>44105</v>
      </c>
      <c r="O271" s="32">
        <v>44469</v>
      </c>
      <c r="P271" t="s">
        <v>974</v>
      </c>
      <c r="Q271" s="111">
        <v>17539385.620000001</v>
      </c>
      <c r="R271" s="111">
        <v>85121582.769999996</v>
      </c>
      <c r="S271">
        <v>0.21</v>
      </c>
      <c r="T271" s="32">
        <v>44440</v>
      </c>
      <c r="U271" s="32">
        <v>44804</v>
      </c>
      <c r="V271" s="111">
        <v>517317</v>
      </c>
      <c r="W271" s="111">
        <v>296828.19</v>
      </c>
      <c r="X271" s="111">
        <v>0</v>
      </c>
      <c r="Y271" s="111">
        <v>0</v>
      </c>
      <c r="Z271" s="111">
        <v>0</v>
      </c>
      <c r="AA271" s="111">
        <v>0</v>
      </c>
      <c r="AB271" t="s">
        <v>958</v>
      </c>
      <c r="AC271">
        <v>1</v>
      </c>
      <c r="AD271">
        <v>1</v>
      </c>
      <c r="AE271" s="111">
        <v>296828.19</v>
      </c>
      <c r="AF271" s="111">
        <v>108636.57</v>
      </c>
      <c r="AG271" t="s">
        <v>959</v>
      </c>
      <c r="AH271">
        <v>1.0145</v>
      </c>
      <c r="AI271" s="111">
        <v>110211.8</v>
      </c>
      <c r="AJ271" s="111">
        <v>0</v>
      </c>
      <c r="AK271" s="111">
        <v>110211.8</v>
      </c>
      <c r="AL271" s="111">
        <v>-186616.39</v>
      </c>
      <c r="AM271" s="111">
        <v>0</v>
      </c>
      <c r="AN271" s="111">
        <v>-186616.39</v>
      </c>
    </row>
    <row r="272" spans="1:40" x14ac:dyDescent="0.2">
      <c r="A272" t="s">
        <v>1546</v>
      </c>
      <c r="B272" t="s">
        <v>953</v>
      </c>
      <c r="C272" t="s">
        <v>867</v>
      </c>
      <c r="D272">
        <v>2024</v>
      </c>
      <c r="E272" t="s">
        <v>921</v>
      </c>
      <c r="F272" t="s">
        <v>922</v>
      </c>
      <c r="G272" t="s">
        <v>869</v>
      </c>
      <c r="H272" t="s">
        <v>1547</v>
      </c>
      <c r="I272" t="s">
        <v>1548</v>
      </c>
      <c r="J272" t="s">
        <v>1546</v>
      </c>
      <c r="K272" t="s">
        <v>1549</v>
      </c>
      <c r="L272" t="s">
        <v>12</v>
      </c>
      <c r="M272" t="s">
        <v>956</v>
      </c>
      <c r="N272" s="32">
        <v>44197</v>
      </c>
      <c r="O272" s="32">
        <v>44561</v>
      </c>
      <c r="P272" t="s">
        <v>957</v>
      </c>
      <c r="Q272" s="111">
        <v>16528970</v>
      </c>
      <c r="R272" s="111">
        <v>62298234</v>
      </c>
      <c r="S272">
        <v>0.27</v>
      </c>
      <c r="T272" s="32">
        <v>44440</v>
      </c>
      <c r="U272" s="32">
        <v>44804</v>
      </c>
      <c r="V272" s="111">
        <v>47787.37</v>
      </c>
      <c r="W272" s="111">
        <v>8220.83</v>
      </c>
      <c r="X272" s="111">
        <v>0</v>
      </c>
      <c r="Y272" s="111">
        <v>0</v>
      </c>
      <c r="Z272" s="111">
        <v>0</v>
      </c>
      <c r="AA272" s="111">
        <v>0</v>
      </c>
      <c r="AB272" t="s">
        <v>958</v>
      </c>
      <c r="AC272">
        <v>1</v>
      </c>
      <c r="AD272">
        <v>1</v>
      </c>
      <c r="AE272" s="111">
        <v>8220.83</v>
      </c>
      <c r="AF272" s="111">
        <v>12902.59</v>
      </c>
      <c r="AG272" t="s">
        <v>959</v>
      </c>
      <c r="AH272">
        <v>1.0145</v>
      </c>
      <c r="AI272" s="111">
        <v>13089.68</v>
      </c>
      <c r="AJ272" s="111">
        <v>0</v>
      </c>
      <c r="AK272" s="111">
        <v>13089.68</v>
      </c>
      <c r="AL272" s="111">
        <v>4868.8500000000004</v>
      </c>
      <c r="AM272" s="111">
        <v>0</v>
      </c>
      <c r="AN272" s="111">
        <v>4868.8500000000004</v>
      </c>
    </row>
    <row r="273" spans="1:40" x14ac:dyDescent="0.2">
      <c r="A273" t="s">
        <v>57</v>
      </c>
      <c r="B273" t="s">
        <v>953</v>
      </c>
      <c r="C273" t="s">
        <v>867</v>
      </c>
      <c r="D273">
        <v>2024</v>
      </c>
      <c r="E273" t="s">
        <v>921</v>
      </c>
      <c r="F273" t="s">
        <v>922</v>
      </c>
      <c r="G273" t="s">
        <v>869</v>
      </c>
      <c r="H273" t="s">
        <v>58</v>
      </c>
      <c r="I273" t="s">
        <v>1550</v>
      </c>
      <c r="J273" t="s">
        <v>57</v>
      </c>
      <c r="K273" t="s">
        <v>1551</v>
      </c>
      <c r="L273" t="s">
        <v>12</v>
      </c>
      <c r="M273" t="s">
        <v>956</v>
      </c>
      <c r="N273" s="32">
        <v>44166</v>
      </c>
      <c r="O273" s="32">
        <v>44530</v>
      </c>
      <c r="P273" t="s">
        <v>957</v>
      </c>
      <c r="Q273" s="111">
        <v>18290246</v>
      </c>
      <c r="R273" s="111">
        <v>99550298</v>
      </c>
      <c r="S273">
        <v>0.18</v>
      </c>
      <c r="T273" s="32">
        <v>44440</v>
      </c>
      <c r="U273" s="32">
        <v>44804</v>
      </c>
      <c r="V273" s="111">
        <v>13482705.810000001</v>
      </c>
      <c r="W273" s="111">
        <v>821983.49</v>
      </c>
      <c r="X273" s="111">
        <v>0</v>
      </c>
      <c r="Y273" s="111">
        <v>0</v>
      </c>
      <c r="Z273" s="111">
        <v>0</v>
      </c>
      <c r="AA273" s="111">
        <v>0</v>
      </c>
      <c r="AB273" t="s">
        <v>958</v>
      </c>
      <c r="AC273">
        <v>1</v>
      </c>
      <c r="AD273">
        <v>1</v>
      </c>
      <c r="AE273" s="111">
        <v>821983.49</v>
      </c>
      <c r="AF273" s="111">
        <v>2426887.0499999998</v>
      </c>
      <c r="AG273" t="s">
        <v>959</v>
      </c>
      <c r="AH273">
        <v>1.0145</v>
      </c>
      <c r="AI273" s="111">
        <v>2462076.91</v>
      </c>
      <c r="AJ273" s="111">
        <v>0</v>
      </c>
      <c r="AK273" s="111">
        <v>2462076.91</v>
      </c>
      <c r="AL273" s="111">
        <v>1640093.42</v>
      </c>
      <c r="AM273" s="111">
        <v>0</v>
      </c>
      <c r="AN273" s="111">
        <v>1640093.42</v>
      </c>
    </row>
    <row r="274" spans="1:40" x14ac:dyDescent="0.2">
      <c r="A274" t="s">
        <v>492</v>
      </c>
      <c r="B274" t="s">
        <v>953</v>
      </c>
      <c r="C274" t="s">
        <v>867</v>
      </c>
      <c r="D274">
        <v>2024</v>
      </c>
      <c r="E274" t="s">
        <v>921</v>
      </c>
      <c r="F274" t="s">
        <v>922</v>
      </c>
      <c r="G274" t="s">
        <v>869</v>
      </c>
      <c r="H274" t="s">
        <v>493</v>
      </c>
      <c r="I274" t="s">
        <v>1552</v>
      </c>
      <c r="J274" t="s">
        <v>492</v>
      </c>
      <c r="K274" t="s">
        <v>1553</v>
      </c>
      <c r="L274" t="s">
        <v>12</v>
      </c>
      <c r="M274" t="s">
        <v>956</v>
      </c>
      <c r="N274" s="32">
        <v>44197</v>
      </c>
      <c r="O274" s="32">
        <v>44561</v>
      </c>
      <c r="P274" t="s">
        <v>957</v>
      </c>
      <c r="Q274" s="111">
        <v>353494528</v>
      </c>
      <c r="R274" s="111">
        <v>2009473728</v>
      </c>
      <c r="S274">
        <v>0.18</v>
      </c>
      <c r="T274" s="32">
        <v>44440</v>
      </c>
      <c r="U274" s="32">
        <v>44804</v>
      </c>
      <c r="V274" s="111">
        <v>50100355.399999999</v>
      </c>
      <c r="W274" s="111">
        <v>2139530.1</v>
      </c>
      <c r="X274" s="111">
        <v>0</v>
      </c>
      <c r="Y274" s="111">
        <v>3010580.02</v>
      </c>
      <c r="Z274" s="111">
        <v>0</v>
      </c>
      <c r="AA274" s="111">
        <v>3010580.02</v>
      </c>
      <c r="AB274" t="s">
        <v>958</v>
      </c>
      <c r="AC274">
        <v>1</v>
      </c>
      <c r="AD274">
        <v>1</v>
      </c>
      <c r="AE274" s="111">
        <v>5150110.12</v>
      </c>
      <c r="AF274" s="111">
        <v>9018063.9700000007</v>
      </c>
      <c r="AG274" t="s">
        <v>959</v>
      </c>
      <c r="AH274">
        <v>1.0145</v>
      </c>
      <c r="AI274" s="111">
        <v>9148825.9000000004</v>
      </c>
      <c r="AJ274" s="111">
        <v>0</v>
      </c>
      <c r="AK274" s="111">
        <v>9148825.9000000004</v>
      </c>
      <c r="AL274" s="111">
        <v>3998715.78</v>
      </c>
      <c r="AM274" s="111">
        <v>0</v>
      </c>
      <c r="AN274" s="111">
        <v>3998715.78</v>
      </c>
    </row>
    <row r="275" spans="1:40" x14ac:dyDescent="0.2">
      <c r="A275" t="s">
        <v>354</v>
      </c>
      <c r="B275" t="s">
        <v>953</v>
      </c>
      <c r="C275" t="s">
        <v>867</v>
      </c>
      <c r="D275">
        <v>2024</v>
      </c>
      <c r="E275" t="s">
        <v>921</v>
      </c>
      <c r="F275" t="s">
        <v>922</v>
      </c>
      <c r="G275" t="s">
        <v>869</v>
      </c>
      <c r="H275" t="s">
        <v>355</v>
      </c>
      <c r="I275" t="s">
        <v>1554</v>
      </c>
      <c r="J275" t="s">
        <v>354</v>
      </c>
      <c r="K275" t="s">
        <v>1555</v>
      </c>
      <c r="L275" t="s">
        <v>12</v>
      </c>
      <c r="M275" t="s">
        <v>956</v>
      </c>
      <c r="N275" s="32">
        <v>44197</v>
      </c>
      <c r="O275" s="32">
        <v>44561</v>
      </c>
      <c r="P275" t="s">
        <v>957</v>
      </c>
      <c r="Q275" s="111">
        <v>8832935</v>
      </c>
      <c r="R275" s="111">
        <v>35078045</v>
      </c>
      <c r="S275">
        <v>0.25</v>
      </c>
      <c r="T275" s="32">
        <v>44440</v>
      </c>
      <c r="U275" s="32">
        <v>44804</v>
      </c>
      <c r="V275" s="111">
        <v>54704.13</v>
      </c>
      <c r="W275" s="111">
        <v>1121.58</v>
      </c>
      <c r="X275" s="111">
        <v>0</v>
      </c>
      <c r="Y275" s="111">
        <v>0</v>
      </c>
      <c r="Z275" s="111">
        <v>0</v>
      </c>
      <c r="AA275" s="111">
        <v>0</v>
      </c>
      <c r="AB275" t="s">
        <v>958</v>
      </c>
      <c r="AC275">
        <v>1</v>
      </c>
      <c r="AD275">
        <v>1</v>
      </c>
      <c r="AE275" s="111">
        <v>1121.58</v>
      </c>
      <c r="AF275" s="111">
        <v>13676.03</v>
      </c>
      <c r="AG275" t="s">
        <v>959</v>
      </c>
      <c r="AH275">
        <v>1.0145</v>
      </c>
      <c r="AI275" s="111">
        <v>13874.33</v>
      </c>
      <c r="AJ275" s="111">
        <v>0</v>
      </c>
      <c r="AK275" s="111">
        <v>13874.33</v>
      </c>
      <c r="AL275" s="111">
        <v>12752.75</v>
      </c>
      <c r="AM275" s="111">
        <v>0</v>
      </c>
      <c r="AN275" s="111">
        <v>12752.75</v>
      </c>
    </row>
    <row r="276" spans="1:40" x14ac:dyDescent="0.2">
      <c r="A276" t="s">
        <v>282</v>
      </c>
      <c r="B276" t="s">
        <v>953</v>
      </c>
      <c r="C276" t="s">
        <v>867</v>
      </c>
      <c r="D276">
        <v>2024</v>
      </c>
      <c r="E276" t="s">
        <v>921</v>
      </c>
      <c r="F276" t="s">
        <v>922</v>
      </c>
      <c r="G276" t="s">
        <v>869</v>
      </c>
      <c r="H276" t="s">
        <v>283</v>
      </c>
      <c r="I276" t="s">
        <v>1556</v>
      </c>
      <c r="J276" t="s">
        <v>282</v>
      </c>
      <c r="K276" t="s">
        <v>1557</v>
      </c>
      <c r="L276" t="s">
        <v>11</v>
      </c>
      <c r="M276" t="s">
        <v>956</v>
      </c>
      <c r="N276" s="32">
        <v>44470</v>
      </c>
      <c r="O276" s="32">
        <v>44834</v>
      </c>
      <c r="P276" t="s">
        <v>957</v>
      </c>
      <c r="Q276" s="111">
        <v>11333702</v>
      </c>
      <c r="R276" s="111">
        <v>27693375</v>
      </c>
      <c r="S276">
        <v>0.41</v>
      </c>
      <c r="T276" s="32">
        <v>44440</v>
      </c>
      <c r="U276" s="32">
        <v>44804</v>
      </c>
      <c r="V276" s="111">
        <v>1351837.4</v>
      </c>
      <c r="W276" s="111">
        <v>590560.21</v>
      </c>
      <c r="X276" s="111">
        <v>0</v>
      </c>
      <c r="Y276" s="111">
        <v>0</v>
      </c>
      <c r="Z276" s="111">
        <v>0</v>
      </c>
      <c r="AA276" s="111">
        <v>0</v>
      </c>
      <c r="AB276" t="s">
        <v>958</v>
      </c>
      <c r="AC276">
        <v>1</v>
      </c>
      <c r="AD276">
        <v>1</v>
      </c>
      <c r="AE276" s="111">
        <v>590560.21</v>
      </c>
      <c r="AF276" s="111">
        <v>554253.32999999996</v>
      </c>
      <c r="AG276" t="s">
        <v>959</v>
      </c>
      <c r="AH276">
        <v>0.99250000000000005</v>
      </c>
      <c r="AI276" s="111">
        <v>550096.43000000005</v>
      </c>
      <c r="AJ276" s="111">
        <v>0</v>
      </c>
      <c r="AK276" s="111">
        <v>550096.43000000005</v>
      </c>
      <c r="AL276" s="111">
        <v>-40463.78</v>
      </c>
      <c r="AM276" s="111">
        <v>0</v>
      </c>
      <c r="AN276" s="111">
        <v>-40463.78</v>
      </c>
    </row>
    <row r="277" spans="1:40" x14ac:dyDescent="0.2">
      <c r="A277" t="s">
        <v>1558</v>
      </c>
      <c r="B277" t="s">
        <v>953</v>
      </c>
      <c r="C277" t="s">
        <v>867</v>
      </c>
      <c r="D277">
        <v>2024</v>
      </c>
      <c r="E277" t="s">
        <v>921</v>
      </c>
      <c r="F277" t="s">
        <v>922</v>
      </c>
      <c r="G277" t="s">
        <v>869</v>
      </c>
      <c r="H277" t="s">
        <v>1559</v>
      </c>
      <c r="I277" t="s">
        <v>1560</v>
      </c>
      <c r="J277" t="s">
        <v>1558</v>
      </c>
      <c r="K277" t="s">
        <v>1561</v>
      </c>
      <c r="L277" t="s">
        <v>11</v>
      </c>
      <c r="M277" t="s">
        <v>956</v>
      </c>
      <c r="N277" s="32">
        <v>44378</v>
      </c>
      <c r="O277" s="32">
        <v>44742</v>
      </c>
      <c r="P277" t="s">
        <v>957</v>
      </c>
      <c r="Q277" s="111">
        <v>1296086</v>
      </c>
      <c r="R277" s="111">
        <v>1473167</v>
      </c>
      <c r="S277">
        <v>0.88</v>
      </c>
      <c r="T277" s="32">
        <v>44440</v>
      </c>
      <c r="U277" s="32">
        <v>44804</v>
      </c>
      <c r="V277" s="111">
        <v>58419.03</v>
      </c>
      <c r="W277" s="111">
        <v>23189.39</v>
      </c>
      <c r="X277" s="111">
        <v>0</v>
      </c>
      <c r="Y277" s="111">
        <v>0</v>
      </c>
      <c r="Z277" s="111">
        <v>0</v>
      </c>
      <c r="AA277" s="111">
        <v>0</v>
      </c>
      <c r="AB277" t="s">
        <v>958</v>
      </c>
      <c r="AC277">
        <v>1</v>
      </c>
      <c r="AD277">
        <v>1</v>
      </c>
      <c r="AE277" s="111">
        <v>23189.39</v>
      </c>
      <c r="AF277" s="111">
        <v>51408.75</v>
      </c>
      <c r="AG277" t="s">
        <v>959</v>
      </c>
      <c r="AH277">
        <v>1.0077</v>
      </c>
      <c r="AI277" s="111">
        <v>51804.6</v>
      </c>
      <c r="AJ277" s="111">
        <v>0</v>
      </c>
      <c r="AK277" s="111">
        <v>51804.6</v>
      </c>
      <c r="AL277" s="111">
        <v>28615.21</v>
      </c>
      <c r="AM277" s="111">
        <v>0</v>
      </c>
      <c r="AN277" s="111">
        <v>28615.21</v>
      </c>
    </row>
    <row r="278" spans="1:40" x14ac:dyDescent="0.2">
      <c r="A278" t="s">
        <v>327</v>
      </c>
      <c r="B278" t="s">
        <v>953</v>
      </c>
      <c r="C278" t="s">
        <v>867</v>
      </c>
      <c r="D278">
        <v>2024</v>
      </c>
      <c r="E278" t="s">
        <v>921</v>
      </c>
      <c r="F278" t="s">
        <v>922</v>
      </c>
      <c r="G278" t="s">
        <v>869</v>
      </c>
      <c r="H278" t="s">
        <v>328</v>
      </c>
      <c r="I278" t="s">
        <v>1562</v>
      </c>
      <c r="J278" t="s">
        <v>327</v>
      </c>
      <c r="K278" t="s">
        <v>1563</v>
      </c>
      <c r="L278" t="s">
        <v>12</v>
      </c>
      <c r="M278" t="s">
        <v>956</v>
      </c>
      <c r="N278" s="32">
        <v>44136</v>
      </c>
      <c r="O278" s="32">
        <v>44500</v>
      </c>
      <c r="P278" t="s">
        <v>974</v>
      </c>
      <c r="Q278" s="111">
        <v>90517208</v>
      </c>
      <c r="R278" s="111">
        <v>667250927</v>
      </c>
      <c r="S278">
        <v>0.14000000000000001</v>
      </c>
      <c r="T278" s="32">
        <v>44440</v>
      </c>
      <c r="U278" s="32">
        <v>44804</v>
      </c>
      <c r="V278" s="111">
        <v>24050249.809999999</v>
      </c>
      <c r="W278" s="111">
        <v>1659747.64</v>
      </c>
      <c r="X278" s="111">
        <v>0</v>
      </c>
      <c r="Y278" s="111">
        <v>930236.68</v>
      </c>
      <c r="Z278" s="111">
        <v>0</v>
      </c>
      <c r="AA278" s="111">
        <v>930236.68</v>
      </c>
      <c r="AB278" t="s">
        <v>958</v>
      </c>
      <c r="AC278">
        <v>1</v>
      </c>
      <c r="AD278">
        <v>1</v>
      </c>
      <c r="AE278" s="111">
        <v>2589984.3199999998</v>
      </c>
      <c r="AF278" s="111">
        <v>3367034.97</v>
      </c>
      <c r="AG278" t="s">
        <v>959</v>
      </c>
      <c r="AH278">
        <v>1.0145</v>
      </c>
      <c r="AI278" s="111">
        <v>3415856.98</v>
      </c>
      <c r="AJ278" s="111">
        <v>0</v>
      </c>
      <c r="AK278" s="111">
        <v>3415856.98</v>
      </c>
      <c r="AL278" s="111">
        <v>825872.66</v>
      </c>
      <c r="AM278" s="111">
        <v>0</v>
      </c>
      <c r="AN278" s="111">
        <v>825872.66</v>
      </c>
    </row>
    <row r="279" spans="1:40" x14ac:dyDescent="0.2">
      <c r="A279" t="s">
        <v>105</v>
      </c>
      <c r="B279" t="s">
        <v>953</v>
      </c>
      <c r="C279" t="s">
        <v>867</v>
      </c>
      <c r="D279">
        <v>2024</v>
      </c>
      <c r="E279" t="s">
        <v>921</v>
      </c>
      <c r="F279" t="s">
        <v>922</v>
      </c>
      <c r="G279" t="s">
        <v>869</v>
      </c>
      <c r="H279" t="s">
        <v>106</v>
      </c>
      <c r="I279" t="s">
        <v>1564</v>
      </c>
      <c r="J279" t="s">
        <v>105</v>
      </c>
      <c r="K279" t="s">
        <v>1565</v>
      </c>
      <c r="L279" t="s">
        <v>12</v>
      </c>
      <c r="M279" t="s">
        <v>956</v>
      </c>
      <c r="N279" s="32">
        <v>44197</v>
      </c>
      <c r="O279" s="32">
        <v>44561</v>
      </c>
      <c r="P279" t="s">
        <v>974</v>
      </c>
      <c r="Q279" s="111">
        <v>97139211</v>
      </c>
      <c r="R279" s="111">
        <v>673349545</v>
      </c>
      <c r="S279">
        <v>0.14000000000000001</v>
      </c>
      <c r="T279" s="32">
        <v>44440</v>
      </c>
      <c r="U279" s="32">
        <v>44804</v>
      </c>
      <c r="V279" s="111">
        <v>30992040.440000001</v>
      </c>
      <c r="W279" s="111">
        <v>1346233.12</v>
      </c>
      <c r="X279" s="111">
        <v>0</v>
      </c>
      <c r="Y279" s="111">
        <v>371631.23</v>
      </c>
      <c r="Z279" s="111">
        <v>0</v>
      </c>
      <c r="AA279" s="111">
        <v>371631.23</v>
      </c>
      <c r="AB279" t="s">
        <v>958</v>
      </c>
      <c r="AC279">
        <v>1</v>
      </c>
      <c r="AD279">
        <v>1</v>
      </c>
      <c r="AE279" s="111">
        <v>1717864.35</v>
      </c>
      <c r="AF279" s="111">
        <v>4338885.66</v>
      </c>
      <c r="AG279" t="s">
        <v>959</v>
      </c>
      <c r="AH279">
        <v>1.0145</v>
      </c>
      <c r="AI279" s="111">
        <v>4401799.5</v>
      </c>
      <c r="AJ279" s="111">
        <v>0</v>
      </c>
      <c r="AK279" s="111">
        <v>4401799.5</v>
      </c>
      <c r="AL279" s="111">
        <v>2683935.15</v>
      </c>
      <c r="AM279" s="111">
        <v>0</v>
      </c>
      <c r="AN279" s="111">
        <v>2683935.15</v>
      </c>
    </row>
    <row r="280" spans="1:40" x14ac:dyDescent="0.2">
      <c r="A280" t="s">
        <v>411</v>
      </c>
      <c r="B280" t="s">
        <v>953</v>
      </c>
      <c r="C280" t="s">
        <v>867</v>
      </c>
      <c r="D280">
        <v>2024</v>
      </c>
      <c r="E280" t="s">
        <v>921</v>
      </c>
      <c r="F280" t="s">
        <v>922</v>
      </c>
      <c r="G280" t="s">
        <v>869</v>
      </c>
      <c r="H280" t="s">
        <v>412</v>
      </c>
      <c r="I280" t="s">
        <v>1566</v>
      </c>
      <c r="J280" t="s">
        <v>411</v>
      </c>
      <c r="K280" t="s">
        <v>1567</v>
      </c>
      <c r="L280" t="s">
        <v>12</v>
      </c>
      <c r="M280" t="s">
        <v>956</v>
      </c>
      <c r="N280" s="32">
        <v>44197</v>
      </c>
      <c r="O280" s="32">
        <v>44561</v>
      </c>
      <c r="P280" t="s">
        <v>974</v>
      </c>
      <c r="Q280" s="111">
        <v>71945160</v>
      </c>
      <c r="R280" s="111">
        <v>248652612</v>
      </c>
      <c r="S280">
        <v>0.28999999999999998</v>
      </c>
      <c r="T280" s="32">
        <v>44440</v>
      </c>
      <c r="U280" s="32">
        <v>44804</v>
      </c>
      <c r="V280" s="111">
        <v>15815138.949999999</v>
      </c>
      <c r="W280" s="111">
        <v>2009635.91</v>
      </c>
      <c r="X280" s="111">
        <v>0</v>
      </c>
      <c r="Y280" s="111">
        <v>0</v>
      </c>
      <c r="Z280" s="111">
        <v>0</v>
      </c>
      <c r="AA280" s="111">
        <v>0</v>
      </c>
      <c r="AB280" t="s">
        <v>958</v>
      </c>
      <c r="AC280">
        <v>1</v>
      </c>
      <c r="AD280">
        <v>1</v>
      </c>
      <c r="AE280" s="111">
        <v>2009635.91</v>
      </c>
      <c r="AF280" s="111">
        <v>4586390.3</v>
      </c>
      <c r="AG280" t="s">
        <v>959</v>
      </c>
      <c r="AH280">
        <v>1.0145</v>
      </c>
      <c r="AI280" s="111">
        <v>4652892.96</v>
      </c>
      <c r="AJ280" s="111">
        <v>0</v>
      </c>
      <c r="AK280" s="111">
        <v>4652892.96</v>
      </c>
      <c r="AL280" s="111">
        <v>2643257.0499999998</v>
      </c>
      <c r="AM280" s="111">
        <v>0</v>
      </c>
      <c r="AN280" s="111">
        <v>2643257.0499999998</v>
      </c>
    </row>
    <row r="281" spans="1:40" x14ac:dyDescent="0.2">
      <c r="A281" t="s">
        <v>114</v>
      </c>
      <c r="B281" t="s">
        <v>953</v>
      </c>
      <c r="C281" t="s">
        <v>867</v>
      </c>
      <c r="D281">
        <v>2024</v>
      </c>
      <c r="E281" t="s">
        <v>921</v>
      </c>
      <c r="F281" t="s">
        <v>922</v>
      </c>
      <c r="G281" t="s">
        <v>869</v>
      </c>
      <c r="H281" t="s">
        <v>115</v>
      </c>
      <c r="I281" t="s">
        <v>1568</v>
      </c>
      <c r="J281" t="s">
        <v>114</v>
      </c>
      <c r="K281" t="s">
        <v>1569</v>
      </c>
      <c r="L281" t="s">
        <v>11</v>
      </c>
      <c r="M281" t="s">
        <v>956</v>
      </c>
      <c r="N281" s="32">
        <v>44197</v>
      </c>
      <c r="O281" s="32">
        <v>44561</v>
      </c>
      <c r="P281" t="s">
        <v>974</v>
      </c>
      <c r="Q281" s="111">
        <v>81224071</v>
      </c>
      <c r="R281" s="111">
        <v>322689487</v>
      </c>
      <c r="S281">
        <v>0.25</v>
      </c>
      <c r="T281" s="32">
        <v>44440</v>
      </c>
      <c r="U281" s="32">
        <v>44804</v>
      </c>
      <c r="V281" s="111">
        <v>69178344.349999994</v>
      </c>
      <c r="W281" s="111">
        <v>6667433.7999999998</v>
      </c>
      <c r="X281" s="111">
        <v>0</v>
      </c>
      <c r="Y281" s="111">
        <v>5037815.49</v>
      </c>
      <c r="Z281" s="111">
        <v>0</v>
      </c>
      <c r="AA281" s="111">
        <v>5037815.49</v>
      </c>
      <c r="AB281" t="s">
        <v>958</v>
      </c>
      <c r="AC281">
        <v>1</v>
      </c>
      <c r="AD281">
        <v>1</v>
      </c>
      <c r="AE281" s="111">
        <v>11705249.289999999</v>
      </c>
      <c r="AF281" s="111">
        <v>17294586.09</v>
      </c>
      <c r="AG281" t="s">
        <v>959</v>
      </c>
      <c r="AH281">
        <v>1.0145</v>
      </c>
      <c r="AI281" s="111">
        <v>17545357.59</v>
      </c>
      <c r="AJ281" s="111">
        <v>0</v>
      </c>
      <c r="AK281" s="111">
        <v>17545357.59</v>
      </c>
      <c r="AL281" s="111">
        <v>5840108.2999999998</v>
      </c>
      <c r="AM281" s="111">
        <v>0</v>
      </c>
      <c r="AN281" s="111">
        <v>5840108.2999999998</v>
      </c>
    </row>
    <row r="282" spans="1:40" x14ac:dyDescent="0.2">
      <c r="A282" t="s">
        <v>1570</v>
      </c>
      <c r="B282" t="s">
        <v>953</v>
      </c>
      <c r="C282" t="s">
        <v>867</v>
      </c>
      <c r="D282">
        <v>2024</v>
      </c>
      <c r="E282" t="s">
        <v>921</v>
      </c>
      <c r="F282" t="s">
        <v>922</v>
      </c>
      <c r="G282" t="s">
        <v>869</v>
      </c>
      <c r="H282" t="s">
        <v>1571</v>
      </c>
      <c r="I282" t="s">
        <v>1572</v>
      </c>
      <c r="J282" t="s">
        <v>1570</v>
      </c>
      <c r="K282" t="s">
        <v>1573</v>
      </c>
      <c r="L282" t="s">
        <v>12</v>
      </c>
      <c r="M282" t="s">
        <v>956</v>
      </c>
      <c r="N282" s="32">
        <v>44197</v>
      </c>
      <c r="O282" s="32">
        <v>44561</v>
      </c>
      <c r="P282" t="s">
        <v>957</v>
      </c>
      <c r="Q282" s="111">
        <v>2101271</v>
      </c>
      <c r="R282" s="111">
        <v>9599577</v>
      </c>
      <c r="S282">
        <v>0.22</v>
      </c>
      <c r="T282" s="32">
        <v>44440</v>
      </c>
      <c r="U282" s="32">
        <v>44804</v>
      </c>
      <c r="V282" s="111">
        <v>10726.5</v>
      </c>
      <c r="W282" s="111">
        <v>3230.65</v>
      </c>
      <c r="X282" s="111">
        <v>0</v>
      </c>
      <c r="Y282" s="111">
        <v>0</v>
      </c>
      <c r="Z282" s="111">
        <v>0</v>
      </c>
      <c r="AA282" s="111">
        <v>0</v>
      </c>
      <c r="AB282" t="s">
        <v>958</v>
      </c>
      <c r="AC282">
        <v>1</v>
      </c>
      <c r="AD282">
        <v>1</v>
      </c>
      <c r="AE282" s="111">
        <v>3230.65</v>
      </c>
      <c r="AF282" s="111">
        <v>2359.83</v>
      </c>
      <c r="AG282" t="s">
        <v>959</v>
      </c>
      <c r="AH282">
        <v>1.0145</v>
      </c>
      <c r="AI282" s="111">
        <v>2394.0500000000002</v>
      </c>
      <c r="AJ282" s="111">
        <v>0</v>
      </c>
      <c r="AK282" s="111">
        <v>2394.0500000000002</v>
      </c>
      <c r="AL282" s="111">
        <v>-836.6</v>
      </c>
      <c r="AM282" s="111">
        <v>0</v>
      </c>
      <c r="AN282" s="111">
        <v>-836.6</v>
      </c>
    </row>
    <row r="283" spans="1:40" x14ac:dyDescent="0.2">
      <c r="A283" t="s">
        <v>1574</v>
      </c>
      <c r="B283" t="s">
        <v>953</v>
      </c>
      <c r="C283" t="s">
        <v>867</v>
      </c>
      <c r="D283">
        <v>2024</v>
      </c>
      <c r="E283" t="s">
        <v>921</v>
      </c>
      <c r="F283" t="s">
        <v>922</v>
      </c>
      <c r="G283" t="s">
        <v>869</v>
      </c>
      <c r="H283" t="s">
        <v>1575</v>
      </c>
      <c r="I283" t="s">
        <v>1576</v>
      </c>
      <c r="J283" t="s">
        <v>1574</v>
      </c>
      <c r="K283" t="s">
        <v>1577</v>
      </c>
      <c r="L283" t="s">
        <v>11</v>
      </c>
      <c r="M283" t="s">
        <v>1013</v>
      </c>
      <c r="N283" s="32">
        <v>44378</v>
      </c>
      <c r="O283" s="32">
        <v>44742</v>
      </c>
      <c r="P283" t="s">
        <v>957</v>
      </c>
      <c r="Q283" s="111">
        <v>3974879</v>
      </c>
      <c r="R283" s="111">
        <v>7707511</v>
      </c>
      <c r="S283">
        <v>0.52</v>
      </c>
      <c r="T283" s="32">
        <v>44440</v>
      </c>
      <c r="U283" s="32">
        <v>44804</v>
      </c>
      <c r="V283" s="111">
        <v>410933.97</v>
      </c>
      <c r="W283" s="111">
        <v>231612.92</v>
      </c>
      <c r="X283" s="111">
        <v>0</v>
      </c>
      <c r="Y283" s="111">
        <v>0</v>
      </c>
      <c r="Z283" s="111">
        <v>0</v>
      </c>
      <c r="AA283" s="111">
        <v>0</v>
      </c>
      <c r="AB283" t="s">
        <v>958</v>
      </c>
      <c r="AC283">
        <v>1</v>
      </c>
      <c r="AD283">
        <v>1</v>
      </c>
      <c r="AE283" s="111">
        <v>231612.92</v>
      </c>
      <c r="AF283" s="111">
        <v>213685.66</v>
      </c>
      <c r="AG283" t="s">
        <v>959</v>
      </c>
      <c r="AH283">
        <v>1.0077</v>
      </c>
      <c r="AI283" s="111">
        <v>215331.04</v>
      </c>
      <c r="AJ283" s="111">
        <v>0</v>
      </c>
      <c r="AK283" s="111">
        <v>215331.04</v>
      </c>
      <c r="AL283" s="111">
        <v>-16281.88</v>
      </c>
      <c r="AM283" s="111">
        <v>0</v>
      </c>
      <c r="AN283" s="111">
        <v>-16281.88</v>
      </c>
    </row>
    <row r="284" spans="1:40" x14ac:dyDescent="0.2">
      <c r="A284" t="s">
        <v>630</v>
      </c>
      <c r="B284" t="s">
        <v>953</v>
      </c>
      <c r="C284" t="s">
        <v>867</v>
      </c>
      <c r="D284">
        <v>2024</v>
      </c>
      <c r="E284" t="s">
        <v>921</v>
      </c>
      <c r="F284" t="s">
        <v>922</v>
      </c>
      <c r="G284" t="s">
        <v>869</v>
      </c>
      <c r="H284" t="s">
        <v>631</v>
      </c>
      <c r="I284" t="s">
        <v>1578</v>
      </c>
      <c r="J284" t="s">
        <v>630</v>
      </c>
      <c r="K284" t="s">
        <v>1579</v>
      </c>
      <c r="L284" t="s">
        <v>11</v>
      </c>
      <c r="M284" t="s">
        <v>956</v>
      </c>
      <c r="N284" s="32">
        <v>44378</v>
      </c>
      <c r="O284" s="32">
        <v>44742</v>
      </c>
      <c r="P284" t="s">
        <v>957</v>
      </c>
      <c r="Q284" s="111">
        <v>6408340</v>
      </c>
      <c r="R284" s="111">
        <v>13437692</v>
      </c>
      <c r="S284">
        <v>0.48</v>
      </c>
      <c r="T284" s="32">
        <v>44440</v>
      </c>
      <c r="U284" s="32">
        <v>44804</v>
      </c>
      <c r="V284" s="111">
        <v>159698.66</v>
      </c>
      <c r="W284" s="111">
        <v>85998.28</v>
      </c>
      <c r="X284" s="111">
        <v>0</v>
      </c>
      <c r="Y284" s="111">
        <v>0</v>
      </c>
      <c r="Z284" s="111">
        <v>0</v>
      </c>
      <c r="AA284" s="111">
        <v>0</v>
      </c>
      <c r="AB284" t="s">
        <v>958</v>
      </c>
      <c r="AC284">
        <v>1</v>
      </c>
      <c r="AD284">
        <v>1</v>
      </c>
      <c r="AE284" s="111">
        <v>85998.28</v>
      </c>
      <c r="AF284" s="111">
        <v>76655.360000000001</v>
      </c>
      <c r="AG284" t="s">
        <v>959</v>
      </c>
      <c r="AH284">
        <v>1.0077</v>
      </c>
      <c r="AI284" s="111">
        <v>77245.61</v>
      </c>
      <c r="AJ284" s="111">
        <v>0</v>
      </c>
      <c r="AK284" s="111">
        <v>77245.61</v>
      </c>
      <c r="AL284" s="111">
        <v>-8752.67</v>
      </c>
      <c r="AM284" s="111">
        <v>0</v>
      </c>
      <c r="AN284" s="111">
        <v>-8752.67</v>
      </c>
    </row>
    <row r="285" spans="1:40" x14ac:dyDescent="0.2">
      <c r="A285" t="s">
        <v>672</v>
      </c>
      <c r="B285" t="s">
        <v>953</v>
      </c>
      <c r="C285" t="s">
        <v>867</v>
      </c>
      <c r="D285">
        <v>2024</v>
      </c>
      <c r="E285" t="s">
        <v>921</v>
      </c>
      <c r="F285" t="s">
        <v>922</v>
      </c>
      <c r="G285" t="s">
        <v>869</v>
      </c>
      <c r="H285" t="s">
        <v>673</v>
      </c>
      <c r="I285" t="s">
        <v>1580</v>
      </c>
      <c r="J285" t="s">
        <v>672</v>
      </c>
      <c r="K285" t="s">
        <v>1581</v>
      </c>
      <c r="L285" t="s">
        <v>12</v>
      </c>
      <c r="M285" t="s">
        <v>956</v>
      </c>
      <c r="N285" s="32">
        <v>44317</v>
      </c>
      <c r="O285" s="32">
        <v>44681</v>
      </c>
      <c r="P285" t="s">
        <v>957</v>
      </c>
      <c r="Q285" s="111">
        <v>22555607</v>
      </c>
      <c r="R285" s="111">
        <v>234570774</v>
      </c>
      <c r="S285">
        <v>0.1</v>
      </c>
      <c r="T285" s="32">
        <v>44440</v>
      </c>
      <c r="U285" s="32">
        <v>44804</v>
      </c>
      <c r="V285" s="111">
        <v>130263125.55</v>
      </c>
      <c r="W285" s="111">
        <v>5774398.8899999997</v>
      </c>
      <c r="X285" s="111">
        <v>0</v>
      </c>
      <c r="Y285" s="111">
        <v>0</v>
      </c>
      <c r="Z285" s="111">
        <v>0</v>
      </c>
      <c r="AA285" s="111">
        <v>0</v>
      </c>
      <c r="AB285" t="s">
        <v>958</v>
      </c>
      <c r="AC285">
        <v>1</v>
      </c>
      <c r="AD285">
        <v>1</v>
      </c>
      <c r="AE285" s="111">
        <v>5774398.8899999997</v>
      </c>
      <c r="AF285" s="111">
        <v>13026312.560000001</v>
      </c>
      <c r="AG285" t="s">
        <v>959</v>
      </c>
      <c r="AH285">
        <v>1.0077</v>
      </c>
      <c r="AI285" s="111">
        <v>13126615.17</v>
      </c>
      <c r="AJ285" s="111">
        <v>0</v>
      </c>
      <c r="AK285" s="111">
        <v>13126615.17</v>
      </c>
      <c r="AL285" s="111">
        <v>7352216.2800000003</v>
      </c>
      <c r="AM285" s="111">
        <v>0</v>
      </c>
      <c r="AN285" s="111">
        <v>7352216.2800000003</v>
      </c>
    </row>
    <row r="286" spans="1:40" x14ac:dyDescent="0.2">
      <c r="A286" t="s">
        <v>747</v>
      </c>
      <c r="B286" t="s">
        <v>953</v>
      </c>
      <c r="C286" t="s">
        <v>867</v>
      </c>
      <c r="D286">
        <v>2024</v>
      </c>
      <c r="E286" t="s">
        <v>921</v>
      </c>
      <c r="F286" t="s">
        <v>922</v>
      </c>
      <c r="G286" t="s">
        <v>869</v>
      </c>
      <c r="H286" t="s">
        <v>748</v>
      </c>
      <c r="I286" t="s">
        <v>1582</v>
      </c>
      <c r="J286" t="s">
        <v>747</v>
      </c>
      <c r="K286" t="s">
        <v>1583</v>
      </c>
      <c r="L286" t="s">
        <v>12</v>
      </c>
      <c r="M286" t="s">
        <v>956</v>
      </c>
      <c r="N286" s="32">
        <v>44440</v>
      </c>
      <c r="O286" s="32">
        <v>44804</v>
      </c>
      <c r="P286" t="s">
        <v>957</v>
      </c>
      <c r="Q286" s="111">
        <v>47746582</v>
      </c>
      <c r="R286" s="111">
        <v>476576757</v>
      </c>
      <c r="S286">
        <v>0.1</v>
      </c>
      <c r="T286" s="32">
        <v>44440</v>
      </c>
      <c r="U286" s="32">
        <v>44804</v>
      </c>
      <c r="V286" s="111">
        <v>156132312.66</v>
      </c>
      <c r="W286" s="111">
        <v>7674691.1600000001</v>
      </c>
      <c r="X286" s="111">
        <v>0</v>
      </c>
      <c r="Y286" s="111">
        <v>628404.05000000005</v>
      </c>
      <c r="Z286" s="111">
        <v>0</v>
      </c>
      <c r="AA286" s="111">
        <v>628404.05000000005</v>
      </c>
      <c r="AB286" t="s">
        <v>958</v>
      </c>
      <c r="AC286">
        <v>1</v>
      </c>
      <c r="AD286">
        <v>1</v>
      </c>
      <c r="AE286" s="111">
        <v>8303095.21</v>
      </c>
      <c r="AF286" s="111">
        <v>15613231.27</v>
      </c>
      <c r="AG286" t="s">
        <v>958</v>
      </c>
      <c r="AH286">
        <v>1</v>
      </c>
      <c r="AI286" s="111">
        <v>15613231.27</v>
      </c>
      <c r="AJ286" s="111">
        <v>0</v>
      </c>
      <c r="AK286" s="111">
        <v>15613231.27</v>
      </c>
      <c r="AL286" s="111">
        <v>7310136.0599999996</v>
      </c>
      <c r="AM286" s="111">
        <v>0</v>
      </c>
      <c r="AN286" s="111">
        <v>7310136.0599999996</v>
      </c>
    </row>
    <row r="287" spans="1:40" x14ac:dyDescent="0.2">
      <c r="A287" t="s">
        <v>687</v>
      </c>
      <c r="B287" t="s">
        <v>953</v>
      </c>
      <c r="C287" t="s">
        <v>867</v>
      </c>
      <c r="D287">
        <v>2024</v>
      </c>
      <c r="E287" t="s">
        <v>921</v>
      </c>
      <c r="F287" t="s">
        <v>922</v>
      </c>
      <c r="G287" t="s">
        <v>869</v>
      </c>
      <c r="H287" t="s">
        <v>688</v>
      </c>
      <c r="I287" t="s">
        <v>1584</v>
      </c>
      <c r="J287" t="s">
        <v>687</v>
      </c>
      <c r="K287" t="s">
        <v>1585</v>
      </c>
      <c r="L287" t="s">
        <v>12</v>
      </c>
      <c r="M287" t="s">
        <v>956</v>
      </c>
      <c r="N287" s="32">
        <v>44378</v>
      </c>
      <c r="O287" s="32">
        <v>44742</v>
      </c>
      <c r="P287" t="s">
        <v>957</v>
      </c>
      <c r="Q287" s="111">
        <v>146727158</v>
      </c>
      <c r="R287" s="111">
        <v>1218834504</v>
      </c>
      <c r="S287">
        <v>0.12</v>
      </c>
      <c r="T287" s="32">
        <v>44440</v>
      </c>
      <c r="U287" s="32">
        <v>44804</v>
      </c>
      <c r="V287" s="111">
        <v>135873319.94999999</v>
      </c>
      <c r="W287" s="111">
        <v>7402262.2999999998</v>
      </c>
      <c r="X287" s="111">
        <v>0</v>
      </c>
      <c r="Y287" s="111">
        <v>369006.91</v>
      </c>
      <c r="Z287" s="111">
        <v>0</v>
      </c>
      <c r="AA287" s="111">
        <v>369006.91</v>
      </c>
      <c r="AB287" t="s">
        <v>958</v>
      </c>
      <c r="AC287">
        <v>1</v>
      </c>
      <c r="AD287">
        <v>1</v>
      </c>
      <c r="AE287" s="111">
        <v>7771269.21</v>
      </c>
      <c r="AF287" s="111">
        <v>16304798.390000001</v>
      </c>
      <c r="AG287" t="s">
        <v>959</v>
      </c>
      <c r="AH287">
        <v>1.0077</v>
      </c>
      <c r="AI287" s="111">
        <v>16430345.34</v>
      </c>
      <c r="AJ287" s="111">
        <v>0</v>
      </c>
      <c r="AK287" s="111">
        <v>16430345.34</v>
      </c>
      <c r="AL287" s="111">
        <v>8659076.1300000008</v>
      </c>
      <c r="AM287" s="111">
        <v>0</v>
      </c>
      <c r="AN287" s="111">
        <v>8659076.1300000008</v>
      </c>
    </row>
    <row r="288" spans="1:40" x14ac:dyDescent="0.2">
      <c r="A288" t="s">
        <v>444</v>
      </c>
      <c r="B288" t="s">
        <v>953</v>
      </c>
      <c r="C288" t="s">
        <v>867</v>
      </c>
      <c r="D288">
        <v>2024</v>
      </c>
      <c r="E288" t="s">
        <v>921</v>
      </c>
      <c r="F288" t="s">
        <v>922</v>
      </c>
      <c r="G288" t="s">
        <v>869</v>
      </c>
      <c r="H288" t="s">
        <v>445</v>
      </c>
      <c r="I288" t="s">
        <v>1586</v>
      </c>
      <c r="J288" t="s">
        <v>444</v>
      </c>
      <c r="K288" t="s">
        <v>1587</v>
      </c>
      <c r="L288" t="s">
        <v>12</v>
      </c>
      <c r="M288" t="s">
        <v>956</v>
      </c>
      <c r="N288" s="32">
        <v>44470</v>
      </c>
      <c r="O288" s="32">
        <v>44834</v>
      </c>
      <c r="P288" t="s">
        <v>957</v>
      </c>
      <c r="Q288" s="111">
        <v>30005897</v>
      </c>
      <c r="R288" s="111">
        <v>265559306</v>
      </c>
      <c r="S288">
        <v>0.11</v>
      </c>
      <c r="T288" s="32">
        <v>44440</v>
      </c>
      <c r="U288" s="32">
        <v>44804</v>
      </c>
      <c r="V288" s="111">
        <v>4364016.2699999996</v>
      </c>
      <c r="W288" s="111">
        <v>198497.57</v>
      </c>
      <c r="X288" s="111">
        <v>0</v>
      </c>
      <c r="Y288" s="111">
        <v>396375.24</v>
      </c>
      <c r="Z288" s="111">
        <v>0</v>
      </c>
      <c r="AA288" s="111">
        <v>396375.24</v>
      </c>
      <c r="AB288" t="s">
        <v>958</v>
      </c>
      <c r="AC288">
        <v>1</v>
      </c>
      <c r="AD288">
        <v>1</v>
      </c>
      <c r="AE288" s="111">
        <v>594872.81000000006</v>
      </c>
      <c r="AF288" s="111">
        <v>480041.79</v>
      </c>
      <c r="AG288" t="s">
        <v>959</v>
      </c>
      <c r="AH288">
        <v>0.99250000000000005</v>
      </c>
      <c r="AI288" s="111">
        <v>476441.48</v>
      </c>
      <c r="AJ288" s="111">
        <v>0</v>
      </c>
      <c r="AK288" s="111">
        <v>476441.48</v>
      </c>
      <c r="AL288" s="111">
        <v>-118431.33</v>
      </c>
      <c r="AM288" s="111">
        <v>0</v>
      </c>
      <c r="AN288" s="111">
        <v>-118431.33</v>
      </c>
    </row>
    <row r="289" spans="1:40" x14ac:dyDescent="0.2">
      <c r="A289" t="s">
        <v>207</v>
      </c>
      <c r="B289" t="s">
        <v>953</v>
      </c>
      <c r="C289" t="s">
        <v>867</v>
      </c>
      <c r="D289">
        <v>2024</v>
      </c>
      <c r="E289" t="s">
        <v>921</v>
      </c>
      <c r="F289" t="s">
        <v>922</v>
      </c>
      <c r="G289" t="s">
        <v>869</v>
      </c>
      <c r="H289" t="s">
        <v>208</v>
      </c>
      <c r="I289" t="s">
        <v>1588</v>
      </c>
      <c r="J289" t="s">
        <v>207</v>
      </c>
      <c r="K289" t="s">
        <v>1589</v>
      </c>
      <c r="L289" t="s">
        <v>12</v>
      </c>
      <c r="M289" t="s">
        <v>956</v>
      </c>
      <c r="N289" s="32">
        <v>44470</v>
      </c>
      <c r="O289" s="32">
        <v>44834</v>
      </c>
      <c r="P289" t="s">
        <v>957</v>
      </c>
      <c r="Q289" s="111">
        <v>29553766</v>
      </c>
      <c r="R289" s="111">
        <v>175411295</v>
      </c>
      <c r="S289">
        <v>0.17</v>
      </c>
      <c r="T289" s="32">
        <v>44440</v>
      </c>
      <c r="U289" s="32">
        <v>44804</v>
      </c>
      <c r="V289" s="111">
        <v>7723167.1500000004</v>
      </c>
      <c r="W289" s="111">
        <v>382248.68</v>
      </c>
      <c r="X289" s="111">
        <v>0</v>
      </c>
      <c r="Y289" s="111">
        <v>652487.5</v>
      </c>
      <c r="Z289" s="111">
        <v>0</v>
      </c>
      <c r="AA289" s="111">
        <v>652487.5</v>
      </c>
      <c r="AB289" t="s">
        <v>958</v>
      </c>
      <c r="AC289">
        <v>1</v>
      </c>
      <c r="AD289">
        <v>1</v>
      </c>
      <c r="AE289" s="111">
        <v>1034736.18</v>
      </c>
      <c r="AF289" s="111">
        <v>1312938.42</v>
      </c>
      <c r="AG289" t="s">
        <v>959</v>
      </c>
      <c r="AH289">
        <v>0.99250000000000005</v>
      </c>
      <c r="AI289" s="111">
        <v>1303091.3799999999</v>
      </c>
      <c r="AJ289" s="111">
        <v>0</v>
      </c>
      <c r="AK289" s="111">
        <v>1303091.3799999999</v>
      </c>
      <c r="AL289" s="111">
        <v>268355.20000000001</v>
      </c>
      <c r="AM289" s="111">
        <v>0</v>
      </c>
      <c r="AN289" s="111">
        <v>268355.20000000001</v>
      </c>
    </row>
    <row r="290" spans="1:40" x14ac:dyDescent="0.2">
      <c r="A290" t="s">
        <v>1590</v>
      </c>
      <c r="B290" t="s">
        <v>953</v>
      </c>
      <c r="C290" t="s">
        <v>867</v>
      </c>
      <c r="D290">
        <v>2024</v>
      </c>
      <c r="E290" t="s">
        <v>921</v>
      </c>
      <c r="F290" t="s">
        <v>922</v>
      </c>
      <c r="G290" t="s">
        <v>869</v>
      </c>
      <c r="H290" t="s">
        <v>1591</v>
      </c>
      <c r="I290" t="s">
        <v>1592</v>
      </c>
      <c r="J290" t="s">
        <v>1590</v>
      </c>
      <c r="K290" t="s">
        <v>1593</v>
      </c>
      <c r="L290" t="s">
        <v>12</v>
      </c>
      <c r="M290" t="s">
        <v>956</v>
      </c>
      <c r="N290" s="32">
        <v>44197</v>
      </c>
      <c r="O290" s="32">
        <v>44561</v>
      </c>
      <c r="P290" t="s">
        <v>957</v>
      </c>
      <c r="Q290" s="111">
        <v>3799496</v>
      </c>
      <c r="R290" s="111">
        <v>26462662</v>
      </c>
      <c r="S290">
        <v>0.14000000000000001</v>
      </c>
      <c r="T290" s="32">
        <v>44440</v>
      </c>
      <c r="U290" s="32">
        <v>44804</v>
      </c>
      <c r="V290" s="111">
        <v>79053.83</v>
      </c>
      <c r="W290" s="111">
        <v>6881.22</v>
      </c>
      <c r="X290" s="111">
        <v>0</v>
      </c>
      <c r="Y290" s="111">
        <v>0</v>
      </c>
      <c r="Z290" s="111">
        <v>0</v>
      </c>
      <c r="AA290" s="111">
        <v>0</v>
      </c>
      <c r="AB290" t="s">
        <v>958</v>
      </c>
      <c r="AC290">
        <v>1</v>
      </c>
      <c r="AD290">
        <v>1</v>
      </c>
      <c r="AE290" s="111">
        <v>6881.22</v>
      </c>
      <c r="AF290" s="111">
        <v>11067.54</v>
      </c>
      <c r="AG290" t="s">
        <v>959</v>
      </c>
      <c r="AH290">
        <v>1.0145</v>
      </c>
      <c r="AI290" s="111">
        <v>11228.02</v>
      </c>
      <c r="AJ290" s="111">
        <v>0</v>
      </c>
      <c r="AK290" s="111">
        <v>11228.02</v>
      </c>
      <c r="AL290" s="111">
        <v>4346.8</v>
      </c>
      <c r="AM290" s="111">
        <v>0</v>
      </c>
      <c r="AN290" s="111">
        <v>4346.8</v>
      </c>
    </row>
    <row r="291" spans="1:40" x14ac:dyDescent="0.2">
      <c r="A291" t="s">
        <v>1594</v>
      </c>
      <c r="B291" t="s">
        <v>953</v>
      </c>
      <c r="C291" t="s">
        <v>867</v>
      </c>
      <c r="D291">
        <v>2024</v>
      </c>
      <c r="E291" t="s">
        <v>921</v>
      </c>
      <c r="F291" t="s">
        <v>922</v>
      </c>
      <c r="G291" t="s">
        <v>869</v>
      </c>
      <c r="H291" t="s">
        <v>1595</v>
      </c>
      <c r="I291" t="s">
        <v>1596</v>
      </c>
      <c r="J291" t="s">
        <v>1594</v>
      </c>
      <c r="K291" t="s">
        <v>1597</v>
      </c>
      <c r="L291" t="s">
        <v>11</v>
      </c>
      <c r="M291" t="s">
        <v>956</v>
      </c>
      <c r="N291" s="32">
        <v>44105</v>
      </c>
      <c r="O291" s="32">
        <v>44469</v>
      </c>
      <c r="P291" t="s">
        <v>957</v>
      </c>
      <c r="Q291" s="111">
        <v>4282014</v>
      </c>
      <c r="R291" s="111">
        <v>9795643</v>
      </c>
      <c r="S291">
        <v>0.44</v>
      </c>
      <c r="T291" s="32">
        <v>44440</v>
      </c>
      <c r="U291" s="32">
        <v>44804</v>
      </c>
      <c r="V291" s="111">
        <v>25888.95</v>
      </c>
      <c r="W291" s="111">
        <v>12382.12</v>
      </c>
      <c r="X291" s="111">
        <v>0</v>
      </c>
      <c r="Y291" s="111">
        <v>0</v>
      </c>
      <c r="Z291" s="111">
        <v>0</v>
      </c>
      <c r="AA291" s="111">
        <v>0</v>
      </c>
      <c r="AB291" t="s">
        <v>958</v>
      </c>
      <c r="AC291">
        <v>1</v>
      </c>
      <c r="AD291">
        <v>1</v>
      </c>
      <c r="AE291" s="111">
        <v>12382.12</v>
      </c>
      <c r="AF291" s="111">
        <v>11391.14</v>
      </c>
      <c r="AG291" t="s">
        <v>959</v>
      </c>
      <c r="AH291">
        <v>1.0145</v>
      </c>
      <c r="AI291" s="111">
        <v>11556.31</v>
      </c>
      <c r="AJ291" s="111">
        <v>0</v>
      </c>
      <c r="AK291" s="111">
        <v>11556.31</v>
      </c>
      <c r="AL291" s="111">
        <v>-825.81</v>
      </c>
      <c r="AM291" s="111">
        <v>0</v>
      </c>
      <c r="AN291" s="111">
        <v>-825.81</v>
      </c>
    </row>
    <row r="292" spans="1:40" x14ac:dyDescent="0.2">
      <c r="A292" t="s">
        <v>1598</v>
      </c>
      <c r="B292" t="s">
        <v>953</v>
      </c>
      <c r="C292" t="s">
        <v>867</v>
      </c>
      <c r="D292">
        <v>2024</v>
      </c>
      <c r="E292" t="s">
        <v>921</v>
      </c>
      <c r="F292" t="s">
        <v>922</v>
      </c>
      <c r="G292" t="s">
        <v>869</v>
      </c>
      <c r="H292" t="s">
        <v>1599</v>
      </c>
      <c r="I292" t="s">
        <v>1600</v>
      </c>
      <c r="J292" t="s">
        <v>1598</v>
      </c>
      <c r="K292" t="s">
        <v>1601</v>
      </c>
      <c r="L292" t="s">
        <v>11</v>
      </c>
      <c r="M292" t="s">
        <v>956</v>
      </c>
      <c r="N292" s="32">
        <v>44470</v>
      </c>
      <c r="O292" s="32">
        <v>44834</v>
      </c>
      <c r="P292" t="s">
        <v>957</v>
      </c>
      <c r="Q292" s="111">
        <v>1634801</v>
      </c>
      <c r="R292" s="111">
        <v>6519605</v>
      </c>
      <c r="S292">
        <v>0.25</v>
      </c>
      <c r="T292" s="32">
        <v>44440</v>
      </c>
      <c r="U292" s="32">
        <v>44804</v>
      </c>
      <c r="V292" s="111">
        <v>77958.31</v>
      </c>
      <c r="W292" s="111">
        <v>20589.25</v>
      </c>
      <c r="X292" s="111">
        <v>0</v>
      </c>
      <c r="Y292" s="111">
        <v>0</v>
      </c>
      <c r="Z292" s="111">
        <v>0</v>
      </c>
      <c r="AA292" s="111">
        <v>0</v>
      </c>
      <c r="AB292" t="s">
        <v>958</v>
      </c>
      <c r="AC292">
        <v>1</v>
      </c>
      <c r="AD292">
        <v>1</v>
      </c>
      <c r="AE292" s="111">
        <v>20589.25</v>
      </c>
      <c r="AF292" s="111">
        <v>19489.580000000002</v>
      </c>
      <c r="AG292" t="s">
        <v>959</v>
      </c>
      <c r="AH292">
        <v>0.99250000000000005</v>
      </c>
      <c r="AI292" s="111">
        <v>19343.41</v>
      </c>
      <c r="AJ292" s="111">
        <v>0</v>
      </c>
      <c r="AK292" s="111">
        <v>19343.41</v>
      </c>
      <c r="AL292" s="111">
        <v>-1245.8399999999999</v>
      </c>
      <c r="AM292" s="111">
        <v>0</v>
      </c>
      <c r="AN292" s="111">
        <v>-1245.8399999999999</v>
      </c>
    </row>
    <row r="293" spans="1:40" x14ac:dyDescent="0.2">
      <c r="A293" t="s">
        <v>1602</v>
      </c>
      <c r="B293" t="s">
        <v>953</v>
      </c>
      <c r="C293" t="s">
        <v>867</v>
      </c>
      <c r="D293">
        <v>2024</v>
      </c>
      <c r="E293" t="s">
        <v>921</v>
      </c>
      <c r="F293" t="s">
        <v>922</v>
      </c>
      <c r="G293" t="s">
        <v>869</v>
      </c>
      <c r="H293" t="s">
        <v>1603</v>
      </c>
      <c r="I293" t="s">
        <v>1604</v>
      </c>
      <c r="J293" t="s">
        <v>1602</v>
      </c>
      <c r="K293" t="s">
        <v>1605</v>
      </c>
      <c r="L293" t="s">
        <v>12</v>
      </c>
      <c r="M293" t="s">
        <v>1013</v>
      </c>
      <c r="N293" s="32">
        <v>44197</v>
      </c>
      <c r="O293" s="32">
        <v>44561</v>
      </c>
      <c r="P293" t="s">
        <v>957</v>
      </c>
      <c r="Q293" s="111">
        <v>3257544</v>
      </c>
      <c r="R293" s="111">
        <v>4262434</v>
      </c>
      <c r="S293">
        <v>0.76</v>
      </c>
      <c r="T293" s="32">
        <v>44440</v>
      </c>
      <c r="U293" s="32">
        <v>44804</v>
      </c>
      <c r="V293" s="111">
        <v>12044</v>
      </c>
      <c r="W293" s="111">
        <v>12951.07</v>
      </c>
      <c r="X293" s="111">
        <v>0</v>
      </c>
      <c r="Y293" s="111">
        <v>0</v>
      </c>
      <c r="Z293" s="111">
        <v>0</v>
      </c>
      <c r="AA293" s="111">
        <v>0</v>
      </c>
      <c r="AB293" t="s">
        <v>958</v>
      </c>
      <c r="AC293">
        <v>1</v>
      </c>
      <c r="AD293">
        <v>1</v>
      </c>
      <c r="AE293" s="111">
        <v>12951.07</v>
      </c>
      <c r="AF293" s="111">
        <v>9153.44</v>
      </c>
      <c r="AG293" t="s">
        <v>959</v>
      </c>
      <c r="AH293">
        <v>1.0145</v>
      </c>
      <c r="AI293" s="111">
        <v>9286.16</v>
      </c>
      <c r="AJ293" s="111">
        <v>0</v>
      </c>
      <c r="AK293" s="111">
        <v>9286.16</v>
      </c>
      <c r="AL293" s="111">
        <v>-3664.91</v>
      </c>
      <c r="AM293" s="111">
        <v>0</v>
      </c>
      <c r="AN293" s="111">
        <v>-3664.91</v>
      </c>
    </row>
    <row r="294" spans="1:40" x14ac:dyDescent="0.2">
      <c r="A294" t="s">
        <v>417</v>
      </c>
      <c r="B294" t="s">
        <v>953</v>
      </c>
      <c r="C294" t="s">
        <v>867</v>
      </c>
      <c r="D294">
        <v>2024</v>
      </c>
      <c r="E294" t="s">
        <v>921</v>
      </c>
      <c r="F294" t="s">
        <v>922</v>
      </c>
      <c r="G294" t="s">
        <v>869</v>
      </c>
      <c r="H294" t="s">
        <v>418</v>
      </c>
      <c r="I294" t="s">
        <v>1606</v>
      </c>
      <c r="J294" t="s">
        <v>417</v>
      </c>
      <c r="K294" t="s">
        <v>1607</v>
      </c>
      <c r="L294" t="s">
        <v>11</v>
      </c>
      <c r="M294" t="s">
        <v>1013</v>
      </c>
      <c r="N294" s="32">
        <v>44378</v>
      </c>
      <c r="O294" s="32">
        <v>44742</v>
      </c>
      <c r="P294" t="s">
        <v>957</v>
      </c>
      <c r="Q294" s="111">
        <v>2440267</v>
      </c>
      <c r="R294" s="111">
        <v>3418446</v>
      </c>
      <c r="S294">
        <v>0.71</v>
      </c>
      <c r="T294" s="32">
        <v>44440</v>
      </c>
      <c r="U294" s="32">
        <v>44804</v>
      </c>
      <c r="V294" s="111">
        <v>5313.5</v>
      </c>
      <c r="W294" s="111">
        <v>8418.01</v>
      </c>
      <c r="X294" s="111">
        <v>0</v>
      </c>
      <c r="Y294" s="111">
        <v>0</v>
      </c>
      <c r="Z294" s="111">
        <v>0</v>
      </c>
      <c r="AA294" s="111">
        <v>0</v>
      </c>
      <c r="AB294" t="s">
        <v>958</v>
      </c>
      <c r="AC294">
        <v>1</v>
      </c>
      <c r="AD294">
        <v>1</v>
      </c>
      <c r="AE294" s="111">
        <v>8418.01</v>
      </c>
      <c r="AF294" s="111">
        <v>3772.59</v>
      </c>
      <c r="AG294" t="s">
        <v>959</v>
      </c>
      <c r="AH294">
        <v>1.0077</v>
      </c>
      <c r="AI294" s="111">
        <v>3801.64</v>
      </c>
      <c r="AJ294" s="111">
        <v>0</v>
      </c>
      <c r="AK294" s="111">
        <v>3801.64</v>
      </c>
      <c r="AL294" s="111">
        <v>-4616.37</v>
      </c>
      <c r="AM294" s="111">
        <v>0</v>
      </c>
      <c r="AN294" s="111">
        <v>-4616.37</v>
      </c>
    </row>
  </sheetData>
  <autoFilter ref="A12:AN294" xr:uid="{20F94A1E-8A9B-4769-ABF9-4AE0211E2D18}"/>
  <conditionalFormatting sqref="A11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40F90-7386-453C-A7DC-CFEF8110A4F6}">
  <sheetPr>
    <tabColor theme="4" tint="-0.249977111117893"/>
  </sheetPr>
  <dimension ref="A1:AP382"/>
  <sheetViews>
    <sheetView zoomScale="90" zoomScaleNormal="90" workbookViewId="0">
      <selection activeCell="A2" sqref="A2"/>
    </sheetView>
  </sheetViews>
  <sheetFormatPr defaultRowHeight="15" x14ac:dyDescent="0.2"/>
  <cols>
    <col min="1" max="1" width="10.8984375" customWidth="1"/>
    <col min="2" max="2" width="23.5" bestFit="1" customWidth="1"/>
    <col min="3" max="3" width="9.5" bestFit="1" customWidth="1"/>
    <col min="4" max="4" width="10.296875" customWidth="1"/>
    <col min="7" max="7" width="19.296875" bestFit="1" customWidth="1"/>
    <col min="8" max="8" width="11" bestFit="1" customWidth="1"/>
    <col min="10" max="10" width="10" bestFit="1" customWidth="1"/>
    <col min="11" max="11" width="104.19921875" bestFit="1" customWidth="1"/>
    <col min="14" max="14" width="9.296875" bestFit="1" customWidth="1"/>
    <col min="15" max="15" width="10.296875" bestFit="1" customWidth="1"/>
    <col min="17" max="18" width="16.796875" style="111" bestFit="1" customWidth="1"/>
    <col min="20" max="20" width="8.8984375" bestFit="1" customWidth="1"/>
    <col min="21" max="21" width="9.296875" bestFit="1" customWidth="1"/>
    <col min="22" max="22" width="14.19921875" style="111" bestFit="1" customWidth="1"/>
    <col min="23" max="23" width="13.19921875" style="111" bestFit="1" customWidth="1"/>
    <col min="24" max="26" width="9.09765625" style="111"/>
    <col min="31" max="32" width="14.09765625" style="111" customWidth="1"/>
    <col min="35" max="35" width="14.19921875" style="111" bestFit="1" customWidth="1"/>
    <col min="36" max="37" width="9.09765625" style="111"/>
    <col min="38" max="38" width="14.19921875" style="111" bestFit="1" customWidth="1"/>
    <col min="39" max="39" width="13.19921875" style="111" bestFit="1" customWidth="1"/>
    <col min="41" max="41" width="13.19921875" style="111" bestFit="1" customWidth="1"/>
  </cols>
  <sheetData>
    <row r="1" spans="1:42" ht="18" x14ac:dyDescent="0.25">
      <c r="A1" s="9" t="s">
        <v>1608</v>
      </c>
      <c r="N1" s="32"/>
    </row>
    <row r="2" spans="1:42" x14ac:dyDescent="0.2">
      <c r="A2" t="s">
        <v>858</v>
      </c>
      <c r="N2" s="32"/>
    </row>
    <row r="3" spans="1:42" x14ac:dyDescent="0.2">
      <c r="A3" t="s">
        <v>859</v>
      </c>
      <c r="B3" t="s">
        <v>1609</v>
      </c>
      <c r="N3" s="32"/>
    </row>
    <row r="4" spans="1:42" x14ac:dyDescent="0.2">
      <c r="A4" t="s">
        <v>861</v>
      </c>
      <c r="N4" s="32"/>
    </row>
    <row r="5" spans="1:42" ht="15.75" thickBot="1" x14ac:dyDescent="0.25">
      <c r="N5" s="32"/>
    </row>
    <row r="6" spans="1:42" ht="150.75" thickBot="1" x14ac:dyDescent="0.25">
      <c r="A6" s="16" t="s">
        <v>862</v>
      </c>
      <c r="B6" s="17" t="s">
        <v>863</v>
      </c>
      <c r="C6" s="17" t="s">
        <v>864</v>
      </c>
      <c r="D6" s="17" t="s">
        <v>865</v>
      </c>
      <c r="E6" s="18" t="s">
        <v>866</v>
      </c>
      <c r="N6" s="32"/>
    </row>
    <row r="7" spans="1:42" ht="15.75" thickBot="1" x14ac:dyDescent="0.25">
      <c r="A7" s="19" t="s">
        <v>867</v>
      </c>
      <c r="B7" s="112">
        <v>45170</v>
      </c>
      <c r="C7" s="112">
        <v>45535</v>
      </c>
      <c r="D7" s="20" t="s">
        <v>868</v>
      </c>
      <c r="E7" s="21" t="s">
        <v>869</v>
      </c>
      <c r="N7" s="32"/>
    </row>
    <row r="8" spans="1:42" x14ac:dyDescent="0.2">
      <c r="N8" s="32"/>
    </row>
    <row r="9" spans="1:42" ht="15.75" thickBot="1" x14ac:dyDescent="0.25">
      <c r="B9" t="s">
        <v>870</v>
      </c>
      <c r="G9" t="s">
        <v>871</v>
      </c>
      <c r="N9" t="s">
        <v>872</v>
      </c>
      <c r="O9" s="32"/>
      <c r="T9" t="s">
        <v>873</v>
      </c>
      <c r="AB9" t="s">
        <v>874</v>
      </c>
      <c r="AF9" s="111" t="s">
        <v>875</v>
      </c>
      <c r="AJ9" s="111" t="s">
        <v>876</v>
      </c>
      <c r="AL9" s="111" t="s">
        <v>877</v>
      </c>
    </row>
    <row r="10" spans="1:42" ht="16.5" thickBot="1" x14ac:dyDescent="0.3">
      <c r="B10" s="22" t="s">
        <v>878</v>
      </c>
      <c r="C10" s="23">
        <v>100</v>
      </c>
      <c r="D10" s="24">
        <v>101</v>
      </c>
      <c r="E10" s="24">
        <v>102</v>
      </c>
      <c r="F10" s="25">
        <v>104</v>
      </c>
      <c r="G10" s="26">
        <v>105</v>
      </c>
      <c r="H10" s="27">
        <v>109</v>
      </c>
      <c r="I10" s="27">
        <v>112</v>
      </c>
      <c r="J10" s="27">
        <v>107</v>
      </c>
      <c r="K10" s="27">
        <v>108</v>
      </c>
      <c r="L10" s="27">
        <v>110</v>
      </c>
      <c r="M10" s="28">
        <v>113</v>
      </c>
      <c r="N10" s="33">
        <v>200.1</v>
      </c>
      <c r="O10" s="34">
        <v>200.2</v>
      </c>
      <c r="P10" s="35">
        <v>202</v>
      </c>
      <c r="Q10" s="113">
        <v>205</v>
      </c>
      <c r="R10" s="113">
        <v>204</v>
      </c>
      <c r="S10" s="36">
        <v>208</v>
      </c>
      <c r="T10" s="37">
        <v>300.10000000000002</v>
      </c>
      <c r="U10" s="38">
        <v>300.2</v>
      </c>
      <c r="V10" s="114">
        <v>301</v>
      </c>
      <c r="W10" s="114">
        <v>302</v>
      </c>
      <c r="X10" s="114">
        <v>303.10000000000002</v>
      </c>
      <c r="Y10" s="114">
        <v>303.2</v>
      </c>
      <c r="Z10" s="114">
        <v>303.3</v>
      </c>
      <c r="AA10" s="39">
        <v>306</v>
      </c>
      <c r="AB10" s="29">
        <v>307</v>
      </c>
      <c r="AC10" s="30">
        <v>308</v>
      </c>
      <c r="AD10" s="30">
        <v>309</v>
      </c>
      <c r="AE10" s="116">
        <v>318</v>
      </c>
      <c r="AF10" s="117">
        <v>400</v>
      </c>
      <c r="AG10" s="30">
        <v>404</v>
      </c>
      <c r="AH10" s="30">
        <v>405</v>
      </c>
      <c r="AI10" s="116">
        <v>406</v>
      </c>
      <c r="AJ10" s="117" t="s">
        <v>1610</v>
      </c>
      <c r="AK10" s="118" t="s">
        <v>1611</v>
      </c>
      <c r="AL10" s="118" t="s">
        <v>1612</v>
      </c>
      <c r="AM10" s="127" t="s">
        <v>1613</v>
      </c>
      <c r="AN10" s="31">
        <v>408</v>
      </c>
      <c r="AO10" s="117">
        <v>409</v>
      </c>
    </row>
    <row r="11" spans="1:42" ht="135" x14ac:dyDescent="0.2">
      <c r="A11" s="1" t="s">
        <v>848</v>
      </c>
      <c r="B11" s="95" t="s">
        <v>879</v>
      </c>
      <c r="C11" s="63" t="s">
        <v>880</v>
      </c>
      <c r="D11" s="64" t="s">
        <v>881</v>
      </c>
      <c r="E11" s="64" t="s">
        <v>882</v>
      </c>
      <c r="F11" s="65" t="s">
        <v>883</v>
      </c>
      <c r="G11" s="66" t="s">
        <v>884</v>
      </c>
      <c r="H11" s="67" t="s">
        <v>885</v>
      </c>
      <c r="I11" s="67" t="s">
        <v>886</v>
      </c>
      <c r="J11" s="67" t="s">
        <v>887</v>
      </c>
      <c r="K11" s="67" t="s">
        <v>888</v>
      </c>
      <c r="L11" s="67" t="s">
        <v>889</v>
      </c>
      <c r="M11" s="68" t="s">
        <v>890</v>
      </c>
      <c r="N11" s="69" t="s">
        <v>891</v>
      </c>
      <c r="O11" s="70" t="s">
        <v>892</v>
      </c>
      <c r="P11" s="70" t="s">
        <v>893</v>
      </c>
      <c r="Q11" s="119" t="s">
        <v>1614</v>
      </c>
      <c r="R11" s="119" t="s">
        <v>895</v>
      </c>
      <c r="S11" s="120" t="s">
        <v>1615</v>
      </c>
      <c r="T11" s="96" t="s">
        <v>897</v>
      </c>
      <c r="U11" s="71" t="s">
        <v>898</v>
      </c>
      <c r="V11" s="121" t="s">
        <v>899</v>
      </c>
      <c r="W11" s="121" t="s">
        <v>1616</v>
      </c>
      <c r="X11" s="121" t="s">
        <v>901</v>
      </c>
      <c r="Y11" s="121" t="s">
        <v>902</v>
      </c>
      <c r="Z11" s="121" t="s">
        <v>903</v>
      </c>
      <c r="AA11" s="128" t="s">
        <v>904</v>
      </c>
      <c r="AB11" s="72" t="s">
        <v>905</v>
      </c>
      <c r="AC11" s="73" t="s">
        <v>906</v>
      </c>
      <c r="AD11" s="73" t="s">
        <v>907</v>
      </c>
      <c r="AE11" s="123" t="s">
        <v>908</v>
      </c>
      <c r="AF11" s="124" t="s">
        <v>909</v>
      </c>
      <c r="AG11" s="73" t="s">
        <v>910</v>
      </c>
      <c r="AH11" s="73" t="s">
        <v>911</v>
      </c>
      <c r="AI11" s="123" t="s">
        <v>912</v>
      </c>
      <c r="AJ11" s="129" t="s">
        <v>1617</v>
      </c>
      <c r="AK11" s="124" t="s">
        <v>913</v>
      </c>
      <c r="AL11" s="125" t="s">
        <v>914</v>
      </c>
      <c r="AM11" s="125" t="s">
        <v>915</v>
      </c>
      <c r="AN11" s="130" t="s">
        <v>916</v>
      </c>
      <c r="AO11" s="124" t="s">
        <v>917</v>
      </c>
    </row>
    <row r="12" spans="1:42" s="97" customFormat="1" ht="285" x14ac:dyDescent="0.2">
      <c r="A12" s="74" t="s">
        <v>848</v>
      </c>
      <c r="B12" s="74" t="s">
        <v>918</v>
      </c>
      <c r="C12" s="74" t="s">
        <v>919</v>
      </c>
      <c r="D12" s="74" t="s">
        <v>920</v>
      </c>
      <c r="E12" s="74" t="s">
        <v>1618</v>
      </c>
      <c r="F12" s="74" t="s">
        <v>922</v>
      </c>
      <c r="G12" s="74" t="s">
        <v>923</v>
      </c>
      <c r="H12" s="74" t="s">
        <v>924</v>
      </c>
      <c r="I12" s="74" t="s">
        <v>925</v>
      </c>
      <c r="J12" s="74" t="s">
        <v>926</v>
      </c>
      <c r="K12" s="74" t="s">
        <v>926</v>
      </c>
      <c r="L12" s="74" t="s">
        <v>889</v>
      </c>
      <c r="M12" s="74" t="s">
        <v>927</v>
      </c>
      <c r="N12" s="74" t="s">
        <v>928</v>
      </c>
      <c r="O12" s="75" t="s">
        <v>929</v>
      </c>
      <c r="P12" s="74" t="s">
        <v>930</v>
      </c>
      <c r="Q12" s="126" t="s">
        <v>931</v>
      </c>
      <c r="R12" s="126" t="s">
        <v>931</v>
      </c>
      <c r="S12" s="74" t="s">
        <v>1619</v>
      </c>
      <c r="T12" s="74" t="s">
        <v>933</v>
      </c>
      <c r="U12" s="74" t="s">
        <v>933</v>
      </c>
      <c r="V12" s="126" t="s">
        <v>934</v>
      </c>
      <c r="W12" s="126" t="s">
        <v>935</v>
      </c>
      <c r="X12" s="126" t="s">
        <v>936</v>
      </c>
      <c r="Y12" s="126" t="s">
        <v>937</v>
      </c>
      <c r="Z12" s="126" t="s">
        <v>938</v>
      </c>
      <c r="AA12" s="74" t="s">
        <v>939</v>
      </c>
      <c r="AB12" s="74" t="s">
        <v>940</v>
      </c>
      <c r="AC12" s="74" t="s">
        <v>941</v>
      </c>
      <c r="AD12" s="74" t="s">
        <v>942</v>
      </c>
      <c r="AE12" s="126" t="s">
        <v>943</v>
      </c>
      <c r="AF12" s="126" t="s">
        <v>944</v>
      </c>
      <c r="AG12" s="74" t="s">
        <v>945</v>
      </c>
      <c r="AH12" s="74" t="s">
        <v>946</v>
      </c>
      <c r="AI12" s="126" t="s">
        <v>947</v>
      </c>
      <c r="AJ12" s="126" t="s">
        <v>1620</v>
      </c>
      <c r="AK12" s="126" t="s">
        <v>948</v>
      </c>
      <c r="AL12" s="126" t="s">
        <v>1621</v>
      </c>
      <c r="AM12" s="126" t="s">
        <v>950</v>
      </c>
      <c r="AN12" s="74" t="s">
        <v>951</v>
      </c>
      <c r="AO12" s="126" t="s">
        <v>952</v>
      </c>
    </row>
    <row r="13" spans="1:42" x14ac:dyDescent="0.2">
      <c r="A13" t="s">
        <v>1622</v>
      </c>
      <c r="B13" t="s">
        <v>953</v>
      </c>
      <c r="C13" t="s">
        <v>867</v>
      </c>
      <c r="D13">
        <v>2024</v>
      </c>
      <c r="E13" t="s">
        <v>1618</v>
      </c>
      <c r="F13" t="s">
        <v>1623</v>
      </c>
      <c r="G13" t="s">
        <v>869</v>
      </c>
      <c r="H13" t="s">
        <v>1624</v>
      </c>
      <c r="I13">
        <v>670102</v>
      </c>
      <c r="J13" t="s">
        <v>1622</v>
      </c>
      <c r="K13" t="s">
        <v>1625</v>
      </c>
      <c r="L13" t="s">
        <v>12</v>
      </c>
      <c r="M13" t="s">
        <v>956</v>
      </c>
      <c r="N13" s="32">
        <v>44197</v>
      </c>
      <c r="O13" s="32">
        <v>44561</v>
      </c>
      <c r="P13" t="s">
        <v>957</v>
      </c>
      <c r="Q13" s="111">
        <v>51509987</v>
      </c>
      <c r="R13" s="111">
        <v>341613248</v>
      </c>
      <c r="S13">
        <v>0.15079999999999999</v>
      </c>
      <c r="T13" s="32">
        <v>44440</v>
      </c>
      <c r="U13" s="32">
        <v>44804</v>
      </c>
      <c r="V13" s="111">
        <v>348912.06</v>
      </c>
      <c r="W13" s="111">
        <v>13646.44</v>
      </c>
      <c r="X13" s="111">
        <v>0</v>
      </c>
      <c r="Y13" s="111">
        <v>0</v>
      </c>
      <c r="Z13" s="111">
        <v>0</v>
      </c>
      <c r="AA13">
        <v>0</v>
      </c>
      <c r="AB13" t="s">
        <v>958</v>
      </c>
      <c r="AC13">
        <v>1</v>
      </c>
      <c r="AD13">
        <v>1</v>
      </c>
      <c r="AE13" s="111">
        <v>13646.44</v>
      </c>
      <c r="AF13" s="111">
        <v>52615.94</v>
      </c>
      <c r="AG13" t="s">
        <v>959</v>
      </c>
      <c r="AH13">
        <v>1.0310999999999999</v>
      </c>
      <c r="AI13" s="111">
        <v>54252.3</v>
      </c>
      <c r="AJ13" s="111">
        <v>0</v>
      </c>
      <c r="AK13" s="111">
        <v>0</v>
      </c>
      <c r="AL13" s="111">
        <v>54252.3</v>
      </c>
      <c r="AM13" s="111">
        <v>40605.86</v>
      </c>
      <c r="AN13">
        <v>0</v>
      </c>
      <c r="AO13" s="111">
        <v>40605.86</v>
      </c>
    </row>
    <row r="14" spans="1:42" x14ac:dyDescent="0.2">
      <c r="A14" t="s">
        <v>1626</v>
      </c>
      <c r="B14" t="s">
        <v>953</v>
      </c>
      <c r="C14" t="s">
        <v>867</v>
      </c>
      <c r="D14">
        <v>2024</v>
      </c>
      <c r="E14" t="s">
        <v>1618</v>
      </c>
      <c r="F14" t="s">
        <v>1623</v>
      </c>
      <c r="G14" t="s">
        <v>869</v>
      </c>
      <c r="H14" t="s">
        <v>1627</v>
      </c>
      <c r="I14">
        <v>670135</v>
      </c>
      <c r="J14" t="s">
        <v>1626</v>
      </c>
      <c r="K14" t="s">
        <v>1628</v>
      </c>
      <c r="L14" t="s">
        <v>12</v>
      </c>
      <c r="M14" t="s">
        <v>956</v>
      </c>
      <c r="N14" s="32">
        <v>44197</v>
      </c>
      <c r="O14" s="32">
        <v>44561</v>
      </c>
      <c r="P14" t="s">
        <v>974</v>
      </c>
      <c r="Q14" s="111">
        <v>35159043</v>
      </c>
      <c r="R14" s="111">
        <v>234976864</v>
      </c>
      <c r="S14">
        <v>0.14960000000000001</v>
      </c>
      <c r="T14" s="32">
        <v>44440</v>
      </c>
      <c r="U14" s="32">
        <v>44804</v>
      </c>
      <c r="V14" s="111">
        <v>93384.48</v>
      </c>
      <c r="W14" s="111">
        <v>13769.89</v>
      </c>
      <c r="X14" s="111">
        <v>0</v>
      </c>
      <c r="Y14" s="111">
        <v>0</v>
      </c>
      <c r="Z14" s="111">
        <v>0</v>
      </c>
      <c r="AA14">
        <v>0</v>
      </c>
      <c r="AB14" t="s">
        <v>958</v>
      </c>
      <c r="AC14">
        <v>1</v>
      </c>
      <c r="AD14">
        <v>1</v>
      </c>
      <c r="AE14" s="111">
        <v>13769.89</v>
      </c>
      <c r="AF14" s="111">
        <v>13970.32</v>
      </c>
      <c r="AG14" t="s">
        <v>959</v>
      </c>
      <c r="AH14">
        <v>1.0310999999999999</v>
      </c>
      <c r="AI14" s="111">
        <v>14404.8</v>
      </c>
      <c r="AJ14" s="111">
        <v>0</v>
      </c>
      <c r="AK14" s="111">
        <v>0</v>
      </c>
      <c r="AL14" s="111">
        <v>14404.8</v>
      </c>
      <c r="AM14" s="111">
        <v>634.91</v>
      </c>
      <c r="AN14">
        <v>0</v>
      </c>
      <c r="AO14" s="111">
        <v>634.91</v>
      </c>
    </row>
    <row r="15" spans="1:42" s="5" customFormat="1" ht="30" x14ac:dyDescent="0.2">
      <c r="A15" t="s">
        <v>273</v>
      </c>
      <c r="B15" s="5" t="s">
        <v>953</v>
      </c>
      <c r="C15" s="5" t="s">
        <v>867</v>
      </c>
      <c r="D15" s="5">
        <v>2024</v>
      </c>
      <c r="E15" s="5" t="s">
        <v>1618</v>
      </c>
      <c r="F15" s="5" t="s">
        <v>1623</v>
      </c>
      <c r="G15" s="5" t="s">
        <v>869</v>
      </c>
      <c r="H15" s="5" t="s">
        <v>274</v>
      </c>
      <c r="I15" s="5">
        <v>670071</v>
      </c>
      <c r="J15" s="5" t="s">
        <v>273</v>
      </c>
      <c r="K15" s="5" t="s">
        <v>955</v>
      </c>
      <c r="L15" s="5" t="s">
        <v>12</v>
      </c>
      <c r="M15" s="5" t="s">
        <v>956</v>
      </c>
      <c r="N15" s="131">
        <v>44197</v>
      </c>
      <c r="O15" s="131">
        <v>44561</v>
      </c>
      <c r="P15" s="5" t="s">
        <v>957</v>
      </c>
      <c r="Q15" s="132">
        <v>36619100</v>
      </c>
      <c r="R15" s="132">
        <v>96807416</v>
      </c>
      <c r="S15" s="5">
        <v>0.37830000000000003</v>
      </c>
      <c r="T15" s="131">
        <v>44440</v>
      </c>
      <c r="U15" s="131">
        <v>44804</v>
      </c>
      <c r="V15" s="132">
        <v>1636.14</v>
      </c>
      <c r="W15" s="132">
        <v>297.19</v>
      </c>
      <c r="X15" s="132">
        <v>0</v>
      </c>
      <c r="Y15" s="132">
        <v>0</v>
      </c>
      <c r="Z15" s="132">
        <v>0</v>
      </c>
      <c r="AA15" s="5">
        <v>0</v>
      </c>
      <c r="AB15" s="5" t="s">
        <v>958</v>
      </c>
      <c r="AC15" s="5">
        <v>1</v>
      </c>
      <c r="AD15" s="5">
        <v>1</v>
      </c>
      <c r="AE15" s="132">
        <v>297.19</v>
      </c>
      <c r="AF15" s="132">
        <v>618.95000000000005</v>
      </c>
      <c r="AG15" s="5" t="s">
        <v>959</v>
      </c>
      <c r="AH15" s="5">
        <v>1.04</v>
      </c>
      <c r="AI15" s="132">
        <v>643.71</v>
      </c>
      <c r="AJ15" s="132">
        <v>0</v>
      </c>
      <c r="AK15" s="132">
        <v>0</v>
      </c>
      <c r="AL15" s="132">
        <v>643.71</v>
      </c>
      <c r="AM15" s="132">
        <v>346.52</v>
      </c>
      <c r="AN15" s="5">
        <v>0</v>
      </c>
      <c r="AO15" s="132">
        <v>346.52</v>
      </c>
      <c r="AP15"/>
    </row>
    <row r="16" spans="1:42" x14ac:dyDescent="0.2">
      <c r="A16" t="s">
        <v>960</v>
      </c>
      <c r="B16" t="s">
        <v>953</v>
      </c>
      <c r="C16" t="s">
        <v>867</v>
      </c>
      <c r="D16">
        <v>2024</v>
      </c>
      <c r="E16" t="s">
        <v>1618</v>
      </c>
      <c r="F16" t="s">
        <v>1623</v>
      </c>
      <c r="G16" t="s">
        <v>869</v>
      </c>
      <c r="H16" t="s">
        <v>961</v>
      </c>
      <c r="I16">
        <v>450144</v>
      </c>
      <c r="J16" t="s">
        <v>960</v>
      </c>
      <c r="K16" t="s">
        <v>963</v>
      </c>
      <c r="L16" t="s">
        <v>11</v>
      </c>
      <c r="M16" t="s">
        <v>956</v>
      </c>
      <c r="N16" s="32">
        <v>44470</v>
      </c>
      <c r="O16" s="32">
        <v>44834</v>
      </c>
      <c r="P16" t="s">
        <v>957</v>
      </c>
      <c r="Q16" s="111">
        <v>40863862</v>
      </c>
      <c r="R16" s="111">
        <v>64073841</v>
      </c>
      <c r="S16">
        <v>0.63780000000000003</v>
      </c>
      <c r="T16" s="32">
        <v>44440</v>
      </c>
      <c r="U16" s="32">
        <v>44804</v>
      </c>
      <c r="V16" s="111">
        <v>51406.25</v>
      </c>
      <c r="W16" s="111">
        <v>42000.07</v>
      </c>
      <c r="X16" s="111">
        <v>0</v>
      </c>
      <c r="Y16" s="111">
        <v>0</v>
      </c>
      <c r="Z16" s="111">
        <v>0</v>
      </c>
      <c r="AA16">
        <v>0</v>
      </c>
      <c r="AB16" t="s">
        <v>958</v>
      </c>
      <c r="AC16">
        <v>1</v>
      </c>
      <c r="AD16">
        <v>1</v>
      </c>
      <c r="AE16" s="111">
        <v>42000.07</v>
      </c>
      <c r="AF16" s="111">
        <v>32786.910000000003</v>
      </c>
      <c r="AG16" t="s">
        <v>959</v>
      </c>
      <c r="AH16">
        <v>0.98340000000000005</v>
      </c>
      <c r="AI16" s="111">
        <v>32242.65</v>
      </c>
      <c r="AJ16" s="111">
        <v>0</v>
      </c>
      <c r="AK16" s="111">
        <v>0</v>
      </c>
      <c r="AL16" s="111">
        <v>32242.65</v>
      </c>
      <c r="AM16" s="111">
        <v>-9757.42</v>
      </c>
      <c r="AN16">
        <v>0</v>
      </c>
      <c r="AO16" s="111">
        <v>-9757.42</v>
      </c>
    </row>
    <row r="17" spans="1:41" x14ac:dyDescent="0.2">
      <c r="A17" t="s">
        <v>1629</v>
      </c>
      <c r="B17" t="s">
        <v>953</v>
      </c>
      <c r="C17" t="s">
        <v>867</v>
      </c>
      <c r="D17">
        <v>2024</v>
      </c>
      <c r="E17" t="s">
        <v>1618</v>
      </c>
      <c r="F17" t="s">
        <v>1623</v>
      </c>
      <c r="G17" t="s">
        <v>869</v>
      </c>
      <c r="H17" t="s">
        <v>1630</v>
      </c>
      <c r="I17">
        <v>670781</v>
      </c>
      <c r="J17" t="s">
        <v>1629</v>
      </c>
      <c r="K17" t="s">
        <v>1631</v>
      </c>
      <c r="L17" t="s">
        <v>11</v>
      </c>
      <c r="M17" t="s">
        <v>956</v>
      </c>
      <c r="N17" s="32">
        <v>44287</v>
      </c>
      <c r="O17" s="32">
        <v>44651</v>
      </c>
      <c r="P17" t="s">
        <v>974</v>
      </c>
      <c r="Q17" s="111">
        <v>6136874</v>
      </c>
      <c r="R17" s="111">
        <v>11609145</v>
      </c>
      <c r="S17">
        <v>0.52859999999999996</v>
      </c>
      <c r="T17" s="32">
        <v>44440</v>
      </c>
      <c r="U17" s="32">
        <v>44804</v>
      </c>
      <c r="V17" s="111">
        <v>9997.7099999999991</v>
      </c>
      <c r="W17" s="111">
        <v>9965.43</v>
      </c>
      <c r="X17" s="111">
        <v>0</v>
      </c>
      <c r="Y17" s="111">
        <v>0</v>
      </c>
      <c r="Z17" s="111">
        <v>0</v>
      </c>
      <c r="AA17">
        <v>0</v>
      </c>
      <c r="AB17" t="s">
        <v>958</v>
      </c>
      <c r="AC17">
        <v>1</v>
      </c>
      <c r="AD17">
        <v>1</v>
      </c>
      <c r="AE17" s="111">
        <v>9965.43</v>
      </c>
      <c r="AF17" s="111">
        <v>5284.79</v>
      </c>
      <c r="AG17" t="s">
        <v>959</v>
      </c>
      <c r="AH17">
        <v>1.0310999999999999</v>
      </c>
      <c r="AI17" s="111">
        <v>5449.15</v>
      </c>
      <c r="AJ17" s="111">
        <v>0</v>
      </c>
      <c r="AK17" s="111">
        <v>0</v>
      </c>
      <c r="AL17" s="111">
        <v>5449.15</v>
      </c>
      <c r="AM17" s="111">
        <v>-4516.28</v>
      </c>
      <c r="AN17">
        <v>0</v>
      </c>
      <c r="AO17" s="111">
        <v>-4516.28</v>
      </c>
    </row>
    <row r="18" spans="1:41" x14ac:dyDescent="0.2">
      <c r="A18" t="s">
        <v>216</v>
      </c>
      <c r="B18" t="s">
        <v>953</v>
      </c>
      <c r="C18" t="s">
        <v>867</v>
      </c>
      <c r="D18">
        <v>2024</v>
      </c>
      <c r="E18" t="s">
        <v>1618</v>
      </c>
      <c r="F18" t="s">
        <v>1623</v>
      </c>
      <c r="G18" t="s">
        <v>869</v>
      </c>
      <c r="H18" t="s">
        <v>217</v>
      </c>
      <c r="I18">
        <v>450042</v>
      </c>
      <c r="J18" t="s">
        <v>216</v>
      </c>
      <c r="K18" t="s">
        <v>965</v>
      </c>
      <c r="L18" t="s">
        <v>12</v>
      </c>
      <c r="M18" t="s">
        <v>956</v>
      </c>
      <c r="N18" s="32">
        <v>44378</v>
      </c>
      <c r="O18" s="32">
        <v>44742</v>
      </c>
      <c r="P18" t="s">
        <v>957</v>
      </c>
      <c r="Q18" s="111">
        <v>213881926</v>
      </c>
      <c r="R18" s="111">
        <v>631084309</v>
      </c>
      <c r="S18">
        <v>0.33889999999999998</v>
      </c>
      <c r="T18" s="32">
        <v>44440</v>
      </c>
      <c r="U18" s="32">
        <v>44804</v>
      </c>
      <c r="V18" s="111">
        <v>1022232.29</v>
      </c>
      <c r="W18" s="111">
        <v>93038.07</v>
      </c>
      <c r="X18" s="111">
        <v>0</v>
      </c>
      <c r="Y18" s="111">
        <v>0</v>
      </c>
      <c r="Z18" s="111">
        <v>0</v>
      </c>
      <c r="AA18">
        <v>0</v>
      </c>
      <c r="AB18" t="s">
        <v>958</v>
      </c>
      <c r="AC18">
        <v>1</v>
      </c>
      <c r="AD18">
        <v>1</v>
      </c>
      <c r="AE18" s="111">
        <v>93038.07</v>
      </c>
      <c r="AF18" s="111">
        <v>346434.52</v>
      </c>
      <c r="AG18" t="s">
        <v>959</v>
      </c>
      <c r="AH18">
        <v>1.0170999999999999</v>
      </c>
      <c r="AI18" s="111">
        <v>352358.55</v>
      </c>
      <c r="AJ18" s="111">
        <v>0</v>
      </c>
      <c r="AK18" s="111">
        <v>0</v>
      </c>
      <c r="AL18" s="111">
        <v>352358.55</v>
      </c>
      <c r="AM18" s="111">
        <v>259320.48</v>
      </c>
      <c r="AN18">
        <v>0</v>
      </c>
      <c r="AO18" s="111">
        <v>259320.48</v>
      </c>
    </row>
    <row r="19" spans="1:41" x14ac:dyDescent="0.2">
      <c r="A19" t="s">
        <v>243</v>
      </c>
      <c r="B19" t="s">
        <v>953</v>
      </c>
      <c r="C19" t="s">
        <v>867</v>
      </c>
      <c r="D19">
        <v>2024</v>
      </c>
      <c r="E19" t="s">
        <v>1618</v>
      </c>
      <c r="F19" t="s">
        <v>1623</v>
      </c>
      <c r="G19" t="s">
        <v>869</v>
      </c>
      <c r="H19" t="s">
        <v>244</v>
      </c>
      <c r="I19">
        <v>670143</v>
      </c>
      <c r="J19" t="s">
        <v>243</v>
      </c>
      <c r="K19" t="s">
        <v>1632</v>
      </c>
      <c r="L19" t="s">
        <v>12</v>
      </c>
      <c r="M19" t="s">
        <v>956</v>
      </c>
      <c r="N19" s="32">
        <v>44378</v>
      </c>
      <c r="O19" s="32">
        <v>44742</v>
      </c>
      <c r="P19" t="s">
        <v>974</v>
      </c>
      <c r="Q19" s="111">
        <v>11460752</v>
      </c>
      <c r="R19" s="111">
        <v>109776715</v>
      </c>
      <c r="S19">
        <v>0.10440000000000001</v>
      </c>
      <c r="T19" s="32">
        <v>44440</v>
      </c>
      <c r="U19" s="32">
        <v>44804</v>
      </c>
      <c r="V19" s="111">
        <v>184553.5</v>
      </c>
      <c r="W19" s="111">
        <v>13614.35</v>
      </c>
      <c r="X19" s="111">
        <v>0</v>
      </c>
      <c r="Y19" s="111">
        <v>0</v>
      </c>
      <c r="Z19" s="111">
        <v>0</v>
      </c>
      <c r="AA19">
        <v>0</v>
      </c>
      <c r="AB19" t="s">
        <v>958</v>
      </c>
      <c r="AC19">
        <v>1</v>
      </c>
      <c r="AD19">
        <v>1</v>
      </c>
      <c r="AE19" s="111">
        <v>13614.35</v>
      </c>
      <c r="AF19" s="111">
        <v>19267.39</v>
      </c>
      <c r="AG19" t="s">
        <v>959</v>
      </c>
      <c r="AH19">
        <v>1.0170999999999999</v>
      </c>
      <c r="AI19" s="111">
        <v>19596.86</v>
      </c>
      <c r="AJ19" s="111">
        <v>0</v>
      </c>
      <c r="AK19" s="111">
        <v>0</v>
      </c>
      <c r="AL19" s="111">
        <v>19596.86</v>
      </c>
      <c r="AM19" s="111">
        <v>5982.51</v>
      </c>
      <c r="AN19">
        <v>0</v>
      </c>
      <c r="AO19" s="111">
        <v>5982.51</v>
      </c>
    </row>
    <row r="20" spans="1:41" x14ac:dyDescent="0.2">
      <c r="A20" t="s">
        <v>237</v>
      </c>
      <c r="B20" t="s">
        <v>953</v>
      </c>
      <c r="C20" t="s">
        <v>867</v>
      </c>
      <c r="D20">
        <v>2024</v>
      </c>
      <c r="E20" t="s">
        <v>1618</v>
      </c>
      <c r="F20" t="s">
        <v>1623</v>
      </c>
      <c r="G20" t="s">
        <v>869</v>
      </c>
      <c r="H20" t="s">
        <v>238</v>
      </c>
      <c r="I20">
        <v>670056</v>
      </c>
      <c r="J20" t="s">
        <v>237</v>
      </c>
      <c r="K20" t="s">
        <v>967</v>
      </c>
      <c r="L20" t="s">
        <v>12</v>
      </c>
      <c r="M20" t="s">
        <v>956</v>
      </c>
      <c r="N20" s="32">
        <v>44378</v>
      </c>
      <c r="O20" s="32">
        <v>44742</v>
      </c>
      <c r="P20" t="s">
        <v>957</v>
      </c>
      <c r="Q20" s="111">
        <v>129399397</v>
      </c>
      <c r="R20" s="111">
        <v>555331146</v>
      </c>
      <c r="S20">
        <v>0.23300000000000001</v>
      </c>
      <c r="T20" s="32">
        <v>44440</v>
      </c>
      <c r="U20" s="32">
        <v>44804</v>
      </c>
      <c r="V20" s="111">
        <v>1801391.57</v>
      </c>
      <c r="W20" s="111">
        <v>109186.84</v>
      </c>
      <c r="X20" s="111">
        <v>0</v>
      </c>
      <c r="Y20" s="111">
        <v>0</v>
      </c>
      <c r="Z20" s="111">
        <v>0</v>
      </c>
      <c r="AA20">
        <v>0</v>
      </c>
      <c r="AB20" t="s">
        <v>958</v>
      </c>
      <c r="AC20">
        <v>1</v>
      </c>
      <c r="AD20">
        <v>1</v>
      </c>
      <c r="AE20" s="111">
        <v>109186.84</v>
      </c>
      <c r="AF20" s="111">
        <v>419724.24</v>
      </c>
      <c r="AG20" t="s">
        <v>959</v>
      </c>
      <c r="AH20">
        <v>1.0170999999999999</v>
      </c>
      <c r="AI20" s="111">
        <v>426901.52</v>
      </c>
      <c r="AJ20" s="111">
        <v>0</v>
      </c>
      <c r="AK20" s="111">
        <v>0</v>
      </c>
      <c r="AL20" s="111">
        <v>426901.52</v>
      </c>
      <c r="AM20" s="111">
        <v>317714.68</v>
      </c>
      <c r="AN20">
        <v>0</v>
      </c>
      <c r="AO20" s="111">
        <v>317714.68</v>
      </c>
    </row>
    <row r="21" spans="1:41" x14ac:dyDescent="0.2">
      <c r="A21" t="s">
        <v>240</v>
      </c>
      <c r="B21" t="s">
        <v>953</v>
      </c>
      <c r="C21" t="s">
        <v>867</v>
      </c>
      <c r="D21">
        <v>2024</v>
      </c>
      <c r="E21" t="s">
        <v>1618</v>
      </c>
      <c r="F21" t="s">
        <v>1623</v>
      </c>
      <c r="G21" t="s">
        <v>869</v>
      </c>
      <c r="H21" t="s">
        <v>241</v>
      </c>
      <c r="I21">
        <v>450143</v>
      </c>
      <c r="J21" t="s">
        <v>240</v>
      </c>
      <c r="K21" t="s">
        <v>969</v>
      </c>
      <c r="L21" t="s">
        <v>12</v>
      </c>
      <c r="M21" t="s">
        <v>956</v>
      </c>
      <c r="N21" s="32">
        <v>44378</v>
      </c>
      <c r="O21" s="32">
        <v>44742</v>
      </c>
      <c r="P21" t="s">
        <v>957</v>
      </c>
      <c r="Q21" s="111">
        <v>15625051</v>
      </c>
      <c r="R21" s="111">
        <v>58943018</v>
      </c>
      <c r="S21">
        <v>0.2651</v>
      </c>
      <c r="T21" s="32">
        <v>44440</v>
      </c>
      <c r="U21" s="32">
        <v>44804</v>
      </c>
      <c r="V21" s="111">
        <v>55135.31</v>
      </c>
      <c r="W21" s="111">
        <v>10387.290000000001</v>
      </c>
      <c r="X21" s="111">
        <v>0</v>
      </c>
      <c r="Y21" s="111">
        <v>0</v>
      </c>
      <c r="Z21" s="111">
        <v>0</v>
      </c>
      <c r="AA21">
        <v>0</v>
      </c>
      <c r="AB21" t="s">
        <v>958</v>
      </c>
      <c r="AC21">
        <v>1</v>
      </c>
      <c r="AD21">
        <v>1</v>
      </c>
      <c r="AE21" s="111">
        <v>10387.290000000001</v>
      </c>
      <c r="AF21" s="111">
        <v>14616.37</v>
      </c>
      <c r="AG21" t="s">
        <v>959</v>
      </c>
      <c r="AH21">
        <v>1.0170999999999999</v>
      </c>
      <c r="AI21" s="111">
        <v>14866.31</v>
      </c>
      <c r="AJ21" s="111">
        <v>0</v>
      </c>
      <c r="AK21" s="111">
        <v>0</v>
      </c>
      <c r="AL21" s="111">
        <v>14866.31</v>
      </c>
      <c r="AM21" s="111">
        <v>4479.0200000000004</v>
      </c>
      <c r="AN21">
        <v>0</v>
      </c>
      <c r="AO21" s="111">
        <v>4479.0200000000004</v>
      </c>
    </row>
    <row r="22" spans="1:41" x14ac:dyDescent="0.2">
      <c r="A22" t="s">
        <v>225</v>
      </c>
      <c r="B22" t="s">
        <v>953</v>
      </c>
      <c r="C22" t="s">
        <v>867</v>
      </c>
      <c r="D22">
        <v>2024</v>
      </c>
      <c r="E22" t="s">
        <v>1618</v>
      </c>
      <c r="F22" t="s">
        <v>1623</v>
      </c>
      <c r="G22" t="s">
        <v>869</v>
      </c>
      <c r="H22" t="s">
        <v>226</v>
      </c>
      <c r="I22">
        <v>450865</v>
      </c>
      <c r="J22" t="s">
        <v>225</v>
      </c>
      <c r="K22" t="s">
        <v>971</v>
      </c>
      <c r="L22" t="s">
        <v>12</v>
      </c>
      <c r="M22" t="s">
        <v>956</v>
      </c>
      <c r="N22" s="32">
        <v>44378</v>
      </c>
      <c r="O22" s="32">
        <v>44742</v>
      </c>
      <c r="P22" t="s">
        <v>957</v>
      </c>
      <c r="Q22" s="111">
        <v>24092528</v>
      </c>
      <c r="R22" s="111">
        <v>150762990</v>
      </c>
      <c r="S22">
        <v>0.1598</v>
      </c>
      <c r="T22" s="32">
        <v>44440</v>
      </c>
      <c r="U22" s="32">
        <v>44804</v>
      </c>
      <c r="V22" s="111">
        <v>92590.01</v>
      </c>
      <c r="W22" s="111">
        <v>5273.58</v>
      </c>
      <c r="X22" s="111">
        <v>0</v>
      </c>
      <c r="Y22" s="111">
        <v>0</v>
      </c>
      <c r="Z22" s="111">
        <v>0</v>
      </c>
      <c r="AA22">
        <v>0</v>
      </c>
      <c r="AB22" t="s">
        <v>958</v>
      </c>
      <c r="AC22">
        <v>1</v>
      </c>
      <c r="AD22">
        <v>1</v>
      </c>
      <c r="AE22" s="111">
        <v>5273.58</v>
      </c>
      <c r="AF22" s="111">
        <v>14795.88</v>
      </c>
      <c r="AG22" t="s">
        <v>959</v>
      </c>
      <c r="AH22">
        <v>1.0170999999999999</v>
      </c>
      <c r="AI22" s="111">
        <v>15048.89</v>
      </c>
      <c r="AJ22" s="111">
        <v>0</v>
      </c>
      <c r="AK22" s="111">
        <v>0</v>
      </c>
      <c r="AL22" s="111">
        <v>15048.89</v>
      </c>
      <c r="AM22" s="111">
        <v>9775.31</v>
      </c>
      <c r="AN22">
        <v>0</v>
      </c>
      <c r="AO22" s="111">
        <v>9775.31</v>
      </c>
    </row>
    <row r="23" spans="1:41" x14ac:dyDescent="0.2">
      <c r="A23" t="s">
        <v>306</v>
      </c>
      <c r="B23" t="s">
        <v>953</v>
      </c>
      <c r="C23" t="s">
        <v>867</v>
      </c>
      <c r="D23">
        <v>2024</v>
      </c>
      <c r="E23" t="s">
        <v>1618</v>
      </c>
      <c r="F23" t="s">
        <v>1623</v>
      </c>
      <c r="G23" t="s">
        <v>869</v>
      </c>
      <c r="H23" t="s">
        <v>307</v>
      </c>
      <c r="I23">
        <v>450389</v>
      </c>
      <c r="J23" t="s">
        <v>306</v>
      </c>
      <c r="K23" t="s">
        <v>973</v>
      </c>
      <c r="L23" t="s">
        <v>12</v>
      </c>
      <c r="M23" t="s">
        <v>956</v>
      </c>
      <c r="N23" s="32">
        <v>44317</v>
      </c>
      <c r="O23" s="32">
        <v>44681</v>
      </c>
      <c r="P23" t="s">
        <v>974</v>
      </c>
      <c r="Q23" s="111">
        <v>67731573</v>
      </c>
      <c r="R23" s="111">
        <v>494568096</v>
      </c>
      <c r="S23">
        <v>0.13700000000000001</v>
      </c>
      <c r="T23" s="32">
        <v>44440</v>
      </c>
      <c r="U23" s="32">
        <v>44804</v>
      </c>
      <c r="V23" s="111">
        <v>704284.35</v>
      </c>
      <c r="W23" s="111">
        <v>59836.05</v>
      </c>
      <c r="X23" s="111">
        <v>0</v>
      </c>
      <c r="Y23" s="111">
        <v>0</v>
      </c>
      <c r="Z23" s="111">
        <v>0</v>
      </c>
      <c r="AA23">
        <v>0</v>
      </c>
      <c r="AB23" t="s">
        <v>958</v>
      </c>
      <c r="AC23">
        <v>1</v>
      </c>
      <c r="AD23">
        <v>1</v>
      </c>
      <c r="AE23" s="111">
        <v>59836.05</v>
      </c>
      <c r="AF23" s="111">
        <v>96486.96</v>
      </c>
      <c r="AG23" t="s">
        <v>959</v>
      </c>
      <c r="AH23">
        <v>1.0170999999999999</v>
      </c>
      <c r="AI23" s="111">
        <v>98136.89</v>
      </c>
      <c r="AJ23" s="111">
        <v>0</v>
      </c>
      <c r="AK23" s="111">
        <v>0</v>
      </c>
      <c r="AL23" s="111">
        <v>98136.89</v>
      </c>
      <c r="AM23" s="111">
        <v>38300.839999999997</v>
      </c>
      <c r="AN23">
        <v>0</v>
      </c>
      <c r="AO23" s="111">
        <v>38300.839999999997</v>
      </c>
    </row>
    <row r="24" spans="1:41" x14ac:dyDescent="0.2">
      <c r="A24" t="s">
        <v>1633</v>
      </c>
      <c r="B24" t="s">
        <v>953</v>
      </c>
      <c r="C24" t="s">
        <v>867</v>
      </c>
      <c r="D24">
        <v>2024</v>
      </c>
      <c r="E24" t="s">
        <v>1618</v>
      </c>
      <c r="F24" t="s">
        <v>1623</v>
      </c>
      <c r="G24" t="s">
        <v>869</v>
      </c>
      <c r="H24" t="s">
        <v>1634</v>
      </c>
      <c r="I24">
        <v>450808</v>
      </c>
      <c r="J24" t="s">
        <v>1633</v>
      </c>
      <c r="K24" t="s">
        <v>1635</v>
      </c>
      <c r="L24" t="s">
        <v>12</v>
      </c>
      <c r="M24" t="s">
        <v>956</v>
      </c>
      <c r="N24" s="32">
        <v>44197</v>
      </c>
      <c r="O24" s="32">
        <v>44561</v>
      </c>
      <c r="P24" t="s">
        <v>957</v>
      </c>
      <c r="Q24" s="111">
        <v>28712322</v>
      </c>
      <c r="R24" s="111">
        <v>70921142</v>
      </c>
      <c r="S24">
        <v>0.40479999999999999</v>
      </c>
      <c r="T24" s="32">
        <v>44440</v>
      </c>
      <c r="U24" s="32">
        <v>44804</v>
      </c>
      <c r="V24" s="111">
        <v>8351.5</v>
      </c>
      <c r="W24" s="111">
        <v>589.28</v>
      </c>
      <c r="X24" s="111">
        <v>0</v>
      </c>
      <c r="Y24" s="111">
        <v>0</v>
      </c>
      <c r="Z24" s="111">
        <v>0</v>
      </c>
      <c r="AA24">
        <v>0</v>
      </c>
      <c r="AB24" t="s">
        <v>958</v>
      </c>
      <c r="AC24">
        <v>1</v>
      </c>
      <c r="AD24">
        <v>1</v>
      </c>
      <c r="AE24" s="111">
        <v>589.28</v>
      </c>
      <c r="AF24" s="111">
        <v>3380.69</v>
      </c>
      <c r="AG24" t="s">
        <v>959</v>
      </c>
      <c r="AH24">
        <v>1.0310999999999999</v>
      </c>
      <c r="AI24" s="111">
        <v>3485.83</v>
      </c>
      <c r="AJ24" s="111">
        <v>0</v>
      </c>
      <c r="AK24" s="111">
        <v>0</v>
      </c>
      <c r="AL24" s="111">
        <v>3485.83</v>
      </c>
      <c r="AM24" s="111">
        <v>2896.55</v>
      </c>
      <c r="AN24">
        <v>0</v>
      </c>
      <c r="AO24" s="111">
        <v>2896.55</v>
      </c>
    </row>
    <row r="25" spans="1:41" x14ac:dyDescent="0.2">
      <c r="A25" t="s">
        <v>1636</v>
      </c>
      <c r="B25" t="s">
        <v>953</v>
      </c>
      <c r="C25" t="s">
        <v>867</v>
      </c>
      <c r="D25">
        <v>2024</v>
      </c>
      <c r="E25" t="s">
        <v>1618</v>
      </c>
      <c r="F25" t="s">
        <v>1623</v>
      </c>
      <c r="G25" t="s">
        <v>869</v>
      </c>
      <c r="H25" t="s">
        <v>1637</v>
      </c>
      <c r="I25">
        <v>451310</v>
      </c>
      <c r="J25" t="s">
        <v>1636</v>
      </c>
      <c r="K25" t="s">
        <v>1638</v>
      </c>
      <c r="L25" t="s">
        <v>11</v>
      </c>
      <c r="M25" t="s">
        <v>1013</v>
      </c>
      <c r="N25" s="32">
        <v>44470</v>
      </c>
      <c r="O25" s="32">
        <v>44834</v>
      </c>
      <c r="P25" t="s">
        <v>957</v>
      </c>
      <c r="Q25" s="111">
        <v>12950776</v>
      </c>
      <c r="R25" s="111">
        <v>26388205</v>
      </c>
      <c r="S25">
        <v>0.49080000000000001</v>
      </c>
      <c r="T25" s="32">
        <v>44440</v>
      </c>
      <c r="U25" s="32">
        <v>44804</v>
      </c>
      <c r="V25" s="111">
        <v>12332</v>
      </c>
      <c r="W25" s="111">
        <v>7236.53</v>
      </c>
      <c r="X25" s="111">
        <v>0</v>
      </c>
      <c r="Y25" s="111">
        <v>0</v>
      </c>
      <c r="Z25" s="111">
        <v>0</v>
      </c>
      <c r="AA25">
        <v>0</v>
      </c>
      <c r="AB25" t="s">
        <v>958</v>
      </c>
      <c r="AC25">
        <v>1</v>
      </c>
      <c r="AD25">
        <v>1</v>
      </c>
      <c r="AE25" s="111">
        <v>7236.53</v>
      </c>
      <c r="AF25" s="111">
        <v>6052.55</v>
      </c>
      <c r="AG25" t="s">
        <v>959</v>
      </c>
      <c r="AH25">
        <v>0.98340000000000005</v>
      </c>
      <c r="AI25" s="111">
        <v>5952.08</v>
      </c>
      <c r="AJ25" s="111">
        <v>0</v>
      </c>
      <c r="AK25" s="111">
        <v>0</v>
      </c>
      <c r="AL25" s="111">
        <v>5952.08</v>
      </c>
      <c r="AM25" s="111">
        <v>-1284.45</v>
      </c>
      <c r="AN25">
        <v>0</v>
      </c>
      <c r="AO25" s="111">
        <v>-1284.45</v>
      </c>
    </row>
    <row r="26" spans="1:41" x14ac:dyDescent="0.2">
      <c r="A26" t="s">
        <v>249</v>
      </c>
      <c r="B26" t="s">
        <v>953</v>
      </c>
      <c r="C26" t="s">
        <v>867</v>
      </c>
      <c r="D26">
        <v>2024</v>
      </c>
      <c r="E26" t="s">
        <v>1618</v>
      </c>
      <c r="F26" t="s">
        <v>1623</v>
      </c>
      <c r="G26" t="s">
        <v>869</v>
      </c>
      <c r="H26" t="s">
        <v>250</v>
      </c>
      <c r="I26">
        <v>450346</v>
      </c>
      <c r="J26" t="s">
        <v>249</v>
      </c>
      <c r="K26" t="s">
        <v>976</v>
      </c>
      <c r="L26" t="s">
        <v>12</v>
      </c>
      <c r="M26" t="s">
        <v>956</v>
      </c>
      <c r="N26" s="32">
        <v>44075</v>
      </c>
      <c r="O26" s="32">
        <v>44439</v>
      </c>
      <c r="P26" t="s">
        <v>957</v>
      </c>
      <c r="Q26" s="111">
        <v>190820765</v>
      </c>
      <c r="R26" s="111">
        <v>1262650898</v>
      </c>
      <c r="S26">
        <v>0.15110000000000001</v>
      </c>
      <c r="T26" s="32">
        <v>44440</v>
      </c>
      <c r="U26" s="32">
        <v>44804</v>
      </c>
      <c r="V26" s="111">
        <v>4280338.66</v>
      </c>
      <c r="W26" s="111">
        <v>294378.96999999997</v>
      </c>
      <c r="X26" s="111">
        <v>0</v>
      </c>
      <c r="Y26" s="111">
        <v>0</v>
      </c>
      <c r="Z26" s="111">
        <v>0</v>
      </c>
      <c r="AA26">
        <v>0</v>
      </c>
      <c r="AB26" t="s">
        <v>958</v>
      </c>
      <c r="AC26">
        <v>1</v>
      </c>
      <c r="AD26">
        <v>1</v>
      </c>
      <c r="AE26" s="111">
        <v>294378.96999999997</v>
      </c>
      <c r="AF26" s="111">
        <v>646759.17000000004</v>
      </c>
      <c r="AG26" t="s">
        <v>959</v>
      </c>
      <c r="AH26">
        <v>1.04</v>
      </c>
      <c r="AI26" s="111">
        <v>672629.54</v>
      </c>
      <c r="AJ26" s="111">
        <v>0</v>
      </c>
      <c r="AK26" s="111">
        <v>0</v>
      </c>
      <c r="AL26" s="111">
        <v>672629.54</v>
      </c>
      <c r="AM26" s="111">
        <v>378250.57</v>
      </c>
      <c r="AN26">
        <v>0</v>
      </c>
      <c r="AO26" s="111">
        <v>378250.57</v>
      </c>
    </row>
    <row r="27" spans="1:41" x14ac:dyDescent="0.2">
      <c r="A27" t="s">
        <v>423</v>
      </c>
      <c r="B27" t="s">
        <v>953</v>
      </c>
      <c r="C27" t="s">
        <v>867</v>
      </c>
      <c r="D27">
        <v>2024</v>
      </c>
      <c r="E27" t="s">
        <v>1618</v>
      </c>
      <c r="F27" t="s">
        <v>1623</v>
      </c>
      <c r="G27" t="s">
        <v>869</v>
      </c>
      <c r="H27" t="s">
        <v>424</v>
      </c>
      <c r="I27">
        <v>450788</v>
      </c>
      <c r="J27" t="s">
        <v>423</v>
      </c>
      <c r="K27" t="s">
        <v>978</v>
      </c>
      <c r="L27" t="s">
        <v>12</v>
      </c>
      <c r="M27" t="s">
        <v>956</v>
      </c>
      <c r="N27" s="32">
        <v>44440</v>
      </c>
      <c r="O27" s="32">
        <v>44804</v>
      </c>
      <c r="P27" t="s">
        <v>957</v>
      </c>
      <c r="Q27" s="111">
        <v>203912585</v>
      </c>
      <c r="R27" s="111">
        <v>1563195009</v>
      </c>
      <c r="S27">
        <v>0.13039999999999999</v>
      </c>
      <c r="T27" s="32">
        <v>44440</v>
      </c>
      <c r="U27" s="32">
        <v>44804</v>
      </c>
      <c r="V27" s="111">
        <v>4209393.9400000004</v>
      </c>
      <c r="W27" s="111">
        <v>157912.4</v>
      </c>
      <c r="X27" s="111">
        <v>0</v>
      </c>
      <c r="Y27" s="111">
        <v>0</v>
      </c>
      <c r="Z27" s="111">
        <v>0</v>
      </c>
      <c r="AA27">
        <v>0</v>
      </c>
      <c r="AB27" t="s">
        <v>958</v>
      </c>
      <c r="AC27">
        <v>1</v>
      </c>
      <c r="AD27">
        <v>1</v>
      </c>
      <c r="AE27" s="111">
        <v>157912.4</v>
      </c>
      <c r="AF27" s="111">
        <v>548904.97</v>
      </c>
      <c r="AG27" t="s">
        <v>958</v>
      </c>
      <c r="AH27">
        <v>1</v>
      </c>
      <c r="AI27" s="111">
        <v>548904.97</v>
      </c>
      <c r="AJ27" s="111">
        <v>0</v>
      </c>
      <c r="AK27" s="111">
        <v>0</v>
      </c>
      <c r="AL27" s="111">
        <v>548904.97</v>
      </c>
      <c r="AM27" s="111">
        <v>390992.57</v>
      </c>
      <c r="AN27">
        <v>0</v>
      </c>
      <c r="AO27" s="111">
        <v>390992.57</v>
      </c>
    </row>
    <row r="28" spans="1:41" x14ac:dyDescent="0.2">
      <c r="A28" t="s">
        <v>366</v>
      </c>
      <c r="B28" t="s">
        <v>953</v>
      </c>
      <c r="C28" t="s">
        <v>867</v>
      </c>
      <c r="D28">
        <v>2024</v>
      </c>
      <c r="E28" t="s">
        <v>1618</v>
      </c>
      <c r="F28" t="s">
        <v>1623</v>
      </c>
      <c r="G28" t="s">
        <v>869</v>
      </c>
      <c r="H28" t="s">
        <v>367</v>
      </c>
      <c r="I28">
        <v>450137</v>
      </c>
      <c r="J28" t="s">
        <v>366</v>
      </c>
      <c r="K28" t="s">
        <v>980</v>
      </c>
      <c r="L28" t="s">
        <v>12</v>
      </c>
      <c r="M28" t="s">
        <v>956</v>
      </c>
      <c r="N28" s="32">
        <v>44470</v>
      </c>
      <c r="O28" s="32">
        <v>44834</v>
      </c>
      <c r="P28" t="s">
        <v>957</v>
      </c>
      <c r="Q28" s="111">
        <v>253024425</v>
      </c>
      <c r="R28" s="111">
        <v>548708762</v>
      </c>
      <c r="S28">
        <v>0.46110000000000001</v>
      </c>
      <c r="T28" s="32">
        <v>44440</v>
      </c>
      <c r="U28" s="32">
        <v>44804</v>
      </c>
      <c r="V28" s="111">
        <v>1742369.64</v>
      </c>
      <c r="W28" s="111">
        <v>205097.42</v>
      </c>
      <c r="X28" s="111">
        <v>0</v>
      </c>
      <c r="Y28" s="111">
        <v>0</v>
      </c>
      <c r="Z28" s="111">
        <v>0</v>
      </c>
      <c r="AA28">
        <v>0</v>
      </c>
      <c r="AB28" t="s">
        <v>958</v>
      </c>
      <c r="AC28">
        <v>1</v>
      </c>
      <c r="AD28">
        <v>1</v>
      </c>
      <c r="AE28" s="111">
        <v>205097.42</v>
      </c>
      <c r="AF28" s="111">
        <v>803406.64</v>
      </c>
      <c r="AG28" t="s">
        <v>959</v>
      </c>
      <c r="AH28">
        <v>0.98340000000000005</v>
      </c>
      <c r="AI28" s="111">
        <v>790070.09</v>
      </c>
      <c r="AJ28" s="111">
        <v>0</v>
      </c>
      <c r="AK28" s="111">
        <v>0</v>
      </c>
      <c r="AL28" s="111">
        <v>790070.09</v>
      </c>
      <c r="AM28" s="111">
        <v>584972.67000000004</v>
      </c>
      <c r="AN28">
        <v>0</v>
      </c>
      <c r="AO28" s="111">
        <v>584972.67000000004</v>
      </c>
    </row>
    <row r="29" spans="1:41" x14ac:dyDescent="0.2">
      <c r="A29" t="s">
        <v>981</v>
      </c>
      <c r="B29" t="s">
        <v>953</v>
      </c>
      <c r="C29" t="s">
        <v>867</v>
      </c>
      <c r="D29">
        <v>2024</v>
      </c>
      <c r="E29" t="s">
        <v>1618</v>
      </c>
      <c r="F29" t="s">
        <v>1623</v>
      </c>
      <c r="G29" t="s">
        <v>869</v>
      </c>
      <c r="H29" t="s">
        <v>982</v>
      </c>
      <c r="I29">
        <v>450586</v>
      </c>
      <c r="J29" t="s">
        <v>981</v>
      </c>
      <c r="K29" t="s">
        <v>984</v>
      </c>
      <c r="L29" t="s">
        <v>11</v>
      </c>
      <c r="M29" t="s">
        <v>956</v>
      </c>
      <c r="N29" s="32">
        <v>44378</v>
      </c>
      <c r="O29" s="32">
        <v>44742</v>
      </c>
      <c r="P29" t="s">
        <v>957</v>
      </c>
      <c r="Q29" s="111">
        <v>12069852</v>
      </c>
      <c r="R29" s="111">
        <v>15678688</v>
      </c>
      <c r="S29">
        <v>0.76980000000000004</v>
      </c>
      <c r="T29" s="32">
        <v>44440</v>
      </c>
      <c r="U29" s="32">
        <v>44804</v>
      </c>
      <c r="V29" s="111">
        <v>44221.52</v>
      </c>
      <c r="W29" s="111">
        <v>33221.040000000001</v>
      </c>
      <c r="X29" s="111">
        <v>0</v>
      </c>
      <c r="Y29" s="111">
        <v>0</v>
      </c>
      <c r="Z29" s="111">
        <v>0</v>
      </c>
      <c r="AA29">
        <v>0</v>
      </c>
      <c r="AB29" t="s">
        <v>958</v>
      </c>
      <c r="AC29">
        <v>1</v>
      </c>
      <c r="AD29">
        <v>1</v>
      </c>
      <c r="AE29" s="111">
        <v>33221.040000000001</v>
      </c>
      <c r="AF29" s="111">
        <v>34041.730000000003</v>
      </c>
      <c r="AG29" t="s">
        <v>959</v>
      </c>
      <c r="AH29">
        <v>1.0170999999999999</v>
      </c>
      <c r="AI29" s="111">
        <v>34623.839999999997</v>
      </c>
      <c r="AJ29" s="111">
        <v>0</v>
      </c>
      <c r="AK29" s="111">
        <v>0</v>
      </c>
      <c r="AL29" s="111">
        <v>34623.839999999997</v>
      </c>
      <c r="AM29" s="111">
        <v>1402.8</v>
      </c>
      <c r="AN29">
        <v>0</v>
      </c>
      <c r="AO29" s="111">
        <v>1402.8</v>
      </c>
    </row>
    <row r="30" spans="1:41" x14ac:dyDescent="0.2">
      <c r="A30" t="s">
        <v>333</v>
      </c>
      <c r="B30" t="s">
        <v>953</v>
      </c>
      <c r="C30" t="s">
        <v>867</v>
      </c>
      <c r="D30">
        <v>2024</v>
      </c>
      <c r="E30" t="s">
        <v>1618</v>
      </c>
      <c r="F30" t="s">
        <v>1623</v>
      </c>
      <c r="G30" t="s">
        <v>869</v>
      </c>
      <c r="H30" t="s">
        <v>334</v>
      </c>
      <c r="I30">
        <v>450851</v>
      </c>
      <c r="J30" t="s">
        <v>333</v>
      </c>
      <c r="K30" t="s">
        <v>986</v>
      </c>
      <c r="L30" t="s">
        <v>12</v>
      </c>
      <c r="M30" t="s">
        <v>956</v>
      </c>
      <c r="N30" s="32">
        <v>44378</v>
      </c>
      <c r="O30" s="32">
        <v>44742</v>
      </c>
      <c r="P30" t="s">
        <v>957</v>
      </c>
      <c r="Q30" s="111">
        <v>129093731</v>
      </c>
      <c r="R30" s="111">
        <v>733013155</v>
      </c>
      <c r="S30">
        <v>0.17610000000000001</v>
      </c>
      <c r="T30" s="32">
        <v>44440</v>
      </c>
      <c r="U30" s="32">
        <v>44804</v>
      </c>
      <c r="V30" s="111">
        <v>16311.54</v>
      </c>
      <c r="W30" s="111">
        <v>1537.34</v>
      </c>
      <c r="X30" s="111">
        <v>0</v>
      </c>
      <c r="Y30" s="111">
        <v>0</v>
      </c>
      <c r="Z30" s="111">
        <v>0</v>
      </c>
      <c r="AA30">
        <v>0</v>
      </c>
      <c r="AB30" t="s">
        <v>958</v>
      </c>
      <c r="AC30">
        <v>1</v>
      </c>
      <c r="AD30">
        <v>1</v>
      </c>
      <c r="AE30" s="111">
        <v>1537.34</v>
      </c>
      <c r="AF30" s="111">
        <v>2872.46</v>
      </c>
      <c r="AG30" t="s">
        <v>959</v>
      </c>
      <c r="AH30">
        <v>1.0170999999999999</v>
      </c>
      <c r="AI30" s="111">
        <v>2921.58</v>
      </c>
      <c r="AJ30" s="111">
        <v>0</v>
      </c>
      <c r="AK30" s="111">
        <v>0</v>
      </c>
      <c r="AL30" s="111">
        <v>2921.58</v>
      </c>
      <c r="AM30" s="111">
        <v>1384.24</v>
      </c>
      <c r="AN30">
        <v>0</v>
      </c>
      <c r="AO30" s="111">
        <v>1384.24</v>
      </c>
    </row>
    <row r="31" spans="1:41" x14ac:dyDescent="0.2">
      <c r="A31" t="s">
        <v>357</v>
      </c>
      <c r="B31" t="s">
        <v>953</v>
      </c>
      <c r="C31" t="s">
        <v>867</v>
      </c>
      <c r="D31">
        <v>2024</v>
      </c>
      <c r="E31" t="s">
        <v>1618</v>
      </c>
      <c r="F31" t="s">
        <v>1623</v>
      </c>
      <c r="G31" t="s">
        <v>869</v>
      </c>
      <c r="H31" t="s">
        <v>358</v>
      </c>
      <c r="I31">
        <v>670082</v>
      </c>
      <c r="J31" t="s">
        <v>357</v>
      </c>
      <c r="K31" t="s">
        <v>988</v>
      </c>
      <c r="L31" t="s">
        <v>12</v>
      </c>
      <c r="M31" t="s">
        <v>956</v>
      </c>
      <c r="N31" s="32">
        <v>44378</v>
      </c>
      <c r="O31" s="32">
        <v>44742</v>
      </c>
      <c r="P31" t="s">
        <v>957</v>
      </c>
      <c r="Q31" s="111">
        <v>124488170</v>
      </c>
      <c r="R31" s="111">
        <v>367825177</v>
      </c>
      <c r="S31">
        <v>0.33839999999999998</v>
      </c>
      <c r="T31" s="32">
        <v>44440</v>
      </c>
      <c r="U31" s="32">
        <v>44804</v>
      </c>
      <c r="V31" s="111">
        <v>427724.02</v>
      </c>
      <c r="W31" s="111">
        <v>54503.89</v>
      </c>
      <c r="X31" s="111">
        <v>0</v>
      </c>
      <c r="Y31" s="111">
        <v>0</v>
      </c>
      <c r="Z31" s="111">
        <v>0</v>
      </c>
      <c r="AA31">
        <v>0</v>
      </c>
      <c r="AB31" t="s">
        <v>958</v>
      </c>
      <c r="AC31">
        <v>1</v>
      </c>
      <c r="AD31">
        <v>1</v>
      </c>
      <c r="AE31" s="111">
        <v>54503.89</v>
      </c>
      <c r="AF31" s="111">
        <v>144741.81</v>
      </c>
      <c r="AG31" t="s">
        <v>959</v>
      </c>
      <c r="AH31">
        <v>1.0170999999999999</v>
      </c>
      <c r="AI31" s="111">
        <v>147216.89000000001</v>
      </c>
      <c r="AJ31" s="111">
        <v>0</v>
      </c>
      <c r="AK31" s="111">
        <v>0</v>
      </c>
      <c r="AL31" s="111">
        <v>147216.89000000001</v>
      </c>
      <c r="AM31" s="111">
        <v>92713</v>
      </c>
      <c r="AN31">
        <v>0</v>
      </c>
      <c r="AO31" s="111">
        <v>92713</v>
      </c>
    </row>
    <row r="32" spans="1:41" x14ac:dyDescent="0.2">
      <c r="A32" t="s">
        <v>339</v>
      </c>
      <c r="B32" t="s">
        <v>953</v>
      </c>
      <c r="C32" t="s">
        <v>867</v>
      </c>
      <c r="D32">
        <v>2024</v>
      </c>
      <c r="E32" t="s">
        <v>1618</v>
      </c>
      <c r="F32" t="s">
        <v>1623</v>
      </c>
      <c r="G32" t="s">
        <v>869</v>
      </c>
      <c r="H32" t="s">
        <v>340</v>
      </c>
      <c r="I32">
        <v>450885</v>
      </c>
      <c r="J32" t="s">
        <v>339</v>
      </c>
      <c r="K32" t="s">
        <v>990</v>
      </c>
      <c r="L32" t="s">
        <v>12</v>
      </c>
      <c r="M32" t="s">
        <v>956</v>
      </c>
      <c r="N32" s="32">
        <v>44287</v>
      </c>
      <c r="O32" s="32">
        <v>44651</v>
      </c>
      <c r="P32" t="s">
        <v>957</v>
      </c>
      <c r="Q32" s="111">
        <v>60082837</v>
      </c>
      <c r="R32" s="111">
        <v>176826737</v>
      </c>
      <c r="S32">
        <v>0.33979999999999999</v>
      </c>
      <c r="T32" s="32">
        <v>44440</v>
      </c>
      <c r="U32" s="32">
        <v>44804</v>
      </c>
      <c r="V32" s="111">
        <v>134616.53</v>
      </c>
      <c r="W32" s="111">
        <v>17534.73</v>
      </c>
      <c r="X32" s="111">
        <v>0</v>
      </c>
      <c r="Y32" s="111">
        <v>0</v>
      </c>
      <c r="Z32" s="111">
        <v>0</v>
      </c>
      <c r="AA32">
        <v>0</v>
      </c>
      <c r="AB32" t="s">
        <v>958</v>
      </c>
      <c r="AC32">
        <v>1</v>
      </c>
      <c r="AD32">
        <v>1</v>
      </c>
      <c r="AE32" s="111">
        <v>17534.73</v>
      </c>
      <c r="AF32" s="111">
        <v>45742.7</v>
      </c>
      <c r="AG32" t="s">
        <v>959</v>
      </c>
      <c r="AH32">
        <v>1.0310999999999999</v>
      </c>
      <c r="AI32" s="111">
        <v>47165.3</v>
      </c>
      <c r="AJ32" s="111">
        <v>0</v>
      </c>
      <c r="AK32" s="111">
        <v>0</v>
      </c>
      <c r="AL32" s="111">
        <v>47165.3</v>
      </c>
      <c r="AM32" s="111">
        <v>29630.57</v>
      </c>
      <c r="AN32">
        <v>0</v>
      </c>
      <c r="AO32" s="111">
        <v>29630.57</v>
      </c>
    </row>
    <row r="33" spans="1:41" x14ac:dyDescent="0.2">
      <c r="A33" t="s">
        <v>393</v>
      </c>
      <c r="B33" t="s">
        <v>953</v>
      </c>
      <c r="C33" t="s">
        <v>867</v>
      </c>
      <c r="D33">
        <v>2024</v>
      </c>
      <c r="E33" t="s">
        <v>1618</v>
      </c>
      <c r="F33" t="s">
        <v>1623</v>
      </c>
      <c r="G33" t="s">
        <v>869</v>
      </c>
      <c r="H33" t="s">
        <v>394</v>
      </c>
      <c r="I33">
        <v>670128</v>
      </c>
      <c r="J33" t="s">
        <v>393</v>
      </c>
      <c r="K33" t="s">
        <v>992</v>
      </c>
      <c r="L33" t="s">
        <v>12</v>
      </c>
      <c r="M33" t="s">
        <v>956</v>
      </c>
      <c r="N33" s="32">
        <v>44470</v>
      </c>
      <c r="O33" s="32">
        <v>44834</v>
      </c>
      <c r="P33" t="s">
        <v>957</v>
      </c>
      <c r="Q33" s="111">
        <v>31021868</v>
      </c>
      <c r="R33" s="111">
        <v>135703318</v>
      </c>
      <c r="S33">
        <v>0.2286</v>
      </c>
      <c r="T33" s="32">
        <v>44440</v>
      </c>
      <c r="U33" s="32">
        <v>44804</v>
      </c>
      <c r="V33" s="111">
        <v>172870.5</v>
      </c>
      <c r="W33" s="111">
        <v>23546.48</v>
      </c>
      <c r="X33" s="111">
        <v>0</v>
      </c>
      <c r="Y33" s="111">
        <v>0</v>
      </c>
      <c r="Z33" s="111">
        <v>0</v>
      </c>
      <c r="AA33">
        <v>0</v>
      </c>
      <c r="AB33" t="s">
        <v>958</v>
      </c>
      <c r="AC33">
        <v>1</v>
      </c>
      <c r="AD33">
        <v>1</v>
      </c>
      <c r="AE33" s="111">
        <v>23546.48</v>
      </c>
      <c r="AF33" s="111">
        <v>39518.199999999997</v>
      </c>
      <c r="AG33" t="s">
        <v>959</v>
      </c>
      <c r="AH33">
        <v>0.98340000000000005</v>
      </c>
      <c r="AI33" s="111">
        <v>38862.199999999997</v>
      </c>
      <c r="AJ33" s="111">
        <v>0</v>
      </c>
      <c r="AK33" s="111">
        <v>0</v>
      </c>
      <c r="AL33" s="111">
        <v>38862.199999999997</v>
      </c>
      <c r="AM33" s="111">
        <v>15315.72</v>
      </c>
      <c r="AN33">
        <v>0</v>
      </c>
      <c r="AO33" s="111">
        <v>15315.72</v>
      </c>
    </row>
    <row r="34" spans="1:41" x14ac:dyDescent="0.2">
      <c r="A34" t="s">
        <v>345</v>
      </c>
      <c r="B34" t="s">
        <v>953</v>
      </c>
      <c r="C34" t="s">
        <v>867</v>
      </c>
      <c r="D34">
        <v>2024</v>
      </c>
      <c r="E34" t="s">
        <v>1618</v>
      </c>
      <c r="F34" t="s">
        <v>1623</v>
      </c>
      <c r="G34" t="s">
        <v>869</v>
      </c>
      <c r="H34" t="s">
        <v>346</v>
      </c>
      <c r="I34">
        <v>450563</v>
      </c>
      <c r="J34" t="s">
        <v>345</v>
      </c>
      <c r="K34" t="s">
        <v>994</v>
      </c>
      <c r="L34" t="s">
        <v>12</v>
      </c>
      <c r="M34" t="s">
        <v>956</v>
      </c>
      <c r="N34" s="32">
        <v>44378</v>
      </c>
      <c r="O34" s="32">
        <v>44742</v>
      </c>
      <c r="P34" t="s">
        <v>957</v>
      </c>
      <c r="Q34" s="111">
        <v>163610362</v>
      </c>
      <c r="R34" s="111">
        <v>458967849</v>
      </c>
      <c r="S34">
        <v>0.35649999999999998</v>
      </c>
      <c r="T34" s="32">
        <v>44440</v>
      </c>
      <c r="U34" s="32">
        <v>44804</v>
      </c>
      <c r="V34" s="111">
        <v>338152.32</v>
      </c>
      <c r="W34" s="111">
        <v>41795.160000000003</v>
      </c>
      <c r="X34" s="111">
        <v>0</v>
      </c>
      <c r="Y34" s="111">
        <v>0</v>
      </c>
      <c r="Z34" s="111">
        <v>0</v>
      </c>
      <c r="AA34">
        <v>0</v>
      </c>
      <c r="AB34" t="s">
        <v>958</v>
      </c>
      <c r="AC34">
        <v>1</v>
      </c>
      <c r="AD34">
        <v>1</v>
      </c>
      <c r="AE34" s="111">
        <v>41795.160000000003</v>
      </c>
      <c r="AF34" s="111">
        <v>120551.3</v>
      </c>
      <c r="AG34" t="s">
        <v>959</v>
      </c>
      <c r="AH34">
        <v>1.0170999999999999</v>
      </c>
      <c r="AI34" s="111">
        <v>122612.73</v>
      </c>
      <c r="AJ34" s="111">
        <v>0</v>
      </c>
      <c r="AK34" s="111">
        <v>0</v>
      </c>
      <c r="AL34" s="111">
        <v>122612.73</v>
      </c>
      <c r="AM34" s="111">
        <v>80817.570000000007</v>
      </c>
      <c r="AN34">
        <v>0</v>
      </c>
      <c r="AO34" s="111">
        <v>80817.570000000007</v>
      </c>
    </row>
    <row r="35" spans="1:41" x14ac:dyDescent="0.2">
      <c r="A35" t="s">
        <v>360</v>
      </c>
      <c r="B35" t="s">
        <v>953</v>
      </c>
      <c r="C35" t="s">
        <v>867</v>
      </c>
      <c r="D35">
        <v>2024</v>
      </c>
      <c r="E35" t="s">
        <v>1618</v>
      </c>
      <c r="F35" t="s">
        <v>1623</v>
      </c>
      <c r="G35" t="s">
        <v>869</v>
      </c>
      <c r="H35" t="s">
        <v>361</v>
      </c>
      <c r="I35">
        <v>450079</v>
      </c>
      <c r="J35" t="s">
        <v>360</v>
      </c>
      <c r="K35" t="s">
        <v>996</v>
      </c>
      <c r="L35" t="s">
        <v>12</v>
      </c>
      <c r="M35" t="s">
        <v>956</v>
      </c>
      <c r="N35" s="32">
        <v>44378</v>
      </c>
      <c r="O35" s="32">
        <v>44742</v>
      </c>
      <c r="P35" t="s">
        <v>957</v>
      </c>
      <c r="Q35" s="111">
        <v>138639868</v>
      </c>
      <c r="R35" s="111">
        <v>422210581</v>
      </c>
      <c r="S35">
        <v>0.32840000000000003</v>
      </c>
      <c r="T35" s="32">
        <v>44440</v>
      </c>
      <c r="U35" s="32">
        <v>44804</v>
      </c>
      <c r="V35" s="111">
        <v>1553670.52</v>
      </c>
      <c r="W35" s="111">
        <v>144762.23999999999</v>
      </c>
      <c r="X35" s="111">
        <v>0</v>
      </c>
      <c r="Y35" s="111">
        <v>0</v>
      </c>
      <c r="Z35" s="111">
        <v>0</v>
      </c>
      <c r="AA35">
        <v>0</v>
      </c>
      <c r="AB35" t="s">
        <v>958</v>
      </c>
      <c r="AC35">
        <v>1</v>
      </c>
      <c r="AD35">
        <v>1</v>
      </c>
      <c r="AE35" s="111">
        <v>144762.23999999999</v>
      </c>
      <c r="AF35" s="111">
        <v>510225.4</v>
      </c>
      <c r="AG35" t="s">
        <v>959</v>
      </c>
      <c r="AH35">
        <v>1.0170999999999999</v>
      </c>
      <c r="AI35" s="111">
        <v>518950.25</v>
      </c>
      <c r="AJ35" s="111">
        <v>0</v>
      </c>
      <c r="AK35" s="111">
        <v>0</v>
      </c>
      <c r="AL35" s="111">
        <v>518950.25</v>
      </c>
      <c r="AM35" s="111">
        <v>374188.01</v>
      </c>
      <c r="AN35">
        <v>0</v>
      </c>
      <c r="AO35" s="111">
        <v>374188.01</v>
      </c>
    </row>
    <row r="36" spans="1:41" x14ac:dyDescent="0.2">
      <c r="A36" t="s">
        <v>348</v>
      </c>
      <c r="B36" t="s">
        <v>953</v>
      </c>
      <c r="C36" t="s">
        <v>867</v>
      </c>
      <c r="D36">
        <v>2024</v>
      </c>
      <c r="E36" t="s">
        <v>1618</v>
      </c>
      <c r="F36" t="s">
        <v>1623</v>
      </c>
      <c r="G36" t="s">
        <v>869</v>
      </c>
      <c r="H36" t="s">
        <v>349</v>
      </c>
      <c r="I36">
        <v>450890</v>
      </c>
      <c r="J36" t="s">
        <v>348</v>
      </c>
      <c r="K36" t="s">
        <v>998</v>
      </c>
      <c r="L36" t="s">
        <v>12</v>
      </c>
      <c r="M36" t="s">
        <v>956</v>
      </c>
      <c r="N36" s="32">
        <v>44197</v>
      </c>
      <c r="O36" s="32">
        <v>44561</v>
      </c>
      <c r="P36" t="s">
        <v>957</v>
      </c>
      <c r="Q36" s="111">
        <v>147153101</v>
      </c>
      <c r="R36" s="111">
        <v>385905574</v>
      </c>
      <c r="S36">
        <v>0.38129999999999997</v>
      </c>
      <c r="T36" s="32">
        <v>44440</v>
      </c>
      <c r="U36" s="32">
        <v>44804</v>
      </c>
      <c r="V36" s="111">
        <v>213712.25</v>
      </c>
      <c r="W36" s="111">
        <v>31062.38</v>
      </c>
      <c r="X36" s="111">
        <v>0</v>
      </c>
      <c r="Y36" s="111">
        <v>0</v>
      </c>
      <c r="Z36" s="111">
        <v>0</v>
      </c>
      <c r="AA36">
        <v>0</v>
      </c>
      <c r="AB36" t="s">
        <v>958</v>
      </c>
      <c r="AC36">
        <v>1</v>
      </c>
      <c r="AD36">
        <v>1</v>
      </c>
      <c r="AE36" s="111">
        <v>31062.38</v>
      </c>
      <c r="AF36" s="111">
        <v>81488.479999999996</v>
      </c>
      <c r="AG36" t="s">
        <v>959</v>
      </c>
      <c r="AH36">
        <v>1.0310999999999999</v>
      </c>
      <c r="AI36" s="111">
        <v>84022.77</v>
      </c>
      <c r="AJ36" s="111">
        <v>0</v>
      </c>
      <c r="AK36" s="111">
        <v>0</v>
      </c>
      <c r="AL36" s="111">
        <v>84022.77</v>
      </c>
      <c r="AM36" s="111">
        <v>52960.39</v>
      </c>
      <c r="AN36">
        <v>0</v>
      </c>
      <c r="AO36" s="111">
        <v>52960.39</v>
      </c>
    </row>
    <row r="37" spans="1:41" x14ac:dyDescent="0.2">
      <c r="A37" t="s">
        <v>342</v>
      </c>
      <c r="B37" t="s">
        <v>953</v>
      </c>
      <c r="C37" t="s">
        <v>867</v>
      </c>
      <c r="D37">
        <v>2024</v>
      </c>
      <c r="E37" t="s">
        <v>1618</v>
      </c>
      <c r="F37" t="s">
        <v>1623</v>
      </c>
      <c r="G37" t="s">
        <v>869</v>
      </c>
      <c r="H37" t="s">
        <v>343</v>
      </c>
      <c r="I37">
        <v>450372</v>
      </c>
      <c r="J37" t="s">
        <v>342</v>
      </c>
      <c r="K37" t="s">
        <v>1000</v>
      </c>
      <c r="L37" t="s">
        <v>12</v>
      </c>
      <c r="M37" t="s">
        <v>956</v>
      </c>
      <c r="N37" s="32">
        <v>44378</v>
      </c>
      <c r="O37" s="32">
        <v>44742</v>
      </c>
      <c r="P37" t="s">
        <v>957</v>
      </c>
      <c r="Q37" s="111">
        <v>140746385</v>
      </c>
      <c r="R37" s="111">
        <v>511584044</v>
      </c>
      <c r="S37">
        <v>0.27510000000000001</v>
      </c>
      <c r="T37" s="32">
        <v>44440</v>
      </c>
      <c r="U37" s="32">
        <v>44804</v>
      </c>
      <c r="V37" s="111">
        <v>1226261.3500000001</v>
      </c>
      <c r="W37" s="111">
        <v>166455.76</v>
      </c>
      <c r="X37" s="111">
        <v>0</v>
      </c>
      <c r="Y37" s="111">
        <v>0</v>
      </c>
      <c r="Z37" s="111">
        <v>0</v>
      </c>
      <c r="AA37">
        <v>0</v>
      </c>
      <c r="AB37" t="s">
        <v>958</v>
      </c>
      <c r="AC37">
        <v>1</v>
      </c>
      <c r="AD37">
        <v>1</v>
      </c>
      <c r="AE37" s="111">
        <v>166455.76</v>
      </c>
      <c r="AF37" s="111">
        <v>337344.5</v>
      </c>
      <c r="AG37" t="s">
        <v>959</v>
      </c>
      <c r="AH37">
        <v>1.0170999999999999</v>
      </c>
      <c r="AI37" s="111">
        <v>343113.09</v>
      </c>
      <c r="AJ37" s="111">
        <v>0</v>
      </c>
      <c r="AK37" s="111">
        <v>0</v>
      </c>
      <c r="AL37" s="111">
        <v>343113.09</v>
      </c>
      <c r="AM37" s="111">
        <v>176657.33</v>
      </c>
      <c r="AN37">
        <v>0</v>
      </c>
      <c r="AO37" s="111">
        <v>176657.33</v>
      </c>
    </row>
    <row r="38" spans="1:41" x14ac:dyDescent="0.2">
      <c r="A38" t="s">
        <v>396</v>
      </c>
      <c r="B38" t="s">
        <v>953</v>
      </c>
      <c r="C38" t="s">
        <v>867</v>
      </c>
      <c r="D38">
        <v>2024</v>
      </c>
      <c r="E38" t="s">
        <v>1618</v>
      </c>
      <c r="F38" t="s">
        <v>1623</v>
      </c>
      <c r="G38" t="s">
        <v>869</v>
      </c>
      <c r="H38" t="s">
        <v>397</v>
      </c>
      <c r="I38">
        <v>670136</v>
      </c>
      <c r="J38" t="s">
        <v>396</v>
      </c>
      <c r="K38" t="s">
        <v>1002</v>
      </c>
      <c r="L38" t="s">
        <v>12</v>
      </c>
      <c r="M38" t="s">
        <v>956</v>
      </c>
      <c r="N38" s="32">
        <v>44197</v>
      </c>
      <c r="O38" s="32">
        <v>44561</v>
      </c>
      <c r="P38" t="s">
        <v>974</v>
      </c>
      <c r="Q38" s="111">
        <v>22504603</v>
      </c>
      <c r="R38" s="111">
        <v>48786529</v>
      </c>
      <c r="S38">
        <v>0.46129999999999999</v>
      </c>
      <c r="T38" s="32">
        <v>44440</v>
      </c>
      <c r="U38" s="32">
        <v>44804</v>
      </c>
      <c r="V38" s="111">
        <v>37020.06</v>
      </c>
      <c r="W38" s="111">
        <v>7495.21</v>
      </c>
      <c r="X38" s="111">
        <v>0</v>
      </c>
      <c r="Y38" s="111">
        <v>0</v>
      </c>
      <c r="Z38" s="111">
        <v>0</v>
      </c>
      <c r="AA38">
        <v>0</v>
      </c>
      <c r="AB38" t="s">
        <v>958</v>
      </c>
      <c r="AC38">
        <v>1</v>
      </c>
      <c r="AD38">
        <v>1</v>
      </c>
      <c r="AE38" s="111">
        <v>7495.21</v>
      </c>
      <c r="AF38" s="111">
        <v>17077.349999999999</v>
      </c>
      <c r="AG38" t="s">
        <v>959</v>
      </c>
      <c r="AH38">
        <v>1.0310999999999999</v>
      </c>
      <c r="AI38" s="111">
        <v>17608.46</v>
      </c>
      <c r="AJ38" s="111">
        <v>0</v>
      </c>
      <c r="AK38" s="111">
        <v>0</v>
      </c>
      <c r="AL38" s="111">
        <v>17608.46</v>
      </c>
      <c r="AM38" s="111">
        <v>10113.25</v>
      </c>
      <c r="AN38">
        <v>0</v>
      </c>
      <c r="AO38" s="111">
        <v>10113.25</v>
      </c>
    </row>
    <row r="39" spans="1:41" x14ac:dyDescent="0.2">
      <c r="A39" t="s">
        <v>399</v>
      </c>
      <c r="B39" t="s">
        <v>953</v>
      </c>
      <c r="C39" t="s">
        <v>867</v>
      </c>
      <c r="D39">
        <v>2024</v>
      </c>
      <c r="E39" t="s">
        <v>1618</v>
      </c>
      <c r="F39" t="s">
        <v>1623</v>
      </c>
      <c r="G39" t="s">
        <v>869</v>
      </c>
      <c r="H39" t="s">
        <v>400</v>
      </c>
      <c r="I39">
        <v>670131</v>
      </c>
      <c r="J39" t="s">
        <v>399</v>
      </c>
      <c r="K39" t="s">
        <v>1639</v>
      </c>
      <c r="L39" t="s">
        <v>12</v>
      </c>
      <c r="M39" t="s">
        <v>956</v>
      </c>
      <c r="N39" s="32">
        <v>44440</v>
      </c>
      <c r="O39" s="32">
        <v>44804</v>
      </c>
      <c r="P39" t="s">
        <v>974</v>
      </c>
      <c r="Q39" s="111">
        <v>20964258</v>
      </c>
      <c r="R39" s="111">
        <v>67336151</v>
      </c>
      <c r="S39">
        <v>0.31130000000000002</v>
      </c>
      <c r="T39" s="32">
        <v>44440</v>
      </c>
      <c r="U39" s="32">
        <v>44804</v>
      </c>
      <c r="V39" s="111">
        <v>89494.78</v>
      </c>
      <c r="W39" s="111">
        <v>15354.63</v>
      </c>
      <c r="X39" s="111">
        <v>0</v>
      </c>
      <c r="Y39" s="111">
        <v>0</v>
      </c>
      <c r="Z39" s="111">
        <v>0</v>
      </c>
      <c r="AA39">
        <v>0</v>
      </c>
      <c r="AB39" t="s">
        <v>958</v>
      </c>
      <c r="AC39">
        <v>1</v>
      </c>
      <c r="AD39">
        <v>1</v>
      </c>
      <c r="AE39" s="111">
        <v>15354.63</v>
      </c>
      <c r="AF39" s="111">
        <v>27859.73</v>
      </c>
      <c r="AG39" t="s">
        <v>958</v>
      </c>
      <c r="AH39">
        <v>1</v>
      </c>
      <c r="AI39" s="111">
        <v>27859.73</v>
      </c>
      <c r="AJ39" s="111">
        <v>0</v>
      </c>
      <c r="AK39" s="111">
        <v>0</v>
      </c>
      <c r="AL39" s="111">
        <v>27859.73</v>
      </c>
      <c r="AM39" s="111">
        <v>12505.1</v>
      </c>
      <c r="AN39">
        <v>0</v>
      </c>
      <c r="AO39" s="111">
        <v>12505.1</v>
      </c>
    </row>
    <row r="40" spans="1:41" x14ac:dyDescent="0.2">
      <c r="A40" t="s">
        <v>330</v>
      </c>
      <c r="B40" t="s">
        <v>953</v>
      </c>
      <c r="C40" t="s">
        <v>867</v>
      </c>
      <c r="D40">
        <v>2024</v>
      </c>
      <c r="E40" t="s">
        <v>1618</v>
      </c>
      <c r="F40" t="s">
        <v>1623</v>
      </c>
      <c r="G40" t="s">
        <v>869</v>
      </c>
      <c r="H40" t="s">
        <v>331</v>
      </c>
      <c r="I40">
        <v>450021</v>
      </c>
      <c r="J40" t="s">
        <v>330</v>
      </c>
      <c r="K40" t="s">
        <v>1004</v>
      </c>
      <c r="L40" t="s">
        <v>12</v>
      </c>
      <c r="M40" t="s">
        <v>956</v>
      </c>
      <c r="N40" s="32">
        <v>44013</v>
      </c>
      <c r="O40" s="32">
        <v>44377</v>
      </c>
      <c r="P40" t="s">
        <v>974</v>
      </c>
      <c r="Q40" s="111">
        <v>583241988</v>
      </c>
      <c r="R40" s="111">
        <v>926849504</v>
      </c>
      <c r="S40">
        <v>0.62929999999999997</v>
      </c>
      <c r="T40" s="32">
        <v>44440</v>
      </c>
      <c r="U40" s="32">
        <v>44804</v>
      </c>
      <c r="V40" s="111">
        <v>1794132.63</v>
      </c>
      <c r="W40" s="111">
        <v>250356.64</v>
      </c>
      <c r="X40" s="111">
        <v>0</v>
      </c>
      <c r="Y40" s="111">
        <v>0</v>
      </c>
      <c r="Z40" s="111">
        <v>0</v>
      </c>
      <c r="AA40">
        <v>0</v>
      </c>
      <c r="AB40" t="s">
        <v>958</v>
      </c>
      <c r="AC40">
        <v>1</v>
      </c>
      <c r="AD40">
        <v>1</v>
      </c>
      <c r="AE40" s="111">
        <v>250356.64</v>
      </c>
      <c r="AF40" s="111">
        <v>1129047.6599999999</v>
      </c>
      <c r="AG40" t="s">
        <v>959</v>
      </c>
      <c r="AH40">
        <v>1.04</v>
      </c>
      <c r="AI40" s="111">
        <v>1174209.57</v>
      </c>
      <c r="AJ40" s="111">
        <v>0</v>
      </c>
      <c r="AK40" s="111">
        <v>0</v>
      </c>
      <c r="AL40" s="111">
        <v>1174209.57</v>
      </c>
      <c r="AM40" s="111">
        <v>923852.93</v>
      </c>
      <c r="AN40">
        <v>0</v>
      </c>
      <c r="AO40" s="111">
        <v>923852.93</v>
      </c>
    </row>
    <row r="41" spans="1:41" x14ac:dyDescent="0.2">
      <c r="A41" t="s">
        <v>1640</v>
      </c>
      <c r="B41" t="s">
        <v>953</v>
      </c>
      <c r="C41" t="s">
        <v>867</v>
      </c>
      <c r="D41">
        <v>2024</v>
      </c>
      <c r="E41" t="s">
        <v>1618</v>
      </c>
      <c r="F41" t="s">
        <v>1623</v>
      </c>
      <c r="G41" t="s">
        <v>869</v>
      </c>
      <c r="H41" t="s">
        <v>1641</v>
      </c>
      <c r="I41">
        <v>670109</v>
      </c>
      <c r="J41" t="s">
        <v>1640</v>
      </c>
      <c r="K41" t="s">
        <v>1642</v>
      </c>
      <c r="L41" t="s">
        <v>12</v>
      </c>
      <c r="M41" t="s">
        <v>956</v>
      </c>
      <c r="N41" s="32">
        <v>44197</v>
      </c>
      <c r="O41" s="32">
        <v>44561</v>
      </c>
      <c r="P41" t="s">
        <v>974</v>
      </c>
      <c r="Q41" s="111">
        <v>47133620</v>
      </c>
      <c r="R41" s="111">
        <v>291465300</v>
      </c>
      <c r="S41">
        <v>0.16170000000000001</v>
      </c>
      <c r="T41" s="32">
        <v>44440</v>
      </c>
      <c r="U41" s="32">
        <v>44804</v>
      </c>
      <c r="V41" s="111">
        <v>302551.92</v>
      </c>
      <c r="W41" s="111">
        <v>44116.39</v>
      </c>
      <c r="X41" s="111">
        <v>0</v>
      </c>
      <c r="Y41" s="111">
        <v>0</v>
      </c>
      <c r="Z41" s="111">
        <v>0</v>
      </c>
      <c r="AA41">
        <v>0</v>
      </c>
      <c r="AB41" t="s">
        <v>958</v>
      </c>
      <c r="AC41">
        <v>1</v>
      </c>
      <c r="AD41">
        <v>1</v>
      </c>
      <c r="AE41" s="111">
        <v>44116.39</v>
      </c>
      <c r="AF41" s="111">
        <v>48922.65</v>
      </c>
      <c r="AG41" t="s">
        <v>959</v>
      </c>
      <c r="AH41">
        <v>1.0310999999999999</v>
      </c>
      <c r="AI41" s="111">
        <v>50444.14</v>
      </c>
      <c r="AJ41" s="111">
        <v>0</v>
      </c>
      <c r="AK41" s="111">
        <v>0</v>
      </c>
      <c r="AL41" s="111">
        <v>50444.14</v>
      </c>
      <c r="AM41" s="111">
        <v>6327.75</v>
      </c>
      <c r="AN41">
        <v>0</v>
      </c>
      <c r="AO41" s="111">
        <v>6327.75</v>
      </c>
    </row>
    <row r="42" spans="1:41" x14ac:dyDescent="0.2">
      <c r="A42" t="s">
        <v>1005</v>
      </c>
      <c r="B42" t="s">
        <v>953</v>
      </c>
      <c r="C42" t="s">
        <v>867</v>
      </c>
      <c r="D42">
        <v>2024</v>
      </c>
      <c r="E42" t="s">
        <v>1618</v>
      </c>
      <c r="F42" t="s">
        <v>1623</v>
      </c>
      <c r="G42" t="s">
        <v>869</v>
      </c>
      <c r="H42" t="s">
        <v>1006</v>
      </c>
      <c r="I42">
        <v>450253</v>
      </c>
      <c r="J42" t="s">
        <v>1005</v>
      </c>
      <c r="K42" t="s">
        <v>1008</v>
      </c>
      <c r="L42" t="s">
        <v>12</v>
      </c>
      <c r="M42" t="s">
        <v>956</v>
      </c>
      <c r="N42" s="32">
        <v>44378</v>
      </c>
      <c r="O42" s="32">
        <v>44742</v>
      </c>
      <c r="P42" t="s">
        <v>974</v>
      </c>
      <c r="Q42" s="111">
        <v>15194993</v>
      </c>
      <c r="R42" s="111">
        <v>49006411</v>
      </c>
      <c r="S42">
        <v>0.31009999999999999</v>
      </c>
      <c r="T42" s="32">
        <v>44440</v>
      </c>
      <c r="U42" s="32">
        <v>44804</v>
      </c>
      <c r="V42" s="111">
        <v>32140.81</v>
      </c>
      <c r="W42" s="111">
        <v>15136.16</v>
      </c>
      <c r="X42" s="111">
        <v>0</v>
      </c>
      <c r="Y42" s="111">
        <v>0</v>
      </c>
      <c r="Z42" s="111">
        <v>0</v>
      </c>
      <c r="AA42">
        <v>0</v>
      </c>
      <c r="AB42" t="s">
        <v>958</v>
      </c>
      <c r="AC42">
        <v>1</v>
      </c>
      <c r="AD42">
        <v>1</v>
      </c>
      <c r="AE42" s="111">
        <v>15136.16</v>
      </c>
      <c r="AF42" s="111">
        <v>9966.8700000000008</v>
      </c>
      <c r="AG42" t="s">
        <v>959</v>
      </c>
      <c r="AH42">
        <v>1.0170999999999999</v>
      </c>
      <c r="AI42" s="111">
        <v>10137.299999999999</v>
      </c>
      <c r="AJ42" s="111">
        <v>0</v>
      </c>
      <c r="AK42" s="111">
        <v>0</v>
      </c>
      <c r="AL42" s="111">
        <v>10137.299999999999</v>
      </c>
      <c r="AM42" s="111">
        <v>-4998.8599999999997</v>
      </c>
      <c r="AN42">
        <v>0</v>
      </c>
      <c r="AO42" s="111">
        <v>-4998.8599999999997</v>
      </c>
    </row>
    <row r="43" spans="1:41" x14ac:dyDescent="0.2">
      <c r="A43" t="s">
        <v>135</v>
      </c>
      <c r="B43" t="s">
        <v>953</v>
      </c>
      <c r="C43" t="s">
        <v>867</v>
      </c>
      <c r="D43">
        <v>2024</v>
      </c>
      <c r="E43" t="s">
        <v>1618</v>
      </c>
      <c r="F43" t="s">
        <v>1623</v>
      </c>
      <c r="G43" t="s">
        <v>869</v>
      </c>
      <c r="H43" t="s">
        <v>136</v>
      </c>
      <c r="I43">
        <v>450213</v>
      </c>
      <c r="J43" t="s">
        <v>135</v>
      </c>
      <c r="K43" t="s">
        <v>1010</v>
      </c>
      <c r="L43" t="s">
        <v>11</v>
      </c>
      <c r="M43" t="s">
        <v>956</v>
      </c>
      <c r="N43" s="32">
        <v>44197</v>
      </c>
      <c r="O43" s="32">
        <v>44561</v>
      </c>
      <c r="P43" t="s">
        <v>957</v>
      </c>
      <c r="Q43" s="111">
        <v>892408220</v>
      </c>
      <c r="R43" s="111">
        <v>1896512440</v>
      </c>
      <c r="S43">
        <v>0.47060000000000002</v>
      </c>
      <c r="T43" s="32">
        <v>44440</v>
      </c>
      <c r="U43" s="32">
        <v>44804</v>
      </c>
      <c r="V43" s="111">
        <v>21220865.620000001</v>
      </c>
      <c r="W43" s="111">
        <v>3866643.86</v>
      </c>
      <c r="X43" s="111">
        <v>0</v>
      </c>
      <c r="Y43" s="111">
        <v>0</v>
      </c>
      <c r="Z43" s="111">
        <v>0</v>
      </c>
      <c r="AA43">
        <v>0</v>
      </c>
      <c r="AB43" t="s">
        <v>958</v>
      </c>
      <c r="AC43">
        <v>1</v>
      </c>
      <c r="AD43">
        <v>1</v>
      </c>
      <c r="AE43" s="111">
        <v>3866643.86</v>
      </c>
      <c r="AF43" s="111">
        <v>9986539.3599999994</v>
      </c>
      <c r="AG43" t="s">
        <v>959</v>
      </c>
      <c r="AH43">
        <v>1.0310999999999999</v>
      </c>
      <c r="AI43" s="111">
        <v>10297120.73</v>
      </c>
      <c r="AJ43" s="111">
        <v>0</v>
      </c>
      <c r="AK43" s="111">
        <v>0</v>
      </c>
      <c r="AL43" s="111">
        <v>10297120.73</v>
      </c>
      <c r="AM43" s="111">
        <v>6430476.8700000001</v>
      </c>
      <c r="AN43">
        <v>0</v>
      </c>
      <c r="AO43" s="111">
        <v>6430476.8700000001</v>
      </c>
    </row>
    <row r="44" spans="1:41" x14ac:dyDescent="0.2">
      <c r="A44" t="s">
        <v>126</v>
      </c>
      <c r="B44" t="s">
        <v>953</v>
      </c>
      <c r="C44" t="s">
        <v>867</v>
      </c>
      <c r="D44">
        <v>2024</v>
      </c>
      <c r="E44" t="s">
        <v>1618</v>
      </c>
      <c r="F44" t="s">
        <v>1623</v>
      </c>
      <c r="G44" t="s">
        <v>869</v>
      </c>
      <c r="H44" t="s">
        <v>127</v>
      </c>
      <c r="I44">
        <v>451378</v>
      </c>
      <c r="J44" t="s">
        <v>126</v>
      </c>
      <c r="K44" t="s">
        <v>1012</v>
      </c>
      <c r="L44" t="s">
        <v>12</v>
      </c>
      <c r="M44" t="s">
        <v>1013</v>
      </c>
      <c r="N44" s="32">
        <v>44470</v>
      </c>
      <c r="O44" s="32">
        <v>44834</v>
      </c>
      <c r="P44" t="s">
        <v>957</v>
      </c>
      <c r="Q44" s="111">
        <v>18432855</v>
      </c>
      <c r="R44" s="111">
        <v>60722498</v>
      </c>
      <c r="S44">
        <v>0.30359999999999998</v>
      </c>
      <c r="T44" s="32">
        <v>44440</v>
      </c>
      <c r="U44" s="32">
        <v>44804</v>
      </c>
      <c r="V44" s="111">
        <v>86949.94</v>
      </c>
      <c r="W44" s="111">
        <v>21499.439999999999</v>
      </c>
      <c r="X44" s="111">
        <v>0</v>
      </c>
      <c r="Y44" s="111">
        <v>0</v>
      </c>
      <c r="Z44" s="111">
        <v>0</v>
      </c>
      <c r="AA44">
        <v>0</v>
      </c>
      <c r="AB44" t="s">
        <v>958</v>
      </c>
      <c r="AC44">
        <v>1</v>
      </c>
      <c r="AD44">
        <v>1</v>
      </c>
      <c r="AE44" s="111">
        <v>21499.439999999999</v>
      </c>
      <c r="AF44" s="111">
        <v>26398</v>
      </c>
      <c r="AG44" t="s">
        <v>959</v>
      </c>
      <c r="AH44">
        <v>0.98340000000000005</v>
      </c>
      <c r="AI44" s="111">
        <v>25959.79</v>
      </c>
      <c r="AJ44" s="111">
        <v>0</v>
      </c>
      <c r="AK44" s="111">
        <v>0</v>
      </c>
      <c r="AL44" s="111">
        <v>25959.79</v>
      </c>
      <c r="AM44" s="111">
        <v>4460.3500000000004</v>
      </c>
      <c r="AN44">
        <v>0</v>
      </c>
      <c r="AO44" s="111">
        <v>4460.3500000000004</v>
      </c>
    </row>
    <row r="45" spans="1:41" x14ac:dyDescent="0.2">
      <c r="A45" t="s">
        <v>1014</v>
      </c>
      <c r="B45" t="s">
        <v>953</v>
      </c>
      <c r="C45" t="s">
        <v>867</v>
      </c>
      <c r="D45">
        <v>2024</v>
      </c>
      <c r="E45" t="s">
        <v>1618</v>
      </c>
      <c r="F45" t="s">
        <v>1623</v>
      </c>
      <c r="G45" t="s">
        <v>869</v>
      </c>
      <c r="H45" t="s">
        <v>1015</v>
      </c>
      <c r="I45">
        <v>451385</v>
      </c>
      <c r="J45" t="s">
        <v>1014</v>
      </c>
      <c r="K45" t="s">
        <v>1017</v>
      </c>
      <c r="L45" t="s">
        <v>11</v>
      </c>
      <c r="M45" t="s">
        <v>1013</v>
      </c>
      <c r="N45" s="32">
        <v>44378</v>
      </c>
      <c r="O45" s="32">
        <v>44742</v>
      </c>
      <c r="P45" t="s">
        <v>957</v>
      </c>
      <c r="Q45" s="111">
        <v>20257714</v>
      </c>
      <c r="R45" s="111">
        <v>37433919</v>
      </c>
      <c r="S45">
        <v>0.54120000000000001</v>
      </c>
      <c r="T45" s="32">
        <v>44440</v>
      </c>
      <c r="U45" s="32">
        <v>44804</v>
      </c>
      <c r="V45" s="111">
        <v>67182.7</v>
      </c>
      <c r="W45" s="111">
        <v>42640.27</v>
      </c>
      <c r="X45" s="111">
        <v>0</v>
      </c>
      <c r="Y45" s="111">
        <v>0</v>
      </c>
      <c r="Z45" s="111">
        <v>0</v>
      </c>
      <c r="AA45">
        <v>0</v>
      </c>
      <c r="AB45" t="s">
        <v>958</v>
      </c>
      <c r="AC45">
        <v>1</v>
      </c>
      <c r="AD45">
        <v>1</v>
      </c>
      <c r="AE45" s="111">
        <v>42640.27</v>
      </c>
      <c r="AF45" s="111">
        <v>36359.279999999999</v>
      </c>
      <c r="AG45" t="s">
        <v>959</v>
      </c>
      <c r="AH45">
        <v>1.0170999999999999</v>
      </c>
      <c r="AI45" s="111">
        <v>36981.019999999997</v>
      </c>
      <c r="AJ45" s="111">
        <v>0</v>
      </c>
      <c r="AK45" s="111">
        <v>0</v>
      </c>
      <c r="AL45" s="111">
        <v>36981.019999999997</v>
      </c>
      <c r="AM45" s="111">
        <v>-5659.25</v>
      </c>
      <c r="AN45">
        <v>0</v>
      </c>
      <c r="AO45" s="111">
        <v>-5659.25</v>
      </c>
    </row>
    <row r="46" spans="1:41" x14ac:dyDescent="0.2">
      <c r="A46" t="s">
        <v>66</v>
      </c>
      <c r="B46" t="s">
        <v>953</v>
      </c>
      <c r="C46" t="s">
        <v>867</v>
      </c>
      <c r="D46">
        <v>2024</v>
      </c>
      <c r="E46" t="s">
        <v>1618</v>
      </c>
      <c r="F46" t="s">
        <v>1623</v>
      </c>
      <c r="G46" t="s">
        <v>869</v>
      </c>
      <c r="H46" t="s">
        <v>67</v>
      </c>
      <c r="I46">
        <v>450200</v>
      </c>
      <c r="J46" t="s">
        <v>66</v>
      </c>
      <c r="K46" t="s">
        <v>1019</v>
      </c>
      <c r="L46" t="s">
        <v>12</v>
      </c>
      <c r="M46" t="s">
        <v>956</v>
      </c>
      <c r="N46" s="32">
        <v>44197</v>
      </c>
      <c r="O46" s="32">
        <v>44561</v>
      </c>
      <c r="P46" t="s">
        <v>957</v>
      </c>
      <c r="Q46" s="111">
        <v>61208275</v>
      </c>
      <c r="R46" s="111">
        <v>273372796</v>
      </c>
      <c r="S46">
        <v>0.22389999999999999</v>
      </c>
      <c r="T46" s="32">
        <v>44440</v>
      </c>
      <c r="U46" s="32">
        <v>44804</v>
      </c>
      <c r="V46" s="111">
        <v>553769.92000000004</v>
      </c>
      <c r="W46" s="111">
        <v>37817.35</v>
      </c>
      <c r="X46" s="111">
        <v>0</v>
      </c>
      <c r="Y46" s="111">
        <v>0</v>
      </c>
      <c r="Z46" s="111">
        <v>0</v>
      </c>
      <c r="AA46">
        <v>0</v>
      </c>
      <c r="AB46" t="s">
        <v>958</v>
      </c>
      <c r="AC46">
        <v>1</v>
      </c>
      <c r="AD46">
        <v>1</v>
      </c>
      <c r="AE46" s="111">
        <v>37817.35</v>
      </c>
      <c r="AF46" s="111">
        <v>123989.09</v>
      </c>
      <c r="AG46" t="s">
        <v>959</v>
      </c>
      <c r="AH46">
        <v>1.0310999999999999</v>
      </c>
      <c r="AI46" s="111">
        <v>127845.15</v>
      </c>
      <c r="AJ46" s="111">
        <v>0</v>
      </c>
      <c r="AK46" s="111">
        <v>0</v>
      </c>
      <c r="AL46" s="111">
        <v>127845.15</v>
      </c>
      <c r="AM46" s="111">
        <v>90027.8</v>
      </c>
      <c r="AN46">
        <v>0</v>
      </c>
      <c r="AO46" s="111">
        <v>90027.8</v>
      </c>
    </row>
    <row r="47" spans="1:41" x14ac:dyDescent="0.2">
      <c r="A47" t="s">
        <v>297</v>
      </c>
      <c r="B47" t="s">
        <v>953</v>
      </c>
      <c r="C47" t="s">
        <v>867</v>
      </c>
      <c r="D47">
        <v>2024</v>
      </c>
      <c r="E47" t="s">
        <v>1618</v>
      </c>
      <c r="F47" t="s">
        <v>1623</v>
      </c>
      <c r="G47" t="s">
        <v>869</v>
      </c>
      <c r="H47" t="s">
        <v>298</v>
      </c>
      <c r="I47">
        <v>450231</v>
      </c>
      <c r="J47" t="s">
        <v>297</v>
      </c>
      <c r="K47" t="s">
        <v>1021</v>
      </c>
      <c r="L47" t="s">
        <v>12</v>
      </c>
      <c r="M47" t="s">
        <v>956</v>
      </c>
      <c r="N47" s="32">
        <v>44197</v>
      </c>
      <c r="O47" s="32">
        <v>44561</v>
      </c>
      <c r="P47" t="s">
        <v>974</v>
      </c>
      <c r="Q47" s="111">
        <v>294667457</v>
      </c>
      <c r="R47" s="111">
        <v>1068390845</v>
      </c>
      <c r="S47">
        <v>0.27579999999999999</v>
      </c>
      <c r="T47" s="32">
        <v>44440</v>
      </c>
      <c r="U47" s="32">
        <v>44804</v>
      </c>
      <c r="V47" s="111">
        <v>3252653.04</v>
      </c>
      <c r="W47" s="111">
        <v>316060.3</v>
      </c>
      <c r="X47" s="111">
        <v>0</v>
      </c>
      <c r="Y47" s="111">
        <v>0</v>
      </c>
      <c r="Z47" s="111">
        <v>0</v>
      </c>
      <c r="AA47">
        <v>0</v>
      </c>
      <c r="AB47" t="s">
        <v>958</v>
      </c>
      <c r="AC47">
        <v>1</v>
      </c>
      <c r="AD47">
        <v>1</v>
      </c>
      <c r="AE47" s="111">
        <v>316060.3</v>
      </c>
      <c r="AF47" s="111">
        <v>897081.71</v>
      </c>
      <c r="AG47" t="s">
        <v>959</v>
      </c>
      <c r="AH47">
        <v>1.0310999999999999</v>
      </c>
      <c r="AI47" s="111">
        <v>924980.95</v>
      </c>
      <c r="AJ47" s="111">
        <v>0</v>
      </c>
      <c r="AK47" s="111">
        <v>0</v>
      </c>
      <c r="AL47" s="111">
        <v>924980.95</v>
      </c>
      <c r="AM47" s="111">
        <v>608920.65</v>
      </c>
      <c r="AN47">
        <v>0</v>
      </c>
      <c r="AO47" s="111">
        <v>608920.65</v>
      </c>
    </row>
    <row r="48" spans="1:41" x14ac:dyDescent="0.2">
      <c r="A48" t="s">
        <v>600</v>
      </c>
      <c r="B48" t="s">
        <v>953</v>
      </c>
      <c r="C48" t="s">
        <v>867</v>
      </c>
      <c r="D48">
        <v>2024</v>
      </c>
      <c r="E48" t="s">
        <v>1618</v>
      </c>
      <c r="F48" t="s">
        <v>1623</v>
      </c>
      <c r="G48" t="s">
        <v>869</v>
      </c>
      <c r="H48" t="s">
        <v>601</v>
      </c>
      <c r="I48">
        <v>451305</v>
      </c>
      <c r="J48" t="s">
        <v>600</v>
      </c>
      <c r="K48" t="s">
        <v>1023</v>
      </c>
      <c r="L48" t="s">
        <v>12</v>
      </c>
      <c r="M48" t="s">
        <v>1013</v>
      </c>
      <c r="N48" s="32">
        <v>44378</v>
      </c>
      <c r="O48" s="32">
        <v>44742</v>
      </c>
      <c r="P48" t="s">
        <v>957</v>
      </c>
      <c r="Q48" s="111">
        <v>8766893</v>
      </c>
      <c r="R48" s="111">
        <v>39202358</v>
      </c>
      <c r="S48">
        <v>0.22359999999999999</v>
      </c>
      <c r="T48" s="32">
        <v>44440</v>
      </c>
      <c r="U48" s="32">
        <v>44804</v>
      </c>
      <c r="V48" s="111">
        <v>166515.78</v>
      </c>
      <c r="W48" s="111">
        <v>42746.74</v>
      </c>
      <c r="X48" s="111">
        <v>0</v>
      </c>
      <c r="Y48" s="111">
        <v>0</v>
      </c>
      <c r="Z48" s="111">
        <v>0</v>
      </c>
      <c r="AA48">
        <v>0</v>
      </c>
      <c r="AB48" t="s">
        <v>958</v>
      </c>
      <c r="AC48">
        <v>1</v>
      </c>
      <c r="AD48">
        <v>1</v>
      </c>
      <c r="AE48" s="111">
        <v>42746.74</v>
      </c>
      <c r="AF48" s="111">
        <v>37232.93</v>
      </c>
      <c r="AG48" t="s">
        <v>959</v>
      </c>
      <c r="AH48">
        <v>1.0170999999999999</v>
      </c>
      <c r="AI48" s="111">
        <v>37869.61</v>
      </c>
      <c r="AJ48" s="111">
        <v>0</v>
      </c>
      <c r="AK48" s="111">
        <v>0</v>
      </c>
      <c r="AL48" s="111">
        <v>37869.61</v>
      </c>
      <c r="AM48" s="111">
        <v>-4877.13</v>
      </c>
      <c r="AN48">
        <v>0</v>
      </c>
      <c r="AO48" s="111">
        <v>-4877.13</v>
      </c>
    </row>
    <row r="49" spans="1:41" x14ac:dyDescent="0.2">
      <c r="A49" t="s">
        <v>1643</v>
      </c>
      <c r="B49" t="s">
        <v>953</v>
      </c>
      <c r="C49" t="s">
        <v>867</v>
      </c>
      <c r="D49">
        <v>2024</v>
      </c>
      <c r="E49" t="s">
        <v>1618</v>
      </c>
      <c r="F49" t="s">
        <v>1623</v>
      </c>
      <c r="G49" t="s">
        <v>869</v>
      </c>
      <c r="H49" t="s">
        <v>1644</v>
      </c>
      <c r="I49">
        <v>451312</v>
      </c>
      <c r="J49" t="s">
        <v>1643</v>
      </c>
      <c r="K49" t="s">
        <v>1645</v>
      </c>
      <c r="L49" t="s">
        <v>12</v>
      </c>
      <c r="M49" t="s">
        <v>1013</v>
      </c>
      <c r="N49" s="32">
        <v>44197</v>
      </c>
      <c r="O49" s="32">
        <v>44561</v>
      </c>
      <c r="P49" t="s">
        <v>957</v>
      </c>
      <c r="Q49" s="111">
        <v>12836561</v>
      </c>
      <c r="R49" s="111">
        <v>16184671</v>
      </c>
      <c r="S49">
        <v>0.79310000000000003</v>
      </c>
      <c r="T49" s="32">
        <v>44440</v>
      </c>
      <c r="U49" s="32">
        <v>44804</v>
      </c>
      <c r="V49" s="111">
        <v>5320.91</v>
      </c>
      <c r="W49" s="111">
        <v>6707.97</v>
      </c>
      <c r="X49" s="111">
        <v>0</v>
      </c>
      <c r="Y49" s="111">
        <v>0</v>
      </c>
      <c r="Z49" s="111">
        <v>0</v>
      </c>
      <c r="AA49">
        <v>0</v>
      </c>
      <c r="AB49" t="s">
        <v>958</v>
      </c>
      <c r="AC49">
        <v>1</v>
      </c>
      <c r="AD49">
        <v>1</v>
      </c>
      <c r="AE49" s="111">
        <v>6707.97</v>
      </c>
      <c r="AF49" s="111">
        <v>4220.01</v>
      </c>
      <c r="AG49" t="s">
        <v>959</v>
      </c>
      <c r="AH49">
        <v>1.0310999999999999</v>
      </c>
      <c r="AI49" s="111">
        <v>4351.25</v>
      </c>
      <c r="AJ49" s="111">
        <v>0</v>
      </c>
      <c r="AK49" s="111">
        <v>0</v>
      </c>
      <c r="AL49" s="111">
        <v>4351.25</v>
      </c>
      <c r="AM49" s="111">
        <v>-2356.7199999999998</v>
      </c>
      <c r="AN49">
        <v>0</v>
      </c>
      <c r="AO49" s="111">
        <v>-2356.7199999999998</v>
      </c>
    </row>
    <row r="50" spans="1:41" x14ac:dyDescent="0.2">
      <c r="A50" t="s">
        <v>309</v>
      </c>
      <c r="B50" t="s">
        <v>953</v>
      </c>
      <c r="C50" t="s">
        <v>867</v>
      </c>
      <c r="D50">
        <v>2024</v>
      </c>
      <c r="E50" t="s">
        <v>1618</v>
      </c>
      <c r="F50" t="s">
        <v>1623</v>
      </c>
      <c r="G50" t="s">
        <v>869</v>
      </c>
      <c r="H50" t="s">
        <v>310</v>
      </c>
      <c r="I50">
        <v>450210</v>
      </c>
      <c r="J50" t="s">
        <v>309</v>
      </c>
      <c r="K50" t="s">
        <v>1025</v>
      </c>
      <c r="L50" t="s">
        <v>12</v>
      </c>
      <c r="M50" t="s">
        <v>956</v>
      </c>
      <c r="N50" s="32">
        <v>44409</v>
      </c>
      <c r="O50" s="32">
        <v>44773</v>
      </c>
      <c r="P50" t="s">
        <v>957</v>
      </c>
      <c r="Q50" s="111">
        <v>17457973</v>
      </c>
      <c r="R50" s="111">
        <v>97726732</v>
      </c>
      <c r="S50">
        <v>0.17860000000000001</v>
      </c>
      <c r="T50" s="32">
        <v>44440</v>
      </c>
      <c r="U50" s="32">
        <v>44804</v>
      </c>
      <c r="V50" s="111">
        <v>150530.6</v>
      </c>
      <c r="W50" s="111">
        <v>27896.73</v>
      </c>
      <c r="X50" s="111">
        <v>0</v>
      </c>
      <c r="Y50" s="111">
        <v>0</v>
      </c>
      <c r="Z50" s="111">
        <v>0</v>
      </c>
      <c r="AA50">
        <v>0</v>
      </c>
      <c r="AB50" t="s">
        <v>958</v>
      </c>
      <c r="AC50">
        <v>1</v>
      </c>
      <c r="AD50">
        <v>1</v>
      </c>
      <c r="AE50" s="111">
        <v>27896.73</v>
      </c>
      <c r="AF50" s="111">
        <v>26884.77</v>
      </c>
      <c r="AG50" t="s">
        <v>958</v>
      </c>
      <c r="AH50">
        <v>1</v>
      </c>
      <c r="AI50" s="111">
        <v>26884.77</v>
      </c>
      <c r="AJ50" s="111">
        <v>0</v>
      </c>
      <c r="AK50" s="111">
        <v>0</v>
      </c>
      <c r="AL50" s="111">
        <v>26884.77</v>
      </c>
      <c r="AM50" s="111">
        <v>-1011.96</v>
      </c>
      <c r="AN50">
        <v>0</v>
      </c>
      <c r="AO50" s="111">
        <v>-1011.96</v>
      </c>
    </row>
    <row r="51" spans="1:41" x14ac:dyDescent="0.2">
      <c r="A51" t="s">
        <v>615</v>
      </c>
      <c r="B51" t="s">
        <v>953</v>
      </c>
      <c r="C51" t="s">
        <v>867</v>
      </c>
      <c r="D51">
        <v>2024</v>
      </c>
      <c r="E51" t="s">
        <v>1618</v>
      </c>
      <c r="F51" t="s">
        <v>1623</v>
      </c>
      <c r="G51" t="s">
        <v>869</v>
      </c>
      <c r="H51" t="s">
        <v>616</v>
      </c>
      <c r="I51">
        <v>451350</v>
      </c>
      <c r="J51" t="s">
        <v>615</v>
      </c>
      <c r="K51" t="s">
        <v>1027</v>
      </c>
      <c r="L51" t="s">
        <v>11</v>
      </c>
      <c r="M51" t="s">
        <v>1013</v>
      </c>
      <c r="N51" s="32">
        <v>44470</v>
      </c>
      <c r="O51" s="32">
        <v>44834</v>
      </c>
      <c r="P51" t="s">
        <v>957</v>
      </c>
      <c r="Q51" s="111">
        <v>9301924</v>
      </c>
      <c r="R51" s="111">
        <v>10001964</v>
      </c>
      <c r="S51">
        <v>0.93</v>
      </c>
      <c r="T51" s="32">
        <v>44440</v>
      </c>
      <c r="U51" s="32">
        <v>44804</v>
      </c>
      <c r="V51" s="111">
        <v>9008.15</v>
      </c>
      <c r="W51" s="111">
        <v>7736.16</v>
      </c>
      <c r="X51" s="111">
        <v>0</v>
      </c>
      <c r="Y51" s="111">
        <v>0</v>
      </c>
      <c r="Z51" s="111">
        <v>0</v>
      </c>
      <c r="AA51">
        <v>0</v>
      </c>
      <c r="AB51" t="s">
        <v>958</v>
      </c>
      <c r="AC51">
        <v>1</v>
      </c>
      <c r="AD51">
        <v>1</v>
      </c>
      <c r="AE51" s="111">
        <v>7736.16</v>
      </c>
      <c r="AF51" s="111">
        <v>8377.58</v>
      </c>
      <c r="AG51" t="s">
        <v>959</v>
      </c>
      <c r="AH51">
        <v>0.98340000000000005</v>
      </c>
      <c r="AI51" s="111">
        <v>8238.51</v>
      </c>
      <c r="AJ51" s="111">
        <v>0</v>
      </c>
      <c r="AK51" s="111">
        <v>0</v>
      </c>
      <c r="AL51" s="111">
        <v>8238.51</v>
      </c>
      <c r="AM51" s="111">
        <v>502.35</v>
      </c>
      <c r="AN51">
        <v>0</v>
      </c>
      <c r="AO51" s="111">
        <v>502.35</v>
      </c>
    </row>
    <row r="52" spans="1:41" x14ac:dyDescent="0.2">
      <c r="A52" t="s">
        <v>1028</v>
      </c>
      <c r="B52" t="s">
        <v>953</v>
      </c>
      <c r="C52" t="s">
        <v>867</v>
      </c>
      <c r="D52">
        <v>2024</v>
      </c>
      <c r="E52" t="s">
        <v>1618</v>
      </c>
      <c r="F52" t="s">
        <v>1623</v>
      </c>
      <c r="G52" t="s">
        <v>869</v>
      </c>
      <c r="H52" t="s">
        <v>1029</v>
      </c>
      <c r="I52">
        <v>670061</v>
      </c>
      <c r="J52" t="s">
        <v>1028</v>
      </c>
      <c r="K52" t="s">
        <v>1031</v>
      </c>
      <c r="L52" t="s">
        <v>12</v>
      </c>
      <c r="M52" t="s">
        <v>956</v>
      </c>
      <c r="N52" s="32">
        <v>44197</v>
      </c>
      <c r="O52" s="32">
        <v>44561</v>
      </c>
      <c r="P52" t="s">
        <v>957</v>
      </c>
      <c r="Q52" s="111">
        <v>38375663</v>
      </c>
      <c r="R52" s="111">
        <v>132591773</v>
      </c>
      <c r="S52">
        <v>0.28939999999999999</v>
      </c>
      <c r="T52" s="32">
        <v>44440</v>
      </c>
      <c r="U52" s="32">
        <v>44804</v>
      </c>
      <c r="V52" s="111">
        <v>122538.65</v>
      </c>
      <c r="W52" s="111">
        <v>9828.6299999999992</v>
      </c>
      <c r="X52" s="111">
        <v>0</v>
      </c>
      <c r="Y52" s="111">
        <v>0</v>
      </c>
      <c r="Z52" s="111">
        <v>0</v>
      </c>
      <c r="AA52">
        <v>0</v>
      </c>
      <c r="AB52" t="s">
        <v>958</v>
      </c>
      <c r="AC52">
        <v>1</v>
      </c>
      <c r="AD52">
        <v>1</v>
      </c>
      <c r="AE52" s="111">
        <v>9828.6299999999992</v>
      </c>
      <c r="AF52" s="111">
        <v>35462.69</v>
      </c>
      <c r="AG52" t="s">
        <v>959</v>
      </c>
      <c r="AH52">
        <v>1.0310999999999999</v>
      </c>
      <c r="AI52" s="111">
        <v>36565.58</v>
      </c>
      <c r="AJ52" s="111">
        <v>0</v>
      </c>
      <c r="AK52" s="111">
        <v>0</v>
      </c>
      <c r="AL52" s="111">
        <v>36565.58</v>
      </c>
      <c r="AM52" s="111">
        <v>26736.95</v>
      </c>
      <c r="AN52">
        <v>0</v>
      </c>
      <c r="AO52" s="111">
        <v>26736.95</v>
      </c>
    </row>
    <row r="53" spans="1:41" x14ac:dyDescent="0.2">
      <c r="A53" t="s">
        <v>441</v>
      </c>
      <c r="B53" t="s">
        <v>953</v>
      </c>
      <c r="C53" t="s">
        <v>867</v>
      </c>
      <c r="D53">
        <v>2024</v>
      </c>
      <c r="E53" t="s">
        <v>1618</v>
      </c>
      <c r="F53" t="s">
        <v>1623</v>
      </c>
      <c r="G53" t="s">
        <v>869</v>
      </c>
      <c r="H53" t="s">
        <v>442</v>
      </c>
      <c r="I53">
        <v>670043</v>
      </c>
      <c r="J53" t="s">
        <v>441</v>
      </c>
      <c r="K53" t="s">
        <v>1033</v>
      </c>
      <c r="L53" t="s">
        <v>12</v>
      </c>
      <c r="M53" t="s">
        <v>956</v>
      </c>
      <c r="N53" s="32">
        <v>44166</v>
      </c>
      <c r="O53" s="32">
        <v>44530</v>
      </c>
      <c r="P53" t="s">
        <v>974</v>
      </c>
      <c r="Q53" s="111">
        <v>81507253</v>
      </c>
      <c r="R53" s="111">
        <v>505932243</v>
      </c>
      <c r="S53">
        <v>0.16109999999999999</v>
      </c>
      <c r="T53" s="32">
        <v>44440</v>
      </c>
      <c r="U53" s="32">
        <v>44804</v>
      </c>
      <c r="V53" s="111">
        <v>478190.29</v>
      </c>
      <c r="W53" s="111">
        <v>26264.37</v>
      </c>
      <c r="X53" s="111">
        <v>0</v>
      </c>
      <c r="Y53" s="111">
        <v>0</v>
      </c>
      <c r="Z53" s="111">
        <v>0</v>
      </c>
      <c r="AA53">
        <v>0</v>
      </c>
      <c r="AB53" t="s">
        <v>958</v>
      </c>
      <c r="AC53">
        <v>1</v>
      </c>
      <c r="AD53">
        <v>1</v>
      </c>
      <c r="AE53" s="111">
        <v>26264.37</v>
      </c>
      <c r="AF53" s="111">
        <v>77036.460000000006</v>
      </c>
      <c r="AG53" t="s">
        <v>959</v>
      </c>
      <c r="AH53">
        <v>1.04</v>
      </c>
      <c r="AI53" s="111">
        <v>80117.919999999998</v>
      </c>
      <c r="AJ53" s="111">
        <v>0</v>
      </c>
      <c r="AK53" s="111">
        <v>0</v>
      </c>
      <c r="AL53" s="111">
        <v>80117.919999999998</v>
      </c>
      <c r="AM53" s="111">
        <v>53853.55</v>
      </c>
      <c r="AN53">
        <v>0</v>
      </c>
      <c r="AO53" s="111">
        <v>53853.55</v>
      </c>
    </row>
    <row r="54" spans="1:41" x14ac:dyDescent="0.2">
      <c r="A54" t="s">
        <v>1646</v>
      </c>
      <c r="B54" t="s">
        <v>953</v>
      </c>
      <c r="C54" t="s">
        <v>867</v>
      </c>
      <c r="D54">
        <v>2024</v>
      </c>
      <c r="E54" t="s">
        <v>1618</v>
      </c>
      <c r="F54" t="s">
        <v>1623</v>
      </c>
      <c r="G54" t="s">
        <v>869</v>
      </c>
      <c r="H54" t="s">
        <v>1647</v>
      </c>
      <c r="I54">
        <v>451320</v>
      </c>
      <c r="J54" t="s">
        <v>1646</v>
      </c>
      <c r="K54" t="s">
        <v>1648</v>
      </c>
      <c r="L54" t="s">
        <v>11</v>
      </c>
      <c r="M54" t="s">
        <v>1013</v>
      </c>
      <c r="N54" s="32">
        <v>44105</v>
      </c>
      <c r="O54" s="32">
        <v>44469</v>
      </c>
      <c r="P54" t="s">
        <v>957</v>
      </c>
      <c r="Q54" s="111">
        <v>8725904</v>
      </c>
      <c r="R54" s="111">
        <v>20072341</v>
      </c>
      <c r="S54">
        <v>0.43469999999999998</v>
      </c>
      <c r="T54" s="32">
        <v>44440</v>
      </c>
      <c r="U54" s="32">
        <v>44804</v>
      </c>
      <c r="V54" s="111">
        <v>13314.63</v>
      </c>
      <c r="W54" s="111">
        <v>9388.61</v>
      </c>
      <c r="X54" s="111">
        <v>0</v>
      </c>
      <c r="Y54" s="111">
        <v>0</v>
      </c>
      <c r="Z54" s="111">
        <v>0</v>
      </c>
      <c r="AA54">
        <v>0</v>
      </c>
      <c r="AB54" t="s">
        <v>958</v>
      </c>
      <c r="AC54">
        <v>1</v>
      </c>
      <c r="AD54">
        <v>1</v>
      </c>
      <c r="AE54" s="111">
        <v>9388.61</v>
      </c>
      <c r="AF54" s="111">
        <v>5787.87</v>
      </c>
      <c r="AG54" t="s">
        <v>959</v>
      </c>
      <c r="AH54">
        <v>1.04</v>
      </c>
      <c r="AI54" s="111">
        <v>6019.38</v>
      </c>
      <c r="AJ54" s="111">
        <v>0</v>
      </c>
      <c r="AK54" s="111">
        <v>0</v>
      </c>
      <c r="AL54" s="111">
        <v>6019.38</v>
      </c>
      <c r="AM54" s="111">
        <v>-3369.23</v>
      </c>
      <c r="AN54">
        <v>0</v>
      </c>
      <c r="AO54" s="111">
        <v>-3369.23</v>
      </c>
    </row>
    <row r="55" spans="1:41" x14ac:dyDescent="0.2">
      <c r="A55" t="s">
        <v>708</v>
      </c>
      <c r="B55" t="s">
        <v>953</v>
      </c>
      <c r="C55" t="s">
        <v>867</v>
      </c>
      <c r="D55">
        <v>2024</v>
      </c>
      <c r="E55" t="s">
        <v>1618</v>
      </c>
      <c r="F55" t="s">
        <v>1623</v>
      </c>
      <c r="G55" t="s">
        <v>869</v>
      </c>
      <c r="H55" t="s">
        <v>709</v>
      </c>
      <c r="I55">
        <v>450097</v>
      </c>
      <c r="J55" t="s">
        <v>708</v>
      </c>
      <c r="K55" t="s">
        <v>1035</v>
      </c>
      <c r="L55" t="s">
        <v>12</v>
      </c>
      <c r="M55" t="s">
        <v>956</v>
      </c>
      <c r="N55" s="32">
        <v>44197</v>
      </c>
      <c r="O55" s="32">
        <v>44561</v>
      </c>
      <c r="P55" t="s">
        <v>974</v>
      </c>
      <c r="Q55" s="111">
        <v>162401538</v>
      </c>
      <c r="R55" s="111">
        <v>1406812464</v>
      </c>
      <c r="S55">
        <v>0.1154</v>
      </c>
      <c r="T55" s="32">
        <v>44440</v>
      </c>
      <c r="U55" s="32">
        <v>44804</v>
      </c>
      <c r="V55" s="111">
        <v>4762112.05</v>
      </c>
      <c r="W55" s="111">
        <v>213893.02</v>
      </c>
      <c r="X55" s="111">
        <v>0</v>
      </c>
      <c r="Y55" s="111">
        <v>0</v>
      </c>
      <c r="Z55" s="111">
        <v>0</v>
      </c>
      <c r="AA55">
        <v>0</v>
      </c>
      <c r="AB55" t="s">
        <v>958</v>
      </c>
      <c r="AC55">
        <v>1</v>
      </c>
      <c r="AD55">
        <v>1</v>
      </c>
      <c r="AE55" s="111">
        <v>213893.02</v>
      </c>
      <c r="AF55" s="111">
        <v>549547.73</v>
      </c>
      <c r="AG55" t="s">
        <v>959</v>
      </c>
      <c r="AH55">
        <v>1.0310999999999999</v>
      </c>
      <c r="AI55" s="111">
        <v>566638.66</v>
      </c>
      <c r="AJ55" s="111">
        <v>0</v>
      </c>
      <c r="AK55" s="111">
        <v>0</v>
      </c>
      <c r="AL55" s="111">
        <v>566638.66</v>
      </c>
      <c r="AM55" s="111">
        <v>352745.64</v>
      </c>
      <c r="AN55">
        <v>0</v>
      </c>
      <c r="AO55" s="111">
        <v>352745.64</v>
      </c>
    </row>
    <row r="56" spans="1:41" x14ac:dyDescent="0.2">
      <c r="A56" t="s">
        <v>765</v>
      </c>
      <c r="B56" t="s">
        <v>953</v>
      </c>
      <c r="C56" t="s">
        <v>867</v>
      </c>
      <c r="D56">
        <v>2024</v>
      </c>
      <c r="E56" t="s">
        <v>1618</v>
      </c>
      <c r="F56" t="s">
        <v>1623</v>
      </c>
      <c r="G56" t="s">
        <v>869</v>
      </c>
      <c r="H56" t="s">
        <v>766</v>
      </c>
      <c r="I56">
        <v>450617</v>
      </c>
      <c r="J56" t="s">
        <v>765</v>
      </c>
      <c r="K56" t="s">
        <v>1037</v>
      </c>
      <c r="L56" t="s">
        <v>12</v>
      </c>
      <c r="M56" t="s">
        <v>956</v>
      </c>
      <c r="N56" s="32">
        <v>44197</v>
      </c>
      <c r="O56" s="32">
        <v>44561</v>
      </c>
      <c r="P56" t="s">
        <v>974</v>
      </c>
      <c r="Q56" s="111">
        <v>284726175</v>
      </c>
      <c r="R56" s="111">
        <v>1547236596</v>
      </c>
      <c r="S56">
        <v>0.184</v>
      </c>
      <c r="T56" s="32">
        <v>44440</v>
      </c>
      <c r="U56" s="32">
        <v>44804</v>
      </c>
      <c r="V56" s="111">
        <v>2278168.0299999998</v>
      </c>
      <c r="W56" s="111">
        <v>128957.06</v>
      </c>
      <c r="X56" s="111">
        <v>0</v>
      </c>
      <c r="Y56" s="111">
        <v>0</v>
      </c>
      <c r="Z56" s="111">
        <v>0</v>
      </c>
      <c r="AA56">
        <v>0</v>
      </c>
      <c r="AB56" t="s">
        <v>958</v>
      </c>
      <c r="AC56">
        <v>1</v>
      </c>
      <c r="AD56">
        <v>1</v>
      </c>
      <c r="AE56" s="111">
        <v>128957.06</v>
      </c>
      <c r="AF56" s="111">
        <v>419182.92</v>
      </c>
      <c r="AG56" t="s">
        <v>959</v>
      </c>
      <c r="AH56">
        <v>1.0310999999999999</v>
      </c>
      <c r="AI56" s="111">
        <v>432219.51</v>
      </c>
      <c r="AJ56" s="111">
        <v>0</v>
      </c>
      <c r="AK56" s="111">
        <v>0</v>
      </c>
      <c r="AL56" s="111">
        <v>432219.51</v>
      </c>
      <c r="AM56" s="111">
        <v>303262.45</v>
      </c>
      <c r="AN56">
        <v>0</v>
      </c>
      <c r="AO56" s="111">
        <v>303262.45</v>
      </c>
    </row>
    <row r="57" spans="1:41" x14ac:dyDescent="0.2">
      <c r="A57" t="s">
        <v>696</v>
      </c>
      <c r="B57" t="s">
        <v>953</v>
      </c>
      <c r="C57" t="s">
        <v>867</v>
      </c>
      <c r="D57">
        <v>2024</v>
      </c>
      <c r="E57" t="s">
        <v>1618</v>
      </c>
      <c r="F57" t="s">
        <v>1623</v>
      </c>
      <c r="G57" t="s">
        <v>869</v>
      </c>
      <c r="H57" t="s">
        <v>697</v>
      </c>
      <c r="I57">
        <v>450222</v>
      </c>
      <c r="J57" t="s">
        <v>696</v>
      </c>
      <c r="K57" t="s">
        <v>1039</v>
      </c>
      <c r="L57" t="s">
        <v>12</v>
      </c>
      <c r="M57" t="s">
        <v>956</v>
      </c>
      <c r="N57" s="32">
        <v>44197</v>
      </c>
      <c r="O57" s="32">
        <v>44561</v>
      </c>
      <c r="P57" t="s">
        <v>974</v>
      </c>
      <c r="Q57" s="111">
        <v>134427294</v>
      </c>
      <c r="R57" s="111">
        <v>984766745</v>
      </c>
      <c r="S57">
        <v>0.13650000000000001</v>
      </c>
      <c r="T57" s="32">
        <v>44440</v>
      </c>
      <c r="U57" s="32">
        <v>44804</v>
      </c>
      <c r="V57" s="111">
        <v>1214994.07</v>
      </c>
      <c r="W57" s="111">
        <v>72493.52</v>
      </c>
      <c r="X57" s="111">
        <v>0</v>
      </c>
      <c r="Y57" s="111">
        <v>0</v>
      </c>
      <c r="Z57" s="111">
        <v>0</v>
      </c>
      <c r="AA57">
        <v>0</v>
      </c>
      <c r="AB57" t="s">
        <v>958</v>
      </c>
      <c r="AC57">
        <v>1</v>
      </c>
      <c r="AD57">
        <v>1</v>
      </c>
      <c r="AE57" s="111">
        <v>72493.52</v>
      </c>
      <c r="AF57" s="111">
        <v>165846.69</v>
      </c>
      <c r="AG57" t="s">
        <v>959</v>
      </c>
      <c r="AH57">
        <v>1.0310999999999999</v>
      </c>
      <c r="AI57" s="111">
        <v>171004.52</v>
      </c>
      <c r="AJ57" s="111">
        <v>0</v>
      </c>
      <c r="AK57" s="111">
        <v>0</v>
      </c>
      <c r="AL57" s="111">
        <v>171004.52</v>
      </c>
      <c r="AM57" s="111">
        <v>98511</v>
      </c>
      <c r="AN57">
        <v>0</v>
      </c>
      <c r="AO57" s="111">
        <v>98511</v>
      </c>
    </row>
    <row r="58" spans="1:41" x14ac:dyDescent="0.2">
      <c r="A58" t="s">
        <v>768</v>
      </c>
      <c r="B58" t="s">
        <v>953</v>
      </c>
      <c r="C58" t="s">
        <v>867</v>
      </c>
      <c r="D58">
        <v>2024</v>
      </c>
      <c r="E58" t="s">
        <v>1618</v>
      </c>
      <c r="F58" t="s">
        <v>1623</v>
      </c>
      <c r="G58" t="s">
        <v>869</v>
      </c>
      <c r="H58" t="s">
        <v>769</v>
      </c>
      <c r="I58">
        <v>670106</v>
      </c>
      <c r="J58" t="s">
        <v>768</v>
      </c>
      <c r="K58" t="s">
        <v>1041</v>
      </c>
      <c r="L58" t="s">
        <v>12</v>
      </c>
      <c r="M58" t="s">
        <v>956</v>
      </c>
      <c r="N58" s="32">
        <v>44228</v>
      </c>
      <c r="O58" s="32">
        <v>44592</v>
      </c>
      <c r="P58" t="s">
        <v>957</v>
      </c>
      <c r="Q58" s="111">
        <v>48278355</v>
      </c>
      <c r="R58" s="111">
        <v>304802057</v>
      </c>
      <c r="S58">
        <v>0.15840000000000001</v>
      </c>
      <c r="T58" s="32">
        <v>44440</v>
      </c>
      <c r="U58" s="32">
        <v>44804</v>
      </c>
      <c r="V58" s="111">
        <v>684689.28</v>
      </c>
      <c r="W58" s="111">
        <v>39429.050000000003</v>
      </c>
      <c r="X58" s="111">
        <v>0</v>
      </c>
      <c r="Y58" s="111">
        <v>0</v>
      </c>
      <c r="Z58" s="111">
        <v>0</v>
      </c>
      <c r="AA58">
        <v>0</v>
      </c>
      <c r="AB58" t="s">
        <v>958</v>
      </c>
      <c r="AC58">
        <v>1</v>
      </c>
      <c r="AD58">
        <v>1</v>
      </c>
      <c r="AE58" s="111">
        <v>39429.050000000003</v>
      </c>
      <c r="AF58" s="111">
        <v>108454.78</v>
      </c>
      <c r="AG58" t="s">
        <v>959</v>
      </c>
      <c r="AH58">
        <v>1.0310999999999999</v>
      </c>
      <c r="AI58" s="111">
        <v>111827.72</v>
      </c>
      <c r="AJ58" s="111">
        <v>0</v>
      </c>
      <c r="AK58" s="111">
        <v>0</v>
      </c>
      <c r="AL58" s="111">
        <v>111827.72</v>
      </c>
      <c r="AM58" s="111">
        <v>72398.67</v>
      </c>
      <c r="AN58">
        <v>0</v>
      </c>
      <c r="AO58" s="111">
        <v>72398.67</v>
      </c>
    </row>
    <row r="59" spans="1:41" x14ac:dyDescent="0.2">
      <c r="A59" t="s">
        <v>138</v>
      </c>
      <c r="B59" t="s">
        <v>953</v>
      </c>
      <c r="C59" t="s">
        <v>867</v>
      </c>
      <c r="D59">
        <v>2024</v>
      </c>
      <c r="E59" t="s">
        <v>1618</v>
      </c>
      <c r="F59" t="s">
        <v>1623</v>
      </c>
      <c r="G59" t="s">
        <v>869</v>
      </c>
      <c r="H59" t="s">
        <v>139</v>
      </c>
      <c r="I59">
        <v>450644</v>
      </c>
      <c r="J59" t="s">
        <v>138</v>
      </c>
      <c r="K59" t="s">
        <v>1043</v>
      </c>
      <c r="L59" t="s">
        <v>12</v>
      </c>
      <c r="M59" t="s">
        <v>956</v>
      </c>
      <c r="N59" s="32">
        <v>44197</v>
      </c>
      <c r="O59" s="32">
        <v>44561</v>
      </c>
      <c r="P59" t="s">
        <v>974</v>
      </c>
      <c r="Q59" s="111">
        <v>113295369</v>
      </c>
      <c r="R59" s="111">
        <v>822013056</v>
      </c>
      <c r="S59">
        <v>0.13780000000000001</v>
      </c>
      <c r="T59" s="32">
        <v>44440</v>
      </c>
      <c r="U59" s="32">
        <v>44804</v>
      </c>
      <c r="V59" s="111">
        <v>2330001.52</v>
      </c>
      <c r="W59" s="111">
        <v>82283.39</v>
      </c>
      <c r="X59" s="111">
        <v>0</v>
      </c>
      <c r="Y59" s="111">
        <v>0</v>
      </c>
      <c r="Z59" s="111">
        <v>0</v>
      </c>
      <c r="AA59">
        <v>0</v>
      </c>
      <c r="AB59" t="s">
        <v>958</v>
      </c>
      <c r="AC59">
        <v>1</v>
      </c>
      <c r="AD59">
        <v>1</v>
      </c>
      <c r="AE59" s="111">
        <v>82283.39</v>
      </c>
      <c r="AF59" s="111">
        <v>321074.21000000002</v>
      </c>
      <c r="AG59" t="s">
        <v>959</v>
      </c>
      <c r="AH59">
        <v>1.0310999999999999</v>
      </c>
      <c r="AI59" s="111">
        <v>331059.62</v>
      </c>
      <c r="AJ59" s="111">
        <v>0</v>
      </c>
      <c r="AK59" s="111">
        <v>0</v>
      </c>
      <c r="AL59" s="111">
        <v>331059.62</v>
      </c>
      <c r="AM59" s="111">
        <v>248776.23</v>
      </c>
      <c r="AN59">
        <v>0</v>
      </c>
      <c r="AO59" s="111">
        <v>248776.23</v>
      </c>
    </row>
    <row r="60" spans="1:41" x14ac:dyDescent="0.2">
      <c r="A60" t="s">
        <v>678</v>
      </c>
      <c r="B60" t="s">
        <v>953</v>
      </c>
      <c r="C60" t="s">
        <v>867</v>
      </c>
      <c r="D60">
        <v>2024</v>
      </c>
      <c r="E60" t="s">
        <v>1618</v>
      </c>
      <c r="F60" t="s">
        <v>1623</v>
      </c>
      <c r="G60" t="s">
        <v>869</v>
      </c>
      <c r="H60" t="s">
        <v>679</v>
      </c>
      <c r="I60">
        <v>450674</v>
      </c>
      <c r="J60" t="s">
        <v>678</v>
      </c>
      <c r="K60" t="s">
        <v>1045</v>
      </c>
      <c r="L60" t="s">
        <v>12</v>
      </c>
      <c r="M60" t="s">
        <v>956</v>
      </c>
      <c r="N60" s="32">
        <v>44256</v>
      </c>
      <c r="O60" s="32">
        <v>44620</v>
      </c>
      <c r="P60" t="s">
        <v>957</v>
      </c>
      <c r="Q60" s="111">
        <v>118847141</v>
      </c>
      <c r="R60" s="111">
        <v>381841973</v>
      </c>
      <c r="S60">
        <v>0.31119999999999998</v>
      </c>
      <c r="T60" s="32">
        <v>44440</v>
      </c>
      <c r="U60" s="32">
        <v>44804</v>
      </c>
      <c r="V60" s="111">
        <v>1837282.44</v>
      </c>
      <c r="W60" s="111">
        <v>92902.62</v>
      </c>
      <c r="X60" s="111">
        <v>0</v>
      </c>
      <c r="Y60" s="111">
        <v>0</v>
      </c>
      <c r="Z60" s="111">
        <v>0</v>
      </c>
      <c r="AA60">
        <v>0</v>
      </c>
      <c r="AB60" t="s">
        <v>958</v>
      </c>
      <c r="AC60">
        <v>1</v>
      </c>
      <c r="AD60">
        <v>1</v>
      </c>
      <c r="AE60" s="111">
        <v>92902.62</v>
      </c>
      <c r="AF60" s="111">
        <v>571762.30000000005</v>
      </c>
      <c r="AG60" t="s">
        <v>959</v>
      </c>
      <c r="AH60">
        <v>1.0310999999999999</v>
      </c>
      <c r="AI60" s="111">
        <v>589544.11</v>
      </c>
      <c r="AJ60" s="111">
        <v>0</v>
      </c>
      <c r="AK60" s="111">
        <v>0</v>
      </c>
      <c r="AL60" s="111">
        <v>589544.11</v>
      </c>
      <c r="AM60" s="111">
        <v>496641.49</v>
      </c>
      <c r="AN60">
        <v>0</v>
      </c>
      <c r="AO60" s="111">
        <v>496641.49</v>
      </c>
    </row>
    <row r="61" spans="1:41" x14ac:dyDescent="0.2">
      <c r="A61" t="s">
        <v>570</v>
      </c>
      <c r="B61" t="s">
        <v>953</v>
      </c>
      <c r="C61" t="s">
        <v>867</v>
      </c>
      <c r="D61">
        <v>2024</v>
      </c>
      <c r="E61" t="s">
        <v>1618</v>
      </c>
      <c r="F61" t="s">
        <v>1623</v>
      </c>
      <c r="G61" t="s">
        <v>869</v>
      </c>
      <c r="H61" t="s">
        <v>571</v>
      </c>
      <c r="I61">
        <v>450193</v>
      </c>
      <c r="J61" t="s">
        <v>570</v>
      </c>
      <c r="K61" t="s">
        <v>1047</v>
      </c>
      <c r="L61" t="s">
        <v>12</v>
      </c>
      <c r="M61" t="s">
        <v>956</v>
      </c>
      <c r="N61" s="32">
        <v>44378</v>
      </c>
      <c r="O61" s="32">
        <v>44742</v>
      </c>
      <c r="P61" t="s">
        <v>957</v>
      </c>
      <c r="Q61" s="111">
        <v>755043569</v>
      </c>
      <c r="R61" s="111">
        <v>1908547740</v>
      </c>
      <c r="S61">
        <v>0.39560000000000001</v>
      </c>
      <c r="T61" s="32">
        <v>44440</v>
      </c>
      <c r="U61" s="32">
        <v>44804</v>
      </c>
      <c r="V61" s="111">
        <v>1473292.65</v>
      </c>
      <c r="W61" s="111">
        <v>168773.05</v>
      </c>
      <c r="X61" s="111">
        <v>0</v>
      </c>
      <c r="Y61" s="111">
        <v>0</v>
      </c>
      <c r="Z61" s="111">
        <v>0</v>
      </c>
      <c r="AA61">
        <v>0</v>
      </c>
      <c r="AB61" t="s">
        <v>958</v>
      </c>
      <c r="AC61">
        <v>1</v>
      </c>
      <c r="AD61">
        <v>1</v>
      </c>
      <c r="AE61" s="111">
        <v>168773.05</v>
      </c>
      <c r="AF61" s="111">
        <v>582834.56999999995</v>
      </c>
      <c r="AG61" t="s">
        <v>959</v>
      </c>
      <c r="AH61">
        <v>1.0170999999999999</v>
      </c>
      <c r="AI61" s="111">
        <v>592801.04</v>
      </c>
      <c r="AJ61" s="111">
        <v>0</v>
      </c>
      <c r="AK61" s="111">
        <v>0</v>
      </c>
      <c r="AL61" s="111">
        <v>592801.04</v>
      </c>
      <c r="AM61" s="111">
        <v>424027.99</v>
      </c>
      <c r="AN61">
        <v>0</v>
      </c>
      <c r="AO61" s="111">
        <v>424027.99</v>
      </c>
    </row>
    <row r="62" spans="1:41" x14ac:dyDescent="0.2">
      <c r="A62" t="s">
        <v>621</v>
      </c>
      <c r="B62" t="s">
        <v>953</v>
      </c>
      <c r="C62" t="s">
        <v>867</v>
      </c>
      <c r="D62">
        <v>2024</v>
      </c>
      <c r="E62" t="s">
        <v>1618</v>
      </c>
      <c r="F62" t="s">
        <v>1623</v>
      </c>
      <c r="G62" t="s">
        <v>869</v>
      </c>
      <c r="H62" t="s">
        <v>622</v>
      </c>
      <c r="I62">
        <v>453302</v>
      </c>
      <c r="J62" t="s">
        <v>621</v>
      </c>
      <c r="K62" t="s">
        <v>1049</v>
      </c>
      <c r="L62" t="s">
        <v>12</v>
      </c>
      <c r="M62" t="s">
        <v>956</v>
      </c>
      <c r="N62" s="32">
        <v>44197</v>
      </c>
      <c r="O62" s="32">
        <v>44561</v>
      </c>
      <c r="P62" t="s">
        <v>974</v>
      </c>
      <c r="Q62" s="111">
        <v>702684880</v>
      </c>
      <c r="R62" s="111">
        <v>1360101290</v>
      </c>
      <c r="S62">
        <v>0.51659999999999995</v>
      </c>
      <c r="T62" s="32">
        <v>44440</v>
      </c>
      <c r="U62" s="32">
        <v>44804</v>
      </c>
      <c r="V62" s="111">
        <v>17047819.079999998</v>
      </c>
      <c r="W62" s="111">
        <v>2345574.42</v>
      </c>
      <c r="X62" s="111">
        <v>0</v>
      </c>
      <c r="Y62" s="111">
        <v>0</v>
      </c>
      <c r="Z62" s="111">
        <v>0</v>
      </c>
      <c r="AA62">
        <v>0</v>
      </c>
      <c r="AB62" t="s">
        <v>958</v>
      </c>
      <c r="AC62">
        <v>1</v>
      </c>
      <c r="AD62">
        <v>1</v>
      </c>
      <c r="AE62" s="111">
        <v>2345574.42</v>
      </c>
      <c r="AF62" s="111">
        <v>8806903.3399999999</v>
      </c>
      <c r="AG62" t="s">
        <v>959</v>
      </c>
      <c r="AH62">
        <v>1.0310999999999999</v>
      </c>
      <c r="AI62" s="111">
        <v>9080798.0299999993</v>
      </c>
      <c r="AJ62" s="111">
        <v>0</v>
      </c>
      <c r="AK62" s="111">
        <v>0</v>
      </c>
      <c r="AL62" s="111">
        <v>9080798.0299999993</v>
      </c>
      <c r="AM62" s="111">
        <v>6735223.6100000003</v>
      </c>
      <c r="AN62">
        <v>0</v>
      </c>
      <c r="AO62" s="111">
        <v>6735223.6100000003</v>
      </c>
    </row>
    <row r="63" spans="1:41" x14ac:dyDescent="0.2">
      <c r="A63" t="s">
        <v>624</v>
      </c>
      <c r="B63" t="s">
        <v>953</v>
      </c>
      <c r="C63" t="s">
        <v>867</v>
      </c>
      <c r="D63">
        <v>2024</v>
      </c>
      <c r="E63" t="s">
        <v>1618</v>
      </c>
      <c r="F63" t="s">
        <v>1623</v>
      </c>
      <c r="G63" t="s">
        <v>869</v>
      </c>
      <c r="H63" t="s">
        <v>625</v>
      </c>
      <c r="I63">
        <v>453316</v>
      </c>
      <c r="J63" t="s">
        <v>624</v>
      </c>
      <c r="K63" t="s">
        <v>1051</v>
      </c>
      <c r="L63" t="s">
        <v>12</v>
      </c>
      <c r="M63" t="s">
        <v>956</v>
      </c>
      <c r="N63" s="32">
        <v>44197</v>
      </c>
      <c r="O63" s="32">
        <v>44561</v>
      </c>
      <c r="P63" t="s">
        <v>957</v>
      </c>
      <c r="Q63" s="111">
        <v>130940518</v>
      </c>
      <c r="R63" s="111">
        <v>396947550</v>
      </c>
      <c r="S63">
        <v>0.32990000000000003</v>
      </c>
      <c r="T63" s="32">
        <v>44440</v>
      </c>
      <c r="U63" s="32">
        <v>44804</v>
      </c>
      <c r="V63" s="111">
        <v>3413409.37</v>
      </c>
      <c r="W63" s="111">
        <v>410215.07</v>
      </c>
      <c r="X63" s="111">
        <v>0</v>
      </c>
      <c r="Y63" s="111">
        <v>0</v>
      </c>
      <c r="Z63" s="111">
        <v>0</v>
      </c>
      <c r="AA63">
        <v>0</v>
      </c>
      <c r="AB63" t="s">
        <v>958</v>
      </c>
      <c r="AC63">
        <v>1</v>
      </c>
      <c r="AD63">
        <v>1</v>
      </c>
      <c r="AE63" s="111">
        <v>410215.07</v>
      </c>
      <c r="AF63" s="111">
        <v>1126083.75</v>
      </c>
      <c r="AG63" t="s">
        <v>959</v>
      </c>
      <c r="AH63">
        <v>1.0310999999999999</v>
      </c>
      <c r="AI63" s="111">
        <v>1161104.95</v>
      </c>
      <c r="AJ63" s="111">
        <v>0</v>
      </c>
      <c r="AK63" s="111">
        <v>0</v>
      </c>
      <c r="AL63" s="111">
        <v>1161104.95</v>
      </c>
      <c r="AM63" s="111">
        <v>750889.88</v>
      </c>
      <c r="AN63">
        <v>0</v>
      </c>
      <c r="AO63" s="111">
        <v>750889.88</v>
      </c>
    </row>
    <row r="64" spans="1:41" x14ac:dyDescent="0.2">
      <c r="A64" t="s">
        <v>171</v>
      </c>
      <c r="B64" t="s">
        <v>953</v>
      </c>
      <c r="C64" t="s">
        <v>867</v>
      </c>
      <c r="D64">
        <v>2024</v>
      </c>
      <c r="E64" t="s">
        <v>1618</v>
      </c>
      <c r="F64" t="s">
        <v>1623</v>
      </c>
      <c r="G64" t="s">
        <v>869</v>
      </c>
      <c r="H64" t="s">
        <v>172</v>
      </c>
      <c r="I64">
        <v>450369</v>
      </c>
      <c r="J64" t="s">
        <v>171</v>
      </c>
      <c r="K64" t="s">
        <v>1053</v>
      </c>
      <c r="L64" t="s">
        <v>11</v>
      </c>
      <c r="M64" t="s">
        <v>956</v>
      </c>
      <c r="N64" s="32">
        <v>44470</v>
      </c>
      <c r="O64" s="32">
        <v>44834</v>
      </c>
      <c r="P64" t="s">
        <v>957</v>
      </c>
      <c r="Q64" s="111">
        <v>29147973</v>
      </c>
      <c r="R64" s="111">
        <v>64335017</v>
      </c>
      <c r="S64">
        <v>0.4531</v>
      </c>
      <c r="T64" s="32">
        <v>44440</v>
      </c>
      <c r="U64" s="32">
        <v>44804</v>
      </c>
      <c r="V64" s="111">
        <v>96197.89</v>
      </c>
      <c r="W64" s="111">
        <v>53141.41</v>
      </c>
      <c r="X64" s="111">
        <v>0</v>
      </c>
      <c r="Y64" s="111">
        <v>0</v>
      </c>
      <c r="Z64" s="111">
        <v>0</v>
      </c>
      <c r="AA64">
        <v>0</v>
      </c>
      <c r="AB64" t="s">
        <v>958</v>
      </c>
      <c r="AC64">
        <v>1</v>
      </c>
      <c r="AD64">
        <v>1</v>
      </c>
      <c r="AE64" s="111">
        <v>53141.41</v>
      </c>
      <c r="AF64" s="111">
        <v>43587.26</v>
      </c>
      <c r="AG64" t="s">
        <v>959</v>
      </c>
      <c r="AH64">
        <v>0.98340000000000005</v>
      </c>
      <c r="AI64" s="111">
        <v>42863.71</v>
      </c>
      <c r="AJ64" s="111">
        <v>0</v>
      </c>
      <c r="AK64" s="111">
        <v>0</v>
      </c>
      <c r="AL64" s="111">
        <v>42863.71</v>
      </c>
      <c r="AM64" s="111">
        <v>-10277.700000000001</v>
      </c>
      <c r="AN64">
        <v>0</v>
      </c>
      <c r="AO64" s="111">
        <v>-10277.700000000001</v>
      </c>
    </row>
    <row r="65" spans="1:41" x14ac:dyDescent="0.2">
      <c r="A65" t="s">
        <v>552</v>
      </c>
      <c r="B65" t="s">
        <v>953</v>
      </c>
      <c r="C65" t="s">
        <v>867</v>
      </c>
      <c r="D65">
        <v>2024</v>
      </c>
      <c r="E65" t="s">
        <v>1618</v>
      </c>
      <c r="F65" t="s">
        <v>1623</v>
      </c>
      <c r="G65" t="s">
        <v>869</v>
      </c>
      <c r="H65" t="s">
        <v>553</v>
      </c>
      <c r="I65">
        <v>450032</v>
      </c>
      <c r="J65" t="s">
        <v>552</v>
      </c>
      <c r="K65" t="s">
        <v>1055</v>
      </c>
      <c r="L65" t="s">
        <v>12</v>
      </c>
      <c r="M65" t="s">
        <v>956</v>
      </c>
      <c r="N65" s="32">
        <v>44378</v>
      </c>
      <c r="O65" s="32">
        <v>44742</v>
      </c>
      <c r="P65" t="s">
        <v>957</v>
      </c>
      <c r="Q65" s="111">
        <v>310347103</v>
      </c>
      <c r="R65" s="111">
        <v>1800311656</v>
      </c>
      <c r="S65">
        <v>0.1724</v>
      </c>
      <c r="T65" s="32">
        <v>44440</v>
      </c>
      <c r="U65" s="32">
        <v>44804</v>
      </c>
      <c r="V65" s="111">
        <v>6152552.9800000004</v>
      </c>
      <c r="W65" s="111">
        <v>288064.2</v>
      </c>
      <c r="X65" s="111">
        <v>0</v>
      </c>
      <c r="Y65" s="111">
        <v>0</v>
      </c>
      <c r="Z65" s="111">
        <v>0</v>
      </c>
      <c r="AA65">
        <v>0</v>
      </c>
      <c r="AB65" t="s">
        <v>958</v>
      </c>
      <c r="AC65">
        <v>1</v>
      </c>
      <c r="AD65">
        <v>1</v>
      </c>
      <c r="AE65" s="111">
        <v>288064.2</v>
      </c>
      <c r="AF65" s="111">
        <v>1060700.1299999999</v>
      </c>
      <c r="AG65" t="s">
        <v>959</v>
      </c>
      <c r="AH65">
        <v>1.0170999999999999</v>
      </c>
      <c r="AI65" s="111">
        <v>1078838.1000000001</v>
      </c>
      <c r="AJ65" s="111">
        <v>0</v>
      </c>
      <c r="AK65" s="111">
        <v>0</v>
      </c>
      <c r="AL65" s="111">
        <v>1078838.1000000001</v>
      </c>
      <c r="AM65" s="111">
        <v>790773.9</v>
      </c>
      <c r="AN65">
        <v>0</v>
      </c>
      <c r="AO65" s="111">
        <v>790773.9</v>
      </c>
    </row>
    <row r="66" spans="1:41" x14ac:dyDescent="0.2">
      <c r="A66" t="s">
        <v>549</v>
      </c>
      <c r="B66" t="s">
        <v>953</v>
      </c>
      <c r="C66" t="s">
        <v>867</v>
      </c>
      <c r="D66">
        <v>2024</v>
      </c>
      <c r="E66" t="s">
        <v>1618</v>
      </c>
      <c r="F66" t="s">
        <v>1623</v>
      </c>
      <c r="G66" t="s">
        <v>869</v>
      </c>
      <c r="H66" t="s">
        <v>550</v>
      </c>
      <c r="I66">
        <v>450801</v>
      </c>
      <c r="J66" t="s">
        <v>549</v>
      </c>
      <c r="K66" t="s">
        <v>1057</v>
      </c>
      <c r="L66" t="s">
        <v>12</v>
      </c>
      <c r="M66" t="s">
        <v>956</v>
      </c>
      <c r="N66" s="32">
        <v>44378</v>
      </c>
      <c r="O66" s="32">
        <v>44742</v>
      </c>
      <c r="P66" t="s">
        <v>957</v>
      </c>
      <c r="Q66" s="111">
        <v>229259248</v>
      </c>
      <c r="R66" s="111">
        <v>1280422736</v>
      </c>
      <c r="S66">
        <v>0.17899999999999999</v>
      </c>
      <c r="T66" s="32">
        <v>44440</v>
      </c>
      <c r="U66" s="32">
        <v>44804</v>
      </c>
      <c r="V66" s="111">
        <v>2413923.48</v>
      </c>
      <c r="W66" s="111">
        <v>165685.34</v>
      </c>
      <c r="X66" s="111">
        <v>0</v>
      </c>
      <c r="Y66" s="111">
        <v>0</v>
      </c>
      <c r="Z66" s="111">
        <v>0</v>
      </c>
      <c r="AA66">
        <v>0</v>
      </c>
      <c r="AB66" t="s">
        <v>958</v>
      </c>
      <c r="AC66">
        <v>1</v>
      </c>
      <c r="AD66">
        <v>1</v>
      </c>
      <c r="AE66" s="111">
        <v>165685.34</v>
      </c>
      <c r="AF66" s="111">
        <v>432092.3</v>
      </c>
      <c r="AG66" t="s">
        <v>959</v>
      </c>
      <c r="AH66">
        <v>1.0170999999999999</v>
      </c>
      <c r="AI66" s="111">
        <v>439481.08</v>
      </c>
      <c r="AJ66" s="111">
        <v>0</v>
      </c>
      <c r="AK66" s="111">
        <v>0</v>
      </c>
      <c r="AL66" s="111">
        <v>439481.08</v>
      </c>
      <c r="AM66" s="111">
        <v>273795.74</v>
      </c>
      <c r="AN66">
        <v>0</v>
      </c>
      <c r="AO66" s="111">
        <v>273795.74</v>
      </c>
    </row>
    <row r="67" spans="1:41" x14ac:dyDescent="0.2">
      <c r="A67" t="s">
        <v>555</v>
      </c>
      <c r="B67" t="s">
        <v>953</v>
      </c>
      <c r="C67" t="s">
        <v>867</v>
      </c>
      <c r="D67">
        <v>2024</v>
      </c>
      <c r="E67" t="s">
        <v>1618</v>
      </c>
      <c r="F67" t="s">
        <v>1623</v>
      </c>
      <c r="G67" t="s">
        <v>869</v>
      </c>
      <c r="H67" t="s">
        <v>556</v>
      </c>
      <c r="I67">
        <v>450034</v>
      </c>
      <c r="J67" t="s">
        <v>555</v>
      </c>
      <c r="K67" t="s">
        <v>1059</v>
      </c>
      <c r="L67" t="s">
        <v>12</v>
      </c>
      <c r="M67" t="s">
        <v>956</v>
      </c>
      <c r="N67" s="32">
        <v>44378</v>
      </c>
      <c r="O67" s="32">
        <v>44742</v>
      </c>
      <c r="P67" t="s">
        <v>957</v>
      </c>
      <c r="Q67" s="111">
        <v>245100441</v>
      </c>
      <c r="R67" s="111">
        <v>1087099030</v>
      </c>
      <c r="S67">
        <v>0.22550000000000001</v>
      </c>
      <c r="T67" s="32">
        <v>44440</v>
      </c>
      <c r="U67" s="32">
        <v>44804</v>
      </c>
      <c r="V67" s="111">
        <v>2038770.9</v>
      </c>
      <c r="W67" s="111">
        <v>144188.44</v>
      </c>
      <c r="X67" s="111">
        <v>0</v>
      </c>
      <c r="Y67" s="111">
        <v>0</v>
      </c>
      <c r="Z67" s="111">
        <v>0</v>
      </c>
      <c r="AA67">
        <v>0</v>
      </c>
      <c r="AB67" t="s">
        <v>958</v>
      </c>
      <c r="AC67">
        <v>1</v>
      </c>
      <c r="AD67">
        <v>1</v>
      </c>
      <c r="AE67" s="111">
        <v>144188.44</v>
      </c>
      <c r="AF67" s="111">
        <v>459742.84</v>
      </c>
      <c r="AG67" t="s">
        <v>959</v>
      </c>
      <c r="AH67">
        <v>1.0170999999999999</v>
      </c>
      <c r="AI67" s="111">
        <v>467604.44</v>
      </c>
      <c r="AJ67" s="111">
        <v>0</v>
      </c>
      <c r="AK67" s="111">
        <v>0</v>
      </c>
      <c r="AL67" s="111">
        <v>467604.44</v>
      </c>
      <c r="AM67" s="111">
        <v>323416</v>
      </c>
      <c r="AN67">
        <v>0</v>
      </c>
      <c r="AO67" s="111">
        <v>323416</v>
      </c>
    </row>
    <row r="68" spans="1:41" x14ac:dyDescent="0.2">
      <c r="A68" t="s">
        <v>546</v>
      </c>
      <c r="B68" t="s">
        <v>953</v>
      </c>
      <c r="C68" t="s">
        <v>867</v>
      </c>
      <c r="D68">
        <v>2024</v>
      </c>
      <c r="E68" t="s">
        <v>1618</v>
      </c>
      <c r="F68" t="s">
        <v>1623</v>
      </c>
      <c r="G68" t="s">
        <v>869</v>
      </c>
      <c r="H68" t="s">
        <v>547</v>
      </c>
      <c r="I68">
        <v>450573</v>
      </c>
      <c r="J68" t="s">
        <v>546</v>
      </c>
      <c r="K68" t="s">
        <v>1061</v>
      </c>
      <c r="L68" t="s">
        <v>12</v>
      </c>
      <c r="M68" t="s">
        <v>956</v>
      </c>
      <c r="N68" s="32">
        <v>44378</v>
      </c>
      <c r="O68" s="32">
        <v>44742</v>
      </c>
      <c r="P68" t="s">
        <v>957</v>
      </c>
      <c r="Q68" s="111">
        <v>21199577</v>
      </c>
      <c r="R68" s="111">
        <v>103902746</v>
      </c>
      <c r="S68">
        <v>0.20399999999999999</v>
      </c>
      <c r="T68" s="32">
        <v>44440</v>
      </c>
      <c r="U68" s="32">
        <v>44804</v>
      </c>
      <c r="V68" s="111">
        <v>297122.15000000002</v>
      </c>
      <c r="W68" s="111">
        <v>54050.06</v>
      </c>
      <c r="X68" s="111">
        <v>0</v>
      </c>
      <c r="Y68" s="111">
        <v>0</v>
      </c>
      <c r="Z68" s="111">
        <v>0</v>
      </c>
      <c r="AA68">
        <v>0</v>
      </c>
      <c r="AB68" t="s">
        <v>958</v>
      </c>
      <c r="AC68">
        <v>1</v>
      </c>
      <c r="AD68">
        <v>1</v>
      </c>
      <c r="AE68" s="111">
        <v>54050.06</v>
      </c>
      <c r="AF68" s="111">
        <v>60612.92</v>
      </c>
      <c r="AG68" t="s">
        <v>959</v>
      </c>
      <c r="AH68">
        <v>1.0170999999999999</v>
      </c>
      <c r="AI68" s="111">
        <v>61649.4</v>
      </c>
      <c r="AJ68" s="111">
        <v>0</v>
      </c>
      <c r="AK68" s="111">
        <v>0</v>
      </c>
      <c r="AL68" s="111">
        <v>61649.4</v>
      </c>
      <c r="AM68" s="111">
        <v>7599.34</v>
      </c>
      <c r="AN68">
        <v>0</v>
      </c>
      <c r="AO68" s="111">
        <v>7599.34</v>
      </c>
    </row>
    <row r="69" spans="1:41" x14ac:dyDescent="0.2">
      <c r="A69" t="s">
        <v>534</v>
      </c>
      <c r="B69" t="s">
        <v>953</v>
      </c>
      <c r="C69" t="s">
        <v>867</v>
      </c>
      <c r="D69">
        <v>2024</v>
      </c>
      <c r="E69" t="s">
        <v>1618</v>
      </c>
      <c r="F69" t="s">
        <v>1623</v>
      </c>
      <c r="G69" t="s">
        <v>869</v>
      </c>
      <c r="H69" t="s">
        <v>535</v>
      </c>
      <c r="I69">
        <v>450236</v>
      </c>
      <c r="J69" t="s">
        <v>534</v>
      </c>
      <c r="K69" t="s">
        <v>536</v>
      </c>
      <c r="L69" t="s">
        <v>12</v>
      </c>
      <c r="M69" t="s">
        <v>956</v>
      </c>
      <c r="N69" s="32">
        <v>44378</v>
      </c>
      <c r="O69" s="32">
        <v>44742</v>
      </c>
      <c r="P69" t="s">
        <v>957</v>
      </c>
      <c r="Q69" s="111">
        <v>65586856</v>
      </c>
      <c r="R69" s="111">
        <v>427163308</v>
      </c>
      <c r="S69">
        <v>0.1535</v>
      </c>
      <c r="T69" s="32">
        <v>44440</v>
      </c>
      <c r="U69" s="32">
        <v>44804</v>
      </c>
      <c r="V69" s="111">
        <v>902892.15</v>
      </c>
      <c r="W69" s="111">
        <v>141321.24</v>
      </c>
      <c r="X69" s="111">
        <v>0</v>
      </c>
      <c r="Y69" s="111">
        <v>0</v>
      </c>
      <c r="Z69" s="111">
        <v>0</v>
      </c>
      <c r="AA69">
        <v>0</v>
      </c>
      <c r="AB69" t="s">
        <v>958</v>
      </c>
      <c r="AC69">
        <v>1</v>
      </c>
      <c r="AD69">
        <v>1</v>
      </c>
      <c r="AE69" s="111">
        <v>141321.24</v>
      </c>
      <c r="AF69" s="111">
        <v>138593.95000000001</v>
      </c>
      <c r="AG69" t="s">
        <v>959</v>
      </c>
      <c r="AH69">
        <v>1.0170999999999999</v>
      </c>
      <c r="AI69" s="111">
        <v>140963.91</v>
      </c>
      <c r="AJ69" s="111">
        <v>0</v>
      </c>
      <c r="AK69" s="111">
        <v>0</v>
      </c>
      <c r="AL69" s="111">
        <v>140963.91</v>
      </c>
      <c r="AM69" s="111">
        <v>-357.33</v>
      </c>
      <c r="AN69">
        <v>0</v>
      </c>
      <c r="AO69" s="111">
        <v>-357.33</v>
      </c>
    </row>
    <row r="70" spans="1:41" x14ac:dyDescent="0.2">
      <c r="A70" t="s">
        <v>561</v>
      </c>
      <c r="B70" t="s">
        <v>953</v>
      </c>
      <c r="C70" t="s">
        <v>867</v>
      </c>
      <c r="D70">
        <v>2024</v>
      </c>
      <c r="E70" t="s">
        <v>1618</v>
      </c>
      <c r="F70" t="s">
        <v>1623</v>
      </c>
      <c r="G70" t="s">
        <v>869</v>
      </c>
      <c r="H70" t="s">
        <v>562</v>
      </c>
      <c r="I70">
        <v>453315</v>
      </c>
      <c r="J70" t="s">
        <v>561</v>
      </c>
      <c r="K70" t="s">
        <v>1064</v>
      </c>
      <c r="L70" t="s">
        <v>12</v>
      </c>
      <c r="M70" t="s">
        <v>956</v>
      </c>
      <c r="N70" s="32">
        <v>44378</v>
      </c>
      <c r="O70" s="32">
        <v>44742</v>
      </c>
      <c r="P70" t="s">
        <v>957</v>
      </c>
      <c r="Q70" s="111">
        <v>204403558</v>
      </c>
      <c r="R70" s="111">
        <v>624250027</v>
      </c>
      <c r="S70">
        <v>0.32740000000000002</v>
      </c>
      <c r="T70" s="32">
        <v>44440</v>
      </c>
      <c r="U70" s="32">
        <v>44804</v>
      </c>
      <c r="V70" s="111">
        <v>3796049.45</v>
      </c>
      <c r="W70" s="111">
        <v>422633.97</v>
      </c>
      <c r="X70" s="111">
        <v>0</v>
      </c>
      <c r="Y70" s="111">
        <v>0</v>
      </c>
      <c r="Z70" s="111">
        <v>0</v>
      </c>
      <c r="AA70">
        <v>0</v>
      </c>
      <c r="AB70" t="s">
        <v>958</v>
      </c>
      <c r="AC70">
        <v>1</v>
      </c>
      <c r="AD70">
        <v>1</v>
      </c>
      <c r="AE70" s="111">
        <v>422633.97</v>
      </c>
      <c r="AF70" s="111">
        <v>1242826.5900000001</v>
      </c>
      <c r="AG70" t="s">
        <v>959</v>
      </c>
      <c r="AH70">
        <v>1.0170999999999999</v>
      </c>
      <c r="AI70" s="111">
        <v>1264078.92</v>
      </c>
      <c r="AJ70" s="111">
        <v>0</v>
      </c>
      <c r="AK70" s="111">
        <v>0</v>
      </c>
      <c r="AL70" s="111">
        <v>1264078.92</v>
      </c>
      <c r="AM70" s="111">
        <v>841444.95</v>
      </c>
      <c r="AN70">
        <v>0</v>
      </c>
      <c r="AO70" s="111">
        <v>841444.95</v>
      </c>
    </row>
    <row r="71" spans="1:41" x14ac:dyDescent="0.2">
      <c r="A71" t="s">
        <v>564</v>
      </c>
      <c r="B71" t="s">
        <v>953</v>
      </c>
      <c r="C71" t="s">
        <v>867</v>
      </c>
      <c r="D71">
        <v>2024</v>
      </c>
      <c r="E71" t="s">
        <v>1618</v>
      </c>
      <c r="F71" t="s">
        <v>1623</v>
      </c>
      <c r="G71" t="s">
        <v>869</v>
      </c>
      <c r="H71" t="s">
        <v>565</v>
      </c>
      <c r="I71">
        <v>450237</v>
      </c>
      <c r="J71" t="s">
        <v>564</v>
      </c>
      <c r="K71" t="s">
        <v>1066</v>
      </c>
      <c r="L71" t="s">
        <v>12</v>
      </c>
      <c r="M71" t="s">
        <v>956</v>
      </c>
      <c r="N71" s="32">
        <v>44378</v>
      </c>
      <c r="O71" s="32">
        <v>44742</v>
      </c>
      <c r="P71" t="s">
        <v>957</v>
      </c>
      <c r="Q71" s="111">
        <v>392579575</v>
      </c>
      <c r="R71" s="111">
        <v>1529111501</v>
      </c>
      <c r="S71">
        <v>0.25669999999999998</v>
      </c>
      <c r="T71" s="32">
        <v>44440</v>
      </c>
      <c r="U71" s="32">
        <v>44804</v>
      </c>
      <c r="V71" s="111">
        <v>3834394.88</v>
      </c>
      <c r="W71" s="111">
        <v>254518.7</v>
      </c>
      <c r="X71" s="111">
        <v>0</v>
      </c>
      <c r="Y71" s="111">
        <v>0</v>
      </c>
      <c r="Z71" s="111">
        <v>0</v>
      </c>
      <c r="AA71">
        <v>0</v>
      </c>
      <c r="AB71" t="s">
        <v>958</v>
      </c>
      <c r="AC71">
        <v>1</v>
      </c>
      <c r="AD71">
        <v>1</v>
      </c>
      <c r="AE71" s="111">
        <v>254518.7</v>
      </c>
      <c r="AF71" s="111">
        <v>984289.17</v>
      </c>
      <c r="AG71" t="s">
        <v>959</v>
      </c>
      <c r="AH71">
        <v>1.0170999999999999</v>
      </c>
      <c r="AI71" s="111">
        <v>1001120.51</v>
      </c>
      <c r="AJ71" s="111">
        <v>0</v>
      </c>
      <c r="AK71" s="111">
        <v>0</v>
      </c>
      <c r="AL71" s="111">
        <v>1001120.51</v>
      </c>
      <c r="AM71" s="111">
        <v>746601.81</v>
      </c>
      <c r="AN71">
        <v>0</v>
      </c>
      <c r="AO71" s="111">
        <v>746601.81</v>
      </c>
    </row>
    <row r="72" spans="1:41" x14ac:dyDescent="0.2">
      <c r="A72" t="s">
        <v>558</v>
      </c>
      <c r="B72" t="s">
        <v>953</v>
      </c>
      <c r="C72" t="s">
        <v>867</v>
      </c>
      <c r="D72">
        <v>2024</v>
      </c>
      <c r="E72" t="s">
        <v>1618</v>
      </c>
      <c r="F72" t="s">
        <v>1623</v>
      </c>
      <c r="G72" t="s">
        <v>869</v>
      </c>
      <c r="H72" t="s">
        <v>559</v>
      </c>
      <c r="I72">
        <v>450272</v>
      </c>
      <c r="J72" t="s">
        <v>558</v>
      </c>
      <c r="K72" t="s">
        <v>1068</v>
      </c>
      <c r="L72" t="s">
        <v>12</v>
      </c>
      <c r="M72" t="s">
        <v>956</v>
      </c>
      <c r="N72" s="32">
        <v>44378</v>
      </c>
      <c r="O72" s="32">
        <v>44742</v>
      </c>
      <c r="P72" t="s">
        <v>957</v>
      </c>
      <c r="Q72" s="111">
        <v>77749032</v>
      </c>
      <c r="R72" s="111">
        <v>399788766</v>
      </c>
      <c r="S72">
        <v>0.19450000000000001</v>
      </c>
      <c r="T72" s="32">
        <v>44440</v>
      </c>
      <c r="U72" s="32">
        <v>44804</v>
      </c>
      <c r="V72" s="111">
        <v>1444018.96</v>
      </c>
      <c r="W72" s="111">
        <v>97807.15</v>
      </c>
      <c r="X72" s="111">
        <v>0</v>
      </c>
      <c r="Y72" s="111">
        <v>0</v>
      </c>
      <c r="Z72" s="111">
        <v>0</v>
      </c>
      <c r="AA72">
        <v>0</v>
      </c>
      <c r="AB72" t="s">
        <v>958</v>
      </c>
      <c r="AC72">
        <v>1</v>
      </c>
      <c r="AD72">
        <v>1</v>
      </c>
      <c r="AE72" s="111">
        <v>97807.15</v>
      </c>
      <c r="AF72" s="111">
        <v>280861.69</v>
      </c>
      <c r="AG72" t="s">
        <v>959</v>
      </c>
      <c r="AH72">
        <v>1.0170999999999999</v>
      </c>
      <c r="AI72" s="111">
        <v>285664.42</v>
      </c>
      <c r="AJ72" s="111">
        <v>0</v>
      </c>
      <c r="AK72" s="111">
        <v>0</v>
      </c>
      <c r="AL72" s="111">
        <v>285664.42</v>
      </c>
      <c r="AM72" s="111">
        <v>187857.27</v>
      </c>
      <c r="AN72">
        <v>0</v>
      </c>
      <c r="AO72" s="111">
        <v>187857.27</v>
      </c>
    </row>
    <row r="73" spans="1:41" x14ac:dyDescent="0.2">
      <c r="A73" t="s">
        <v>522</v>
      </c>
      <c r="B73" t="s">
        <v>953</v>
      </c>
      <c r="C73" t="s">
        <v>867</v>
      </c>
      <c r="D73">
        <v>2024</v>
      </c>
      <c r="E73" t="s">
        <v>1618</v>
      </c>
      <c r="F73" t="s">
        <v>1623</v>
      </c>
      <c r="G73" t="s">
        <v>869</v>
      </c>
      <c r="H73" t="s">
        <v>523</v>
      </c>
      <c r="I73">
        <v>450828</v>
      </c>
      <c r="J73" t="s">
        <v>522</v>
      </c>
      <c r="K73" t="s">
        <v>1070</v>
      </c>
      <c r="L73" t="s">
        <v>12</v>
      </c>
      <c r="M73" t="s">
        <v>956</v>
      </c>
      <c r="N73" s="32">
        <v>44378</v>
      </c>
      <c r="O73" s="32">
        <v>44742</v>
      </c>
      <c r="P73" t="s">
        <v>957</v>
      </c>
      <c r="Q73" s="111">
        <v>38201855</v>
      </c>
      <c r="R73" s="111">
        <v>307958368</v>
      </c>
      <c r="S73">
        <v>0.124</v>
      </c>
      <c r="T73" s="32">
        <v>44440</v>
      </c>
      <c r="U73" s="32">
        <v>44804</v>
      </c>
      <c r="V73" s="111">
        <v>1645162.25</v>
      </c>
      <c r="W73" s="111">
        <v>274370.23</v>
      </c>
      <c r="X73" s="111">
        <v>0</v>
      </c>
      <c r="Y73" s="111">
        <v>0</v>
      </c>
      <c r="Z73" s="111">
        <v>0</v>
      </c>
      <c r="AA73">
        <v>0</v>
      </c>
      <c r="AB73" t="s">
        <v>958</v>
      </c>
      <c r="AC73">
        <v>1</v>
      </c>
      <c r="AD73">
        <v>1</v>
      </c>
      <c r="AE73" s="111">
        <v>274370.23</v>
      </c>
      <c r="AF73" s="111">
        <v>204000.12</v>
      </c>
      <c r="AG73" t="s">
        <v>959</v>
      </c>
      <c r="AH73">
        <v>1.0170999999999999</v>
      </c>
      <c r="AI73" s="111">
        <v>207488.52</v>
      </c>
      <c r="AJ73" s="111">
        <v>0</v>
      </c>
      <c r="AK73" s="111">
        <v>0</v>
      </c>
      <c r="AL73" s="111">
        <v>207488.52</v>
      </c>
      <c r="AM73" s="111">
        <v>-66881.710000000006</v>
      </c>
      <c r="AN73">
        <v>0</v>
      </c>
      <c r="AO73" s="111">
        <v>-66881.710000000006</v>
      </c>
    </row>
    <row r="74" spans="1:41" x14ac:dyDescent="0.2">
      <c r="A74" t="s">
        <v>525</v>
      </c>
      <c r="B74" t="s">
        <v>953</v>
      </c>
      <c r="C74" t="s">
        <v>867</v>
      </c>
      <c r="D74">
        <v>2024</v>
      </c>
      <c r="E74" t="s">
        <v>1618</v>
      </c>
      <c r="F74" t="s">
        <v>1623</v>
      </c>
      <c r="G74" t="s">
        <v>869</v>
      </c>
      <c r="H74" t="s">
        <v>526</v>
      </c>
      <c r="I74">
        <v>450082</v>
      </c>
      <c r="J74" t="s">
        <v>525</v>
      </c>
      <c r="K74" t="s">
        <v>1072</v>
      </c>
      <c r="L74" t="s">
        <v>12</v>
      </c>
      <c r="M74" t="s">
        <v>956</v>
      </c>
      <c r="N74" s="32">
        <v>44378</v>
      </c>
      <c r="O74" s="32">
        <v>44742</v>
      </c>
      <c r="P74" t="s">
        <v>957</v>
      </c>
      <c r="Q74" s="111">
        <v>27530524</v>
      </c>
      <c r="R74" s="111">
        <v>216873428</v>
      </c>
      <c r="S74">
        <v>0.12690000000000001</v>
      </c>
      <c r="T74" s="32">
        <v>44440</v>
      </c>
      <c r="U74" s="32">
        <v>44804</v>
      </c>
      <c r="V74" s="111">
        <v>971601.88</v>
      </c>
      <c r="W74" s="111">
        <v>95261.22</v>
      </c>
      <c r="X74" s="111">
        <v>0</v>
      </c>
      <c r="Y74" s="111">
        <v>0</v>
      </c>
      <c r="Z74" s="111">
        <v>0</v>
      </c>
      <c r="AA74">
        <v>0</v>
      </c>
      <c r="AB74" t="s">
        <v>958</v>
      </c>
      <c r="AC74">
        <v>1</v>
      </c>
      <c r="AD74">
        <v>1</v>
      </c>
      <c r="AE74" s="111">
        <v>95261.22</v>
      </c>
      <c r="AF74" s="111">
        <v>123296.28</v>
      </c>
      <c r="AG74" t="s">
        <v>959</v>
      </c>
      <c r="AH74">
        <v>1.0170999999999999</v>
      </c>
      <c r="AI74" s="111">
        <v>125404.65</v>
      </c>
      <c r="AJ74" s="111">
        <v>0</v>
      </c>
      <c r="AK74" s="111">
        <v>0</v>
      </c>
      <c r="AL74" s="111">
        <v>125404.65</v>
      </c>
      <c r="AM74" s="111">
        <v>30143.43</v>
      </c>
      <c r="AN74">
        <v>0</v>
      </c>
      <c r="AO74" s="111">
        <v>30143.43</v>
      </c>
    </row>
    <row r="75" spans="1:41" x14ac:dyDescent="0.2">
      <c r="A75" t="s">
        <v>528</v>
      </c>
      <c r="B75" t="s">
        <v>953</v>
      </c>
      <c r="C75" t="s">
        <v>867</v>
      </c>
      <c r="D75">
        <v>2024</v>
      </c>
      <c r="E75" t="s">
        <v>1618</v>
      </c>
      <c r="F75" t="s">
        <v>1623</v>
      </c>
      <c r="G75" t="s">
        <v>869</v>
      </c>
      <c r="H75" t="s">
        <v>529</v>
      </c>
      <c r="I75">
        <v>450046</v>
      </c>
      <c r="J75" t="s">
        <v>528</v>
      </c>
      <c r="K75" t="s">
        <v>1074</v>
      </c>
      <c r="L75" t="s">
        <v>12</v>
      </c>
      <c r="M75" t="s">
        <v>956</v>
      </c>
      <c r="N75" s="32">
        <v>44378</v>
      </c>
      <c r="O75" s="32">
        <v>44742</v>
      </c>
      <c r="P75" t="s">
        <v>957</v>
      </c>
      <c r="Q75" s="111">
        <v>404010088</v>
      </c>
      <c r="R75" s="111">
        <v>1726313411</v>
      </c>
      <c r="S75">
        <v>0.23400000000000001</v>
      </c>
      <c r="T75" s="32">
        <v>44440</v>
      </c>
      <c r="U75" s="32">
        <v>44804</v>
      </c>
      <c r="V75" s="111">
        <v>10404450.939999999</v>
      </c>
      <c r="W75" s="111">
        <v>961411.04</v>
      </c>
      <c r="X75" s="111">
        <v>0</v>
      </c>
      <c r="Y75" s="111">
        <v>0</v>
      </c>
      <c r="Z75" s="111">
        <v>0</v>
      </c>
      <c r="AA75">
        <v>0</v>
      </c>
      <c r="AB75" t="s">
        <v>958</v>
      </c>
      <c r="AC75">
        <v>1</v>
      </c>
      <c r="AD75">
        <v>1</v>
      </c>
      <c r="AE75" s="111">
        <v>961411.04</v>
      </c>
      <c r="AF75" s="111">
        <v>2434641.52</v>
      </c>
      <c r="AG75" t="s">
        <v>959</v>
      </c>
      <c r="AH75">
        <v>1.0170999999999999</v>
      </c>
      <c r="AI75" s="111">
        <v>2476273.89</v>
      </c>
      <c r="AJ75" s="111">
        <v>0</v>
      </c>
      <c r="AK75" s="111">
        <v>0</v>
      </c>
      <c r="AL75" s="111">
        <v>2476273.89</v>
      </c>
      <c r="AM75" s="111">
        <v>1514862.85</v>
      </c>
      <c r="AN75">
        <v>0</v>
      </c>
      <c r="AO75" s="111">
        <v>1514862.85</v>
      </c>
    </row>
    <row r="76" spans="1:41" x14ac:dyDescent="0.2">
      <c r="A76" t="s">
        <v>531</v>
      </c>
      <c r="B76" t="s">
        <v>953</v>
      </c>
      <c r="C76" t="s">
        <v>867</v>
      </c>
      <c r="D76">
        <v>2024</v>
      </c>
      <c r="E76" t="s">
        <v>1618</v>
      </c>
      <c r="F76" t="s">
        <v>1623</v>
      </c>
      <c r="G76" t="s">
        <v>869</v>
      </c>
      <c r="H76" t="s">
        <v>532</v>
      </c>
      <c r="I76">
        <v>450163</v>
      </c>
      <c r="J76" t="s">
        <v>531</v>
      </c>
      <c r="K76" t="s">
        <v>1076</v>
      </c>
      <c r="L76" t="s">
        <v>12</v>
      </c>
      <c r="M76" t="s">
        <v>956</v>
      </c>
      <c r="N76" s="32">
        <v>44378</v>
      </c>
      <c r="O76" s="32">
        <v>44742</v>
      </c>
      <c r="P76" t="s">
        <v>957</v>
      </c>
      <c r="Q76" s="111">
        <v>30251883</v>
      </c>
      <c r="R76" s="111">
        <v>224286879</v>
      </c>
      <c r="S76">
        <v>0.13489999999999999</v>
      </c>
      <c r="T76" s="32">
        <v>44440</v>
      </c>
      <c r="U76" s="32">
        <v>44804</v>
      </c>
      <c r="V76" s="111">
        <v>984514.44</v>
      </c>
      <c r="W76" s="111">
        <v>79532.72</v>
      </c>
      <c r="X76" s="111">
        <v>0</v>
      </c>
      <c r="Y76" s="111">
        <v>0</v>
      </c>
      <c r="Z76" s="111">
        <v>0</v>
      </c>
      <c r="AA76">
        <v>0</v>
      </c>
      <c r="AB76" t="s">
        <v>958</v>
      </c>
      <c r="AC76">
        <v>1</v>
      </c>
      <c r="AD76">
        <v>1</v>
      </c>
      <c r="AE76" s="111">
        <v>79532.72</v>
      </c>
      <c r="AF76" s="111">
        <v>132811</v>
      </c>
      <c r="AG76" t="s">
        <v>959</v>
      </c>
      <c r="AH76">
        <v>1.0170999999999999</v>
      </c>
      <c r="AI76" s="111">
        <v>135082.07</v>
      </c>
      <c r="AJ76" s="111">
        <v>0</v>
      </c>
      <c r="AK76" s="111">
        <v>0</v>
      </c>
      <c r="AL76" s="111">
        <v>135082.07</v>
      </c>
      <c r="AM76" s="111">
        <v>55549.35</v>
      </c>
      <c r="AN76">
        <v>0</v>
      </c>
      <c r="AO76" s="111">
        <v>55549.35</v>
      </c>
    </row>
    <row r="77" spans="1:41" x14ac:dyDescent="0.2">
      <c r="A77" t="s">
        <v>276</v>
      </c>
      <c r="B77" t="s">
        <v>953</v>
      </c>
      <c r="C77" t="s">
        <v>867</v>
      </c>
      <c r="D77">
        <v>2024</v>
      </c>
      <c r="E77" t="s">
        <v>1618</v>
      </c>
      <c r="F77" t="s">
        <v>1623</v>
      </c>
      <c r="G77" t="s">
        <v>869</v>
      </c>
      <c r="H77" t="s">
        <v>277</v>
      </c>
      <c r="I77">
        <v>450023</v>
      </c>
      <c r="J77" t="s">
        <v>276</v>
      </c>
      <c r="K77" t="s">
        <v>1078</v>
      </c>
      <c r="L77" t="s">
        <v>11</v>
      </c>
      <c r="M77" t="s">
        <v>956</v>
      </c>
      <c r="N77" s="32">
        <v>44378</v>
      </c>
      <c r="O77" s="32">
        <v>44742</v>
      </c>
      <c r="P77" t="s">
        <v>957</v>
      </c>
      <c r="Q77" s="111">
        <v>95792392</v>
      </c>
      <c r="R77" s="111">
        <v>366365587</v>
      </c>
      <c r="S77">
        <v>0.26150000000000001</v>
      </c>
      <c r="T77" s="32">
        <v>44440</v>
      </c>
      <c r="U77" s="32">
        <v>44804</v>
      </c>
      <c r="V77" s="111">
        <v>723529.17</v>
      </c>
      <c r="W77" s="111">
        <v>90540.3</v>
      </c>
      <c r="X77" s="111">
        <v>0</v>
      </c>
      <c r="Y77" s="111">
        <v>0</v>
      </c>
      <c r="Z77" s="111">
        <v>0</v>
      </c>
      <c r="AA77">
        <v>0</v>
      </c>
      <c r="AB77" t="s">
        <v>958</v>
      </c>
      <c r="AC77">
        <v>1</v>
      </c>
      <c r="AD77">
        <v>1</v>
      </c>
      <c r="AE77" s="111">
        <v>90540.3</v>
      </c>
      <c r="AF77" s="111">
        <v>189202.88</v>
      </c>
      <c r="AG77" t="s">
        <v>959</v>
      </c>
      <c r="AH77">
        <v>1.0170999999999999</v>
      </c>
      <c r="AI77" s="111">
        <v>192438.25</v>
      </c>
      <c r="AJ77" s="111">
        <v>0</v>
      </c>
      <c r="AK77" s="111">
        <v>0</v>
      </c>
      <c r="AL77" s="111">
        <v>192438.25</v>
      </c>
      <c r="AM77" s="111">
        <v>101897.95</v>
      </c>
      <c r="AN77">
        <v>0</v>
      </c>
      <c r="AO77" s="111">
        <v>101897.95</v>
      </c>
    </row>
    <row r="78" spans="1:41" x14ac:dyDescent="0.2">
      <c r="A78" t="s">
        <v>183</v>
      </c>
      <c r="B78" t="s">
        <v>953</v>
      </c>
      <c r="C78" t="s">
        <v>867</v>
      </c>
      <c r="D78">
        <v>2024</v>
      </c>
      <c r="E78" t="s">
        <v>1618</v>
      </c>
      <c r="F78" t="s">
        <v>1623</v>
      </c>
      <c r="G78" t="s">
        <v>869</v>
      </c>
      <c r="H78" t="s">
        <v>184</v>
      </c>
      <c r="I78">
        <v>450647</v>
      </c>
      <c r="J78" t="s">
        <v>183</v>
      </c>
      <c r="K78" t="s">
        <v>1080</v>
      </c>
      <c r="L78" t="s">
        <v>12</v>
      </c>
      <c r="M78" t="s">
        <v>956</v>
      </c>
      <c r="N78" s="32">
        <v>44348</v>
      </c>
      <c r="O78" s="32">
        <v>44712</v>
      </c>
      <c r="P78" t="s">
        <v>957</v>
      </c>
      <c r="Q78" s="111">
        <v>475141620</v>
      </c>
      <c r="R78" s="111">
        <v>2142889717</v>
      </c>
      <c r="S78">
        <v>0.22170000000000001</v>
      </c>
      <c r="T78" s="32">
        <v>44440</v>
      </c>
      <c r="U78" s="32">
        <v>44804</v>
      </c>
      <c r="V78" s="111">
        <v>2186562.0099999998</v>
      </c>
      <c r="W78" s="111">
        <v>152007.07999999999</v>
      </c>
      <c r="X78" s="111">
        <v>0</v>
      </c>
      <c r="Y78" s="111">
        <v>0</v>
      </c>
      <c r="Z78" s="111">
        <v>0</v>
      </c>
      <c r="AA78">
        <v>0</v>
      </c>
      <c r="AB78" t="s">
        <v>958</v>
      </c>
      <c r="AC78">
        <v>1</v>
      </c>
      <c r="AD78">
        <v>1</v>
      </c>
      <c r="AE78" s="111">
        <v>152007.07999999999</v>
      </c>
      <c r="AF78" s="111">
        <v>484760.8</v>
      </c>
      <c r="AG78" t="s">
        <v>959</v>
      </c>
      <c r="AH78">
        <v>1.0170999999999999</v>
      </c>
      <c r="AI78" s="111">
        <v>493050.21</v>
      </c>
      <c r="AJ78" s="111">
        <v>0</v>
      </c>
      <c r="AK78" s="111">
        <v>0</v>
      </c>
      <c r="AL78" s="111">
        <v>493050.21</v>
      </c>
      <c r="AM78" s="111">
        <v>341043.13</v>
      </c>
      <c r="AN78">
        <v>0</v>
      </c>
      <c r="AO78" s="111">
        <v>341043.13</v>
      </c>
    </row>
    <row r="79" spans="1:41" x14ac:dyDescent="0.2">
      <c r="A79" t="s">
        <v>180</v>
      </c>
      <c r="B79" t="s">
        <v>953</v>
      </c>
      <c r="C79" t="s">
        <v>867</v>
      </c>
      <c r="D79">
        <v>2024</v>
      </c>
      <c r="E79" t="s">
        <v>1618</v>
      </c>
      <c r="F79" t="s">
        <v>1623</v>
      </c>
      <c r="G79" t="s">
        <v>869</v>
      </c>
      <c r="H79" t="s">
        <v>181</v>
      </c>
      <c r="I79">
        <v>450675</v>
      </c>
      <c r="J79" t="s">
        <v>180</v>
      </c>
      <c r="K79" t="s">
        <v>1082</v>
      </c>
      <c r="L79" t="s">
        <v>12</v>
      </c>
      <c r="M79" t="s">
        <v>956</v>
      </c>
      <c r="N79" s="32">
        <v>44348</v>
      </c>
      <c r="O79" s="32">
        <v>44712</v>
      </c>
      <c r="P79" t="s">
        <v>974</v>
      </c>
      <c r="Q79" s="111">
        <v>190117606</v>
      </c>
      <c r="R79" s="111">
        <v>1309956535</v>
      </c>
      <c r="S79">
        <v>0.14510000000000001</v>
      </c>
      <c r="T79" s="32">
        <v>44440</v>
      </c>
      <c r="U79" s="32">
        <v>44804</v>
      </c>
      <c r="V79" s="111">
        <v>2920922.55</v>
      </c>
      <c r="W79" s="111">
        <v>125254.27</v>
      </c>
      <c r="X79" s="111">
        <v>0</v>
      </c>
      <c r="Y79" s="111">
        <v>0</v>
      </c>
      <c r="Z79" s="111">
        <v>0</v>
      </c>
      <c r="AA79">
        <v>0</v>
      </c>
      <c r="AB79" t="s">
        <v>958</v>
      </c>
      <c r="AC79">
        <v>1</v>
      </c>
      <c r="AD79">
        <v>1</v>
      </c>
      <c r="AE79" s="111">
        <v>125254.27</v>
      </c>
      <c r="AF79" s="111">
        <v>423825.86</v>
      </c>
      <c r="AG79" t="s">
        <v>959</v>
      </c>
      <c r="AH79">
        <v>1.0170999999999999</v>
      </c>
      <c r="AI79" s="111">
        <v>431073.28000000003</v>
      </c>
      <c r="AJ79" s="111">
        <v>0</v>
      </c>
      <c r="AK79" s="111">
        <v>0</v>
      </c>
      <c r="AL79" s="111">
        <v>431073.28000000003</v>
      </c>
      <c r="AM79" s="111">
        <v>305819.01</v>
      </c>
      <c r="AN79">
        <v>0</v>
      </c>
      <c r="AO79" s="111">
        <v>305819.01</v>
      </c>
    </row>
    <row r="80" spans="1:41" x14ac:dyDescent="0.2">
      <c r="A80" t="s">
        <v>186</v>
      </c>
      <c r="B80" t="s">
        <v>953</v>
      </c>
      <c r="C80" t="s">
        <v>867</v>
      </c>
      <c r="D80">
        <v>2024</v>
      </c>
      <c r="E80" t="s">
        <v>1618</v>
      </c>
      <c r="F80" t="s">
        <v>1623</v>
      </c>
      <c r="G80" t="s">
        <v>869</v>
      </c>
      <c r="H80" t="s">
        <v>187</v>
      </c>
      <c r="I80">
        <v>450634</v>
      </c>
      <c r="J80" t="s">
        <v>186</v>
      </c>
      <c r="K80" t="s">
        <v>1084</v>
      </c>
      <c r="L80" t="s">
        <v>12</v>
      </c>
      <c r="M80" t="s">
        <v>956</v>
      </c>
      <c r="N80" s="32">
        <v>44197</v>
      </c>
      <c r="O80" s="32">
        <v>44561</v>
      </c>
      <c r="P80" t="s">
        <v>974</v>
      </c>
      <c r="Q80" s="111">
        <v>108979260</v>
      </c>
      <c r="R80" s="111">
        <v>824187906</v>
      </c>
      <c r="S80">
        <v>0.13220000000000001</v>
      </c>
      <c r="T80" s="32">
        <v>44440</v>
      </c>
      <c r="U80" s="32">
        <v>44804</v>
      </c>
      <c r="V80" s="111">
        <v>1777027</v>
      </c>
      <c r="W80" s="111">
        <v>69896.259999999995</v>
      </c>
      <c r="X80" s="111">
        <v>0</v>
      </c>
      <c r="Y80" s="111">
        <v>0</v>
      </c>
      <c r="Z80" s="111">
        <v>0</v>
      </c>
      <c r="AA80">
        <v>0</v>
      </c>
      <c r="AB80" t="s">
        <v>958</v>
      </c>
      <c r="AC80">
        <v>1</v>
      </c>
      <c r="AD80">
        <v>1</v>
      </c>
      <c r="AE80" s="111">
        <v>69896.259999999995</v>
      </c>
      <c r="AF80" s="111">
        <v>234922.97</v>
      </c>
      <c r="AG80" t="s">
        <v>959</v>
      </c>
      <c r="AH80">
        <v>1.0310999999999999</v>
      </c>
      <c r="AI80" s="111">
        <v>242229.07</v>
      </c>
      <c r="AJ80" s="111">
        <v>0</v>
      </c>
      <c r="AK80" s="111">
        <v>0</v>
      </c>
      <c r="AL80" s="111">
        <v>242229.07</v>
      </c>
      <c r="AM80" s="111">
        <v>172332.81</v>
      </c>
      <c r="AN80">
        <v>0</v>
      </c>
      <c r="AO80" s="111">
        <v>172332.81</v>
      </c>
    </row>
    <row r="81" spans="1:41" x14ac:dyDescent="0.2">
      <c r="A81" t="s">
        <v>192</v>
      </c>
      <c r="B81" t="s">
        <v>953</v>
      </c>
      <c r="C81" t="s">
        <v>867</v>
      </c>
      <c r="D81">
        <v>2024</v>
      </c>
      <c r="E81" t="s">
        <v>1618</v>
      </c>
      <c r="F81" t="s">
        <v>1623</v>
      </c>
      <c r="G81" t="s">
        <v>869</v>
      </c>
      <c r="H81" t="s">
        <v>193</v>
      </c>
      <c r="I81">
        <v>450822</v>
      </c>
      <c r="J81" t="s">
        <v>192</v>
      </c>
      <c r="K81" t="s">
        <v>1086</v>
      </c>
      <c r="L81" t="s">
        <v>12</v>
      </c>
      <c r="M81" t="s">
        <v>956</v>
      </c>
      <c r="N81" s="32">
        <v>44197</v>
      </c>
      <c r="O81" s="32">
        <v>44561</v>
      </c>
      <c r="P81" t="s">
        <v>957</v>
      </c>
      <c r="Q81" s="111">
        <v>63021581</v>
      </c>
      <c r="R81" s="111">
        <v>515128608</v>
      </c>
      <c r="S81">
        <v>0.12230000000000001</v>
      </c>
      <c r="T81" s="32">
        <v>44440</v>
      </c>
      <c r="U81" s="32">
        <v>44804</v>
      </c>
      <c r="V81" s="111">
        <v>883667.86</v>
      </c>
      <c r="W81" s="111">
        <v>43309.81</v>
      </c>
      <c r="X81" s="111">
        <v>0</v>
      </c>
      <c r="Y81" s="111">
        <v>0</v>
      </c>
      <c r="Z81" s="111">
        <v>0</v>
      </c>
      <c r="AA81">
        <v>0</v>
      </c>
      <c r="AB81" t="s">
        <v>958</v>
      </c>
      <c r="AC81">
        <v>1</v>
      </c>
      <c r="AD81">
        <v>1</v>
      </c>
      <c r="AE81" s="111">
        <v>43309.81</v>
      </c>
      <c r="AF81" s="111">
        <v>108072.58</v>
      </c>
      <c r="AG81" t="s">
        <v>959</v>
      </c>
      <c r="AH81">
        <v>1.0310999999999999</v>
      </c>
      <c r="AI81" s="111">
        <v>111433.64</v>
      </c>
      <c r="AJ81" s="111">
        <v>0</v>
      </c>
      <c r="AK81" s="111">
        <v>0</v>
      </c>
      <c r="AL81" s="111">
        <v>111433.64</v>
      </c>
      <c r="AM81" s="111">
        <v>68123.83</v>
      </c>
      <c r="AN81">
        <v>0</v>
      </c>
      <c r="AO81" s="111">
        <v>68123.83</v>
      </c>
    </row>
    <row r="82" spans="1:41" x14ac:dyDescent="0.2">
      <c r="A82" t="s">
        <v>198</v>
      </c>
      <c r="B82" t="s">
        <v>953</v>
      </c>
      <c r="C82" t="s">
        <v>867</v>
      </c>
      <c r="D82">
        <v>2024</v>
      </c>
      <c r="E82" t="s">
        <v>1618</v>
      </c>
      <c r="F82" t="s">
        <v>1623</v>
      </c>
      <c r="G82" t="s">
        <v>869</v>
      </c>
      <c r="H82" t="s">
        <v>199</v>
      </c>
      <c r="I82">
        <v>450403</v>
      </c>
      <c r="J82" t="s">
        <v>198</v>
      </c>
      <c r="K82" t="s">
        <v>1088</v>
      </c>
      <c r="L82" t="s">
        <v>12</v>
      </c>
      <c r="M82" t="s">
        <v>956</v>
      </c>
      <c r="N82" s="32">
        <v>44440</v>
      </c>
      <c r="O82" s="32">
        <v>44804</v>
      </c>
      <c r="P82" t="s">
        <v>957</v>
      </c>
      <c r="Q82" s="111">
        <v>117628818</v>
      </c>
      <c r="R82" s="111">
        <v>720536950</v>
      </c>
      <c r="S82">
        <v>0.1633</v>
      </c>
      <c r="T82" s="32">
        <v>44440</v>
      </c>
      <c r="U82" s="32">
        <v>44804</v>
      </c>
      <c r="V82" s="111">
        <v>1102116.07</v>
      </c>
      <c r="W82" s="111">
        <v>50545.09</v>
      </c>
      <c r="X82" s="111">
        <v>0</v>
      </c>
      <c r="Y82" s="111">
        <v>0</v>
      </c>
      <c r="Z82" s="111">
        <v>0</v>
      </c>
      <c r="AA82">
        <v>0</v>
      </c>
      <c r="AB82" t="s">
        <v>958</v>
      </c>
      <c r="AC82">
        <v>1</v>
      </c>
      <c r="AD82">
        <v>1</v>
      </c>
      <c r="AE82" s="111">
        <v>50545.09</v>
      </c>
      <c r="AF82" s="111">
        <v>179975.55</v>
      </c>
      <c r="AG82" t="s">
        <v>958</v>
      </c>
      <c r="AH82">
        <v>1</v>
      </c>
      <c r="AI82" s="111">
        <v>179975.55</v>
      </c>
      <c r="AJ82" s="111">
        <v>0</v>
      </c>
      <c r="AK82" s="111">
        <v>0</v>
      </c>
      <c r="AL82" s="111">
        <v>179975.55</v>
      </c>
      <c r="AM82" s="111">
        <v>129430.46</v>
      </c>
      <c r="AN82">
        <v>0</v>
      </c>
      <c r="AO82" s="111">
        <v>129430.46</v>
      </c>
    </row>
    <row r="83" spans="1:41" x14ac:dyDescent="0.2">
      <c r="A83" t="s">
        <v>204</v>
      </c>
      <c r="B83" t="s">
        <v>953</v>
      </c>
      <c r="C83" t="s">
        <v>867</v>
      </c>
      <c r="D83">
        <v>2024</v>
      </c>
      <c r="E83" t="s">
        <v>1618</v>
      </c>
      <c r="F83" t="s">
        <v>1623</v>
      </c>
      <c r="G83" t="s">
        <v>869</v>
      </c>
      <c r="H83" t="s">
        <v>205</v>
      </c>
      <c r="I83">
        <v>450651</v>
      </c>
      <c r="J83" t="s">
        <v>204</v>
      </c>
      <c r="K83" t="s">
        <v>1090</v>
      </c>
      <c r="L83" t="s">
        <v>12</v>
      </c>
      <c r="M83" t="s">
        <v>956</v>
      </c>
      <c r="N83" s="32">
        <v>44287</v>
      </c>
      <c r="O83" s="32">
        <v>44651</v>
      </c>
      <c r="P83" t="s">
        <v>957</v>
      </c>
      <c r="Q83" s="111">
        <v>353515811</v>
      </c>
      <c r="R83" s="111">
        <v>1632311669</v>
      </c>
      <c r="S83">
        <v>0.21659999999999999</v>
      </c>
      <c r="T83" s="32">
        <v>44440</v>
      </c>
      <c r="U83" s="32">
        <v>44804</v>
      </c>
      <c r="V83" s="111">
        <v>1379499.36</v>
      </c>
      <c r="W83" s="111">
        <v>66761.78</v>
      </c>
      <c r="X83" s="111">
        <v>0</v>
      </c>
      <c r="Y83" s="111">
        <v>0</v>
      </c>
      <c r="Z83" s="111">
        <v>0</v>
      </c>
      <c r="AA83">
        <v>0</v>
      </c>
      <c r="AB83" t="s">
        <v>958</v>
      </c>
      <c r="AC83">
        <v>1</v>
      </c>
      <c r="AD83">
        <v>1</v>
      </c>
      <c r="AE83" s="111">
        <v>66761.78</v>
      </c>
      <c r="AF83" s="111">
        <v>298799.56</v>
      </c>
      <c r="AG83" t="s">
        <v>959</v>
      </c>
      <c r="AH83">
        <v>1.0310999999999999</v>
      </c>
      <c r="AI83" s="111">
        <v>308092.23</v>
      </c>
      <c r="AJ83" s="111">
        <v>0</v>
      </c>
      <c r="AK83" s="111">
        <v>0</v>
      </c>
      <c r="AL83" s="111">
        <v>308092.23</v>
      </c>
      <c r="AM83" s="111">
        <v>241330.45</v>
      </c>
      <c r="AN83">
        <v>0</v>
      </c>
      <c r="AO83" s="111">
        <v>241330.45</v>
      </c>
    </row>
    <row r="84" spans="1:41" x14ac:dyDescent="0.2">
      <c r="A84" t="s">
        <v>201</v>
      </c>
      <c r="B84" t="s">
        <v>953</v>
      </c>
      <c r="C84" t="s">
        <v>867</v>
      </c>
      <c r="D84">
        <v>2024</v>
      </c>
      <c r="E84" t="s">
        <v>1618</v>
      </c>
      <c r="F84" t="s">
        <v>1623</v>
      </c>
      <c r="G84" t="s">
        <v>869</v>
      </c>
      <c r="H84" t="s">
        <v>202</v>
      </c>
      <c r="I84">
        <v>450087</v>
      </c>
      <c r="J84" t="s">
        <v>201</v>
      </c>
      <c r="K84" t="s">
        <v>1092</v>
      </c>
      <c r="L84" t="s">
        <v>12</v>
      </c>
      <c r="M84" t="s">
        <v>956</v>
      </c>
      <c r="N84" s="32">
        <v>44348</v>
      </c>
      <c r="O84" s="32">
        <v>44712</v>
      </c>
      <c r="P84" t="s">
        <v>957</v>
      </c>
      <c r="Q84" s="111">
        <v>72054302</v>
      </c>
      <c r="R84" s="111">
        <v>524223297</v>
      </c>
      <c r="S84">
        <v>0.13739999999999999</v>
      </c>
      <c r="T84" s="32">
        <v>44440</v>
      </c>
      <c r="U84" s="32">
        <v>44804</v>
      </c>
      <c r="V84" s="111">
        <v>922851.05</v>
      </c>
      <c r="W84" s="111">
        <v>39806.769999999997</v>
      </c>
      <c r="X84" s="111">
        <v>0</v>
      </c>
      <c r="Y84" s="111">
        <v>0</v>
      </c>
      <c r="Z84" s="111">
        <v>0</v>
      </c>
      <c r="AA84">
        <v>0</v>
      </c>
      <c r="AB84" t="s">
        <v>958</v>
      </c>
      <c r="AC84">
        <v>1</v>
      </c>
      <c r="AD84">
        <v>1</v>
      </c>
      <c r="AE84" s="111">
        <v>39806.769999999997</v>
      </c>
      <c r="AF84" s="111">
        <v>126799.73</v>
      </c>
      <c r="AG84" t="s">
        <v>959</v>
      </c>
      <c r="AH84">
        <v>1.0170999999999999</v>
      </c>
      <c r="AI84" s="111">
        <v>128968.01</v>
      </c>
      <c r="AJ84" s="111">
        <v>0</v>
      </c>
      <c r="AK84" s="111">
        <v>0</v>
      </c>
      <c r="AL84" s="111">
        <v>128968.01</v>
      </c>
      <c r="AM84" s="111">
        <v>89161.24</v>
      </c>
      <c r="AN84">
        <v>0</v>
      </c>
      <c r="AO84" s="111">
        <v>89161.24</v>
      </c>
    </row>
    <row r="85" spans="1:41" x14ac:dyDescent="0.2">
      <c r="A85" t="s">
        <v>189</v>
      </c>
      <c r="B85" t="s">
        <v>953</v>
      </c>
      <c r="C85" t="s">
        <v>867</v>
      </c>
      <c r="D85">
        <v>2024</v>
      </c>
      <c r="E85" t="s">
        <v>1618</v>
      </c>
      <c r="F85" t="s">
        <v>1623</v>
      </c>
      <c r="G85" t="s">
        <v>869</v>
      </c>
      <c r="H85" t="s">
        <v>190</v>
      </c>
      <c r="I85">
        <v>450672</v>
      </c>
      <c r="J85" t="s">
        <v>189</v>
      </c>
      <c r="K85" t="s">
        <v>1094</v>
      </c>
      <c r="L85" t="s">
        <v>12</v>
      </c>
      <c r="M85" t="s">
        <v>956</v>
      </c>
      <c r="N85" s="32">
        <v>44228</v>
      </c>
      <c r="O85" s="32">
        <v>44592</v>
      </c>
      <c r="P85" t="s">
        <v>957</v>
      </c>
      <c r="Q85" s="111">
        <v>181297259</v>
      </c>
      <c r="R85" s="111">
        <v>896426970</v>
      </c>
      <c r="S85">
        <v>0.20219999999999999</v>
      </c>
      <c r="T85" s="32">
        <v>44440</v>
      </c>
      <c r="U85" s="32">
        <v>44804</v>
      </c>
      <c r="V85" s="111">
        <v>654903.47</v>
      </c>
      <c r="W85" s="111">
        <v>28661.48</v>
      </c>
      <c r="X85" s="111">
        <v>0</v>
      </c>
      <c r="Y85" s="111">
        <v>0</v>
      </c>
      <c r="Z85" s="111">
        <v>0</v>
      </c>
      <c r="AA85">
        <v>0</v>
      </c>
      <c r="AB85" t="s">
        <v>958</v>
      </c>
      <c r="AC85">
        <v>1</v>
      </c>
      <c r="AD85">
        <v>1</v>
      </c>
      <c r="AE85" s="111">
        <v>28661.48</v>
      </c>
      <c r="AF85" s="111">
        <v>132421.48000000001</v>
      </c>
      <c r="AG85" t="s">
        <v>959</v>
      </c>
      <c r="AH85">
        <v>1.0310999999999999</v>
      </c>
      <c r="AI85" s="111">
        <v>136539.79</v>
      </c>
      <c r="AJ85" s="111">
        <v>0</v>
      </c>
      <c r="AK85" s="111">
        <v>0</v>
      </c>
      <c r="AL85" s="111">
        <v>136539.79</v>
      </c>
      <c r="AM85" s="111">
        <v>107878.31</v>
      </c>
      <c r="AN85">
        <v>0</v>
      </c>
      <c r="AO85" s="111">
        <v>107878.31</v>
      </c>
    </row>
    <row r="86" spans="1:41" x14ac:dyDescent="0.2">
      <c r="A86" t="s">
        <v>426</v>
      </c>
      <c r="B86" t="s">
        <v>953</v>
      </c>
      <c r="C86" t="s">
        <v>867</v>
      </c>
      <c r="D86">
        <v>2024</v>
      </c>
      <c r="E86" t="s">
        <v>1618</v>
      </c>
      <c r="F86" t="s">
        <v>1623</v>
      </c>
      <c r="G86" t="s">
        <v>869</v>
      </c>
      <c r="H86" t="s">
        <v>427</v>
      </c>
      <c r="I86">
        <v>450711</v>
      </c>
      <c r="J86" t="s">
        <v>426</v>
      </c>
      <c r="K86" t="s">
        <v>1096</v>
      </c>
      <c r="L86" t="s">
        <v>12</v>
      </c>
      <c r="M86" t="s">
        <v>956</v>
      </c>
      <c r="N86" s="32">
        <v>44470</v>
      </c>
      <c r="O86" s="32">
        <v>44834</v>
      </c>
      <c r="P86" t="s">
        <v>957</v>
      </c>
      <c r="Q86" s="111">
        <v>141416577</v>
      </c>
      <c r="R86" s="111">
        <v>1168473221</v>
      </c>
      <c r="S86">
        <v>0.121</v>
      </c>
      <c r="T86" s="32">
        <v>44440</v>
      </c>
      <c r="U86" s="32">
        <v>44804</v>
      </c>
      <c r="V86" s="111">
        <v>3347831.5</v>
      </c>
      <c r="W86" s="111">
        <v>175057.33</v>
      </c>
      <c r="X86" s="111">
        <v>0</v>
      </c>
      <c r="Y86" s="111">
        <v>0</v>
      </c>
      <c r="Z86" s="111">
        <v>0</v>
      </c>
      <c r="AA86">
        <v>0</v>
      </c>
      <c r="AB86" t="s">
        <v>958</v>
      </c>
      <c r="AC86">
        <v>1</v>
      </c>
      <c r="AD86">
        <v>1</v>
      </c>
      <c r="AE86" s="111">
        <v>175057.33</v>
      </c>
      <c r="AF86" s="111">
        <v>405087.61</v>
      </c>
      <c r="AG86" t="s">
        <v>959</v>
      </c>
      <c r="AH86">
        <v>0.98340000000000005</v>
      </c>
      <c r="AI86" s="111">
        <v>398363.16</v>
      </c>
      <c r="AJ86" s="111">
        <v>0</v>
      </c>
      <c r="AK86" s="111">
        <v>0</v>
      </c>
      <c r="AL86" s="111">
        <v>398363.16</v>
      </c>
      <c r="AM86" s="111">
        <v>223305.83</v>
      </c>
      <c r="AN86">
        <v>0</v>
      </c>
      <c r="AO86" s="111">
        <v>223305.83</v>
      </c>
    </row>
    <row r="87" spans="1:41" x14ac:dyDescent="0.2">
      <c r="A87" t="s">
        <v>429</v>
      </c>
      <c r="B87" t="s">
        <v>953</v>
      </c>
      <c r="C87" t="s">
        <v>867</v>
      </c>
      <c r="D87">
        <v>2024</v>
      </c>
      <c r="E87" t="s">
        <v>1618</v>
      </c>
      <c r="F87" t="s">
        <v>1623</v>
      </c>
      <c r="G87" t="s">
        <v>869</v>
      </c>
      <c r="H87" t="s">
        <v>430</v>
      </c>
      <c r="I87">
        <v>450662</v>
      </c>
      <c r="J87" t="s">
        <v>429</v>
      </c>
      <c r="K87" t="s">
        <v>1098</v>
      </c>
      <c r="L87" t="s">
        <v>12</v>
      </c>
      <c r="M87" t="s">
        <v>956</v>
      </c>
      <c r="N87" s="32">
        <v>44287</v>
      </c>
      <c r="O87" s="32">
        <v>44651</v>
      </c>
      <c r="P87" t="s">
        <v>957</v>
      </c>
      <c r="Q87" s="111">
        <v>87672192</v>
      </c>
      <c r="R87" s="111">
        <v>678162687</v>
      </c>
      <c r="S87">
        <v>0.1293</v>
      </c>
      <c r="T87" s="32">
        <v>44440</v>
      </c>
      <c r="U87" s="32">
        <v>44804</v>
      </c>
      <c r="V87" s="111">
        <v>2160532.37</v>
      </c>
      <c r="W87" s="111">
        <v>120210.28</v>
      </c>
      <c r="X87" s="111">
        <v>0</v>
      </c>
      <c r="Y87" s="111">
        <v>0</v>
      </c>
      <c r="Z87" s="111">
        <v>0</v>
      </c>
      <c r="AA87">
        <v>0</v>
      </c>
      <c r="AB87" t="s">
        <v>958</v>
      </c>
      <c r="AC87">
        <v>1</v>
      </c>
      <c r="AD87">
        <v>1</v>
      </c>
      <c r="AE87" s="111">
        <v>120210.28</v>
      </c>
      <c r="AF87" s="111">
        <v>279356.84000000003</v>
      </c>
      <c r="AG87" t="s">
        <v>959</v>
      </c>
      <c r="AH87">
        <v>1.0310999999999999</v>
      </c>
      <c r="AI87" s="111">
        <v>288044.84000000003</v>
      </c>
      <c r="AJ87" s="111">
        <v>0</v>
      </c>
      <c r="AK87" s="111">
        <v>0</v>
      </c>
      <c r="AL87" s="111">
        <v>288044.84000000003</v>
      </c>
      <c r="AM87" s="111">
        <v>167834.56</v>
      </c>
      <c r="AN87">
        <v>0</v>
      </c>
      <c r="AO87" s="111">
        <v>167834.56</v>
      </c>
    </row>
    <row r="88" spans="1:41" x14ac:dyDescent="0.2">
      <c r="A88" t="s">
        <v>1099</v>
      </c>
      <c r="B88" t="s">
        <v>953</v>
      </c>
      <c r="C88" t="s">
        <v>867</v>
      </c>
      <c r="D88">
        <v>2024</v>
      </c>
      <c r="E88" t="s">
        <v>1618</v>
      </c>
      <c r="F88" t="s">
        <v>1623</v>
      </c>
      <c r="G88" t="s">
        <v>869</v>
      </c>
      <c r="H88" t="s">
        <v>1100</v>
      </c>
      <c r="I88">
        <v>450370</v>
      </c>
      <c r="J88" t="s">
        <v>1099</v>
      </c>
      <c r="K88" t="s">
        <v>1102</v>
      </c>
      <c r="L88" t="s">
        <v>12</v>
      </c>
      <c r="M88" t="s">
        <v>956</v>
      </c>
      <c r="N88" s="32">
        <v>44317</v>
      </c>
      <c r="O88" s="32">
        <v>44681</v>
      </c>
      <c r="P88" t="s">
        <v>957</v>
      </c>
      <c r="Q88" s="111">
        <v>28492494</v>
      </c>
      <c r="R88" s="111">
        <v>66024491</v>
      </c>
      <c r="S88">
        <v>0.43149999999999999</v>
      </c>
      <c r="T88" s="32">
        <v>44440</v>
      </c>
      <c r="U88" s="32">
        <v>44804</v>
      </c>
      <c r="V88" s="111">
        <v>121086.07</v>
      </c>
      <c r="W88" s="111">
        <v>65544.259999999995</v>
      </c>
      <c r="X88" s="111">
        <v>0</v>
      </c>
      <c r="Y88" s="111">
        <v>0</v>
      </c>
      <c r="Z88" s="111">
        <v>0</v>
      </c>
      <c r="AA88">
        <v>0</v>
      </c>
      <c r="AB88" t="s">
        <v>958</v>
      </c>
      <c r="AC88">
        <v>1</v>
      </c>
      <c r="AD88">
        <v>1</v>
      </c>
      <c r="AE88" s="111">
        <v>65544.259999999995</v>
      </c>
      <c r="AF88" s="111">
        <v>52248.639999999999</v>
      </c>
      <c r="AG88" t="s">
        <v>959</v>
      </c>
      <c r="AH88">
        <v>1.0170999999999999</v>
      </c>
      <c r="AI88" s="111">
        <v>53142.09</v>
      </c>
      <c r="AJ88" s="111">
        <v>0</v>
      </c>
      <c r="AK88" s="111">
        <v>0</v>
      </c>
      <c r="AL88" s="111">
        <v>53142.09</v>
      </c>
      <c r="AM88" s="111">
        <v>-12402.17</v>
      </c>
      <c r="AN88">
        <v>0</v>
      </c>
      <c r="AO88" s="111">
        <v>-12402.17</v>
      </c>
    </row>
    <row r="89" spans="1:41" x14ac:dyDescent="0.2">
      <c r="A89" t="s">
        <v>483</v>
      </c>
      <c r="B89" t="s">
        <v>953</v>
      </c>
      <c r="C89" t="s">
        <v>867</v>
      </c>
      <c r="D89">
        <v>2024</v>
      </c>
      <c r="E89" t="s">
        <v>1618</v>
      </c>
      <c r="F89" t="s">
        <v>1623</v>
      </c>
      <c r="G89" t="s">
        <v>869</v>
      </c>
      <c r="H89" t="s">
        <v>484</v>
      </c>
      <c r="I89">
        <v>451382</v>
      </c>
      <c r="J89" t="s">
        <v>483</v>
      </c>
      <c r="K89" t="s">
        <v>1649</v>
      </c>
      <c r="L89" t="s">
        <v>12</v>
      </c>
      <c r="M89" t="s">
        <v>1013</v>
      </c>
      <c r="N89" s="32">
        <v>44197</v>
      </c>
      <c r="O89" s="32">
        <v>44561</v>
      </c>
      <c r="P89" t="s">
        <v>957</v>
      </c>
      <c r="Q89" s="111">
        <v>30628062</v>
      </c>
      <c r="R89" s="111">
        <v>46335890</v>
      </c>
      <c r="S89">
        <v>0.66100000000000003</v>
      </c>
      <c r="T89" s="32">
        <v>44440</v>
      </c>
      <c r="U89" s="32">
        <v>44804</v>
      </c>
      <c r="V89" s="111">
        <v>21550.3</v>
      </c>
      <c r="W89" s="111">
        <v>21437.29</v>
      </c>
      <c r="X89" s="111">
        <v>0</v>
      </c>
      <c r="Y89" s="111">
        <v>0</v>
      </c>
      <c r="Z89" s="111">
        <v>0</v>
      </c>
      <c r="AA89">
        <v>0</v>
      </c>
      <c r="AB89" t="s">
        <v>958</v>
      </c>
      <c r="AC89">
        <v>1</v>
      </c>
      <c r="AD89">
        <v>1</v>
      </c>
      <c r="AE89" s="111">
        <v>21437.29</v>
      </c>
      <c r="AF89" s="111">
        <v>14244.75</v>
      </c>
      <c r="AG89" t="s">
        <v>959</v>
      </c>
      <c r="AH89">
        <v>1.0310999999999999</v>
      </c>
      <c r="AI89" s="111">
        <v>14687.76</v>
      </c>
      <c r="AJ89" s="111">
        <v>0</v>
      </c>
      <c r="AK89" s="111">
        <v>0</v>
      </c>
      <c r="AL89" s="111">
        <v>14687.76</v>
      </c>
      <c r="AM89" s="111">
        <v>-6749.53</v>
      </c>
      <c r="AN89">
        <v>0</v>
      </c>
      <c r="AO89" s="111">
        <v>-6749.53</v>
      </c>
    </row>
    <row r="90" spans="1:41" x14ac:dyDescent="0.2">
      <c r="A90" t="s">
        <v>588</v>
      </c>
      <c r="B90" t="s">
        <v>953</v>
      </c>
      <c r="C90" t="s">
        <v>867</v>
      </c>
      <c r="D90">
        <v>2024</v>
      </c>
      <c r="E90" t="s">
        <v>1618</v>
      </c>
      <c r="F90" t="s">
        <v>1623</v>
      </c>
      <c r="G90" t="s">
        <v>869</v>
      </c>
      <c r="H90" t="s">
        <v>589</v>
      </c>
      <c r="I90">
        <v>450072</v>
      </c>
      <c r="J90" t="s">
        <v>588</v>
      </c>
      <c r="K90" t="s">
        <v>1104</v>
      </c>
      <c r="L90" t="s">
        <v>12</v>
      </c>
      <c r="M90" t="s">
        <v>956</v>
      </c>
      <c r="N90" s="32">
        <v>44378</v>
      </c>
      <c r="O90" s="32">
        <v>44742</v>
      </c>
      <c r="P90" t="s">
        <v>957</v>
      </c>
      <c r="Q90" s="111">
        <v>73412780</v>
      </c>
      <c r="R90" s="111">
        <v>292228794</v>
      </c>
      <c r="S90">
        <v>0.25119999999999998</v>
      </c>
      <c r="T90" s="32">
        <v>44440</v>
      </c>
      <c r="U90" s="32">
        <v>44804</v>
      </c>
      <c r="V90" s="111">
        <v>614938.81999999995</v>
      </c>
      <c r="W90" s="111">
        <v>80611.570000000007</v>
      </c>
      <c r="X90" s="111">
        <v>0</v>
      </c>
      <c r="Y90" s="111">
        <v>0</v>
      </c>
      <c r="Z90" s="111">
        <v>0</v>
      </c>
      <c r="AA90">
        <v>0</v>
      </c>
      <c r="AB90" t="s">
        <v>958</v>
      </c>
      <c r="AC90">
        <v>1</v>
      </c>
      <c r="AD90">
        <v>1</v>
      </c>
      <c r="AE90" s="111">
        <v>80611.570000000007</v>
      </c>
      <c r="AF90" s="111">
        <v>154472.63</v>
      </c>
      <c r="AG90" t="s">
        <v>959</v>
      </c>
      <c r="AH90">
        <v>1.0170999999999999</v>
      </c>
      <c r="AI90" s="111">
        <v>157114.10999999999</v>
      </c>
      <c r="AJ90" s="111">
        <v>0</v>
      </c>
      <c r="AK90" s="111">
        <v>0</v>
      </c>
      <c r="AL90" s="111">
        <v>157114.10999999999</v>
      </c>
      <c r="AM90" s="111">
        <v>76502.539999999994</v>
      </c>
      <c r="AN90">
        <v>0</v>
      </c>
      <c r="AO90" s="111">
        <v>76502.539999999994</v>
      </c>
    </row>
    <row r="91" spans="1:41" x14ac:dyDescent="0.2">
      <c r="A91" t="s">
        <v>1650</v>
      </c>
      <c r="B91" t="s">
        <v>953</v>
      </c>
      <c r="C91" t="s">
        <v>867</v>
      </c>
      <c r="D91">
        <v>2024</v>
      </c>
      <c r="E91" t="s">
        <v>1618</v>
      </c>
      <c r="F91" t="s">
        <v>1623</v>
      </c>
      <c r="G91" t="s">
        <v>869</v>
      </c>
      <c r="H91" t="s">
        <v>1651</v>
      </c>
      <c r="I91">
        <v>451325</v>
      </c>
      <c r="J91" t="s">
        <v>1650</v>
      </c>
      <c r="K91" t="s">
        <v>1652</v>
      </c>
      <c r="L91" t="s">
        <v>11</v>
      </c>
      <c r="M91" t="s">
        <v>1013</v>
      </c>
      <c r="N91" s="32">
        <v>44105</v>
      </c>
      <c r="O91" s="32">
        <v>44469</v>
      </c>
      <c r="P91" t="s">
        <v>974</v>
      </c>
      <c r="Q91" s="111">
        <v>5574188</v>
      </c>
      <c r="R91" s="111">
        <v>7216941</v>
      </c>
      <c r="S91">
        <v>0.77239999999999998</v>
      </c>
      <c r="T91" s="32">
        <v>44440</v>
      </c>
      <c r="U91" s="32">
        <v>44804</v>
      </c>
      <c r="V91" s="111">
        <v>2454.9</v>
      </c>
      <c r="W91" s="111">
        <v>2762.22</v>
      </c>
      <c r="X91" s="111">
        <v>0</v>
      </c>
      <c r="Y91" s="111">
        <v>0</v>
      </c>
      <c r="Z91" s="111">
        <v>0</v>
      </c>
      <c r="AA91">
        <v>0</v>
      </c>
      <c r="AB91" t="s">
        <v>958</v>
      </c>
      <c r="AC91">
        <v>1</v>
      </c>
      <c r="AD91">
        <v>1</v>
      </c>
      <c r="AE91" s="111">
        <v>2762.22</v>
      </c>
      <c r="AF91" s="111">
        <v>1896.16</v>
      </c>
      <c r="AG91" t="s">
        <v>959</v>
      </c>
      <c r="AH91">
        <v>1.04</v>
      </c>
      <c r="AI91" s="111">
        <v>1972.01</v>
      </c>
      <c r="AJ91" s="111">
        <v>0</v>
      </c>
      <c r="AK91" s="111">
        <v>0</v>
      </c>
      <c r="AL91" s="111">
        <v>1972.01</v>
      </c>
      <c r="AM91" s="111">
        <v>-790.21</v>
      </c>
      <c r="AN91">
        <v>0</v>
      </c>
      <c r="AO91" s="111">
        <v>-790.21</v>
      </c>
    </row>
    <row r="92" spans="1:41" x14ac:dyDescent="0.2">
      <c r="A92" t="s">
        <v>123</v>
      </c>
      <c r="B92" t="s">
        <v>953</v>
      </c>
      <c r="C92" t="s">
        <v>867</v>
      </c>
      <c r="D92">
        <v>2024</v>
      </c>
      <c r="E92" t="s">
        <v>1618</v>
      </c>
      <c r="F92" t="s">
        <v>1623</v>
      </c>
      <c r="G92" t="s">
        <v>869</v>
      </c>
      <c r="H92" t="s">
        <v>124</v>
      </c>
      <c r="I92">
        <v>453300</v>
      </c>
      <c r="J92" t="s">
        <v>123</v>
      </c>
      <c r="K92" t="s">
        <v>1106</v>
      </c>
      <c r="L92" t="s">
        <v>12</v>
      </c>
      <c r="M92" t="s">
        <v>956</v>
      </c>
      <c r="N92" s="32">
        <v>44105</v>
      </c>
      <c r="O92" s="32">
        <v>44469</v>
      </c>
      <c r="P92" t="s">
        <v>957</v>
      </c>
      <c r="Q92" s="111">
        <v>613355627</v>
      </c>
      <c r="R92" s="111">
        <v>1064835309</v>
      </c>
      <c r="S92">
        <v>0.57599999999999996</v>
      </c>
      <c r="T92" s="32">
        <v>44440</v>
      </c>
      <c r="U92" s="32">
        <v>44804</v>
      </c>
      <c r="V92" s="111">
        <v>11587639.220000001</v>
      </c>
      <c r="W92" s="111">
        <v>3310396.96</v>
      </c>
      <c r="X92" s="111">
        <v>0</v>
      </c>
      <c r="Y92" s="111">
        <v>0</v>
      </c>
      <c r="Z92" s="111">
        <v>0</v>
      </c>
      <c r="AA92">
        <v>0</v>
      </c>
      <c r="AB92" t="s">
        <v>958</v>
      </c>
      <c r="AC92">
        <v>1</v>
      </c>
      <c r="AD92">
        <v>1</v>
      </c>
      <c r="AE92" s="111">
        <v>3310396.96</v>
      </c>
      <c r="AF92" s="111">
        <v>6674480.1900000004</v>
      </c>
      <c r="AG92" t="s">
        <v>959</v>
      </c>
      <c r="AH92">
        <v>1.04</v>
      </c>
      <c r="AI92" s="111">
        <v>6941459.4000000004</v>
      </c>
      <c r="AJ92" s="111">
        <v>0</v>
      </c>
      <c r="AK92" s="111">
        <v>0</v>
      </c>
      <c r="AL92" s="111">
        <v>6941459.4000000004</v>
      </c>
      <c r="AM92" s="111">
        <v>3631062.44</v>
      </c>
      <c r="AN92">
        <v>0</v>
      </c>
      <c r="AO92" s="111">
        <v>3631062.44</v>
      </c>
    </row>
    <row r="93" spans="1:41" x14ac:dyDescent="0.2">
      <c r="A93" t="s">
        <v>45</v>
      </c>
      <c r="B93" t="s">
        <v>953</v>
      </c>
      <c r="C93" t="s">
        <v>867</v>
      </c>
      <c r="D93">
        <v>2024</v>
      </c>
      <c r="E93" t="s">
        <v>1618</v>
      </c>
      <c r="F93" t="s">
        <v>1623</v>
      </c>
      <c r="G93" t="s">
        <v>869</v>
      </c>
      <c r="H93" t="s">
        <v>46</v>
      </c>
      <c r="I93">
        <v>451379</v>
      </c>
      <c r="J93" t="s">
        <v>45</v>
      </c>
      <c r="K93" t="s">
        <v>1108</v>
      </c>
      <c r="L93" t="s">
        <v>11</v>
      </c>
      <c r="M93" t="s">
        <v>1013</v>
      </c>
      <c r="N93" s="32">
        <v>44409</v>
      </c>
      <c r="O93" s="32">
        <v>44773</v>
      </c>
      <c r="P93" t="s">
        <v>957</v>
      </c>
      <c r="Q93" s="111">
        <v>46848491</v>
      </c>
      <c r="R93" s="111">
        <v>129523608</v>
      </c>
      <c r="S93">
        <v>0.36170000000000002</v>
      </c>
      <c r="T93" s="32">
        <v>44440</v>
      </c>
      <c r="U93" s="32">
        <v>44804</v>
      </c>
      <c r="V93" s="111">
        <v>170540.87</v>
      </c>
      <c r="W93" s="111">
        <v>102448.38</v>
      </c>
      <c r="X93" s="111">
        <v>0</v>
      </c>
      <c r="Y93" s="111">
        <v>0</v>
      </c>
      <c r="Z93" s="111">
        <v>0</v>
      </c>
      <c r="AA93">
        <v>0</v>
      </c>
      <c r="AB93" t="s">
        <v>958</v>
      </c>
      <c r="AC93">
        <v>1</v>
      </c>
      <c r="AD93">
        <v>1</v>
      </c>
      <c r="AE93" s="111">
        <v>102448.38</v>
      </c>
      <c r="AF93" s="111">
        <v>61684.63</v>
      </c>
      <c r="AG93" t="s">
        <v>958</v>
      </c>
      <c r="AH93">
        <v>1</v>
      </c>
      <c r="AI93" s="111">
        <v>61684.63</v>
      </c>
      <c r="AJ93" s="111">
        <v>0</v>
      </c>
      <c r="AK93" s="111">
        <v>0</v>
      </c>
      <c r="AL93" s="111">
        <v>61684.63</v>
      </c>
      <c r="AM93" s="111">
        <v>-40763.75</v>
      </c>
      <c r="AN93">
        <v>0</v>
      </c>
      <c r="AO93" s="111">
        <v>-40763.75</v>
      </c>
    </row>
    <row r="94" spans="1:41" x14ac:dyDescent="0.2">
      <c r="A94" t="s">
        <v>1653</v>
      </c>
      <c r="B94" t="s">
        <v>953</v>
      </c>
      <c r="C94" t="s">
        <v>867</v>
      </c>
      <c r="D94">
        <v>2024</v>
      </c>
      <c r="E94" t="s">
        <v>1618</v>
      </c>
      <c r="F94" t="s">
        <v>1623</v>
      </c>
      <c r="G94" t="s">
        <v>869</v>
      </c>
      <c r="H94" t="s">
        <v>1654</v>
      </c>
      <c r="I94">
        <v>451362</v>
      </c>
      <c r="J94" t="s">
        <v>1653</v>
      </c>
      <c r="K94" t="s">
        <v>1655</v>
      </c>
      <c r="L94" t="s">
        <v>11</v>
      </c>
      <c r="M94" t="s">
        <v>1013</v>
      </c>
      <c r="N94" s="32">
        <v>44470</v>
      </c>
      <c r="O94" s="32">
        <v>44834</v>
      </c>
      <c r="P94" t="s">
        <v>957</v>
      </c>
      <c r="Q94" s="111">
        <v>6842639</v>
      </c>
      <c r="R94" s="111">
        <v>18215952</v>
      </c>
      <c r="S94">
        <v>0.37559999999999999</v>
      </c>
      <c r="T94" s="32">
        <v>44440</v>
      </c>
      <c r="U94" s="32">
        <v>44804</v>
      </c>
      <c r="V94" s="111">
        <v>3821.23</v>
      </c>
      <c r="W94" s="111">
        <v>3335.98</v>
      </c>
      <c r="X94" s="111">
        <v>0</v>
      </c>
      <c r="Y94" s="111">
        <v>0</v>
      </c>
      <c r="Z94" s="111">
        <v>0</v>
      </c>
      <c r="AA94">
        <v>0</v>
      </c>
      <c r="AB94" t="s">
        <v>958</v>
      </c>
      <c r="AC94">
        <v>1</v>
      </c>
      <c r="AD94">
        <v>1</v>
      </c>
      <c r="AE94" s="111">
        <v>3335.98</v>
      </c>
      <c r="AF94" s="111">
        <v>1435.25</v>
      </c>
      <c r="AG94" t="s">
        <v>959</v>
      </c>
      <c r="AH94">
        <v>0.98340000000000005</v>
      </c>
      <c r="AI94" s="111">
        <v>1411.42</v>
      </c>
      <c r="AJ94" s="111">
        <v>0</v>
      </c>
      <c r="AK94" s="111">
        <v>0</v>
      </c>
      <c r="AL94" s="111">
        <v>1411.42</v>
      </c>
      <c r="AM94" s="111">
        <v>-1924.56</v>
      </c>
      <c r="AN94">
        <v>0</v>
      </c>
      <c r="AO94" s="111">
        <v>-1924.56</v>
      </c>
    </row>
    <row r="95" spans="1:41" x14ac:dyDescent="0.2">
      <c r="A95" t="s">
        <v>1656</v>
      </c>
      <c r="B95" t="s">
        <v>953</v>
      </c>
      <c r="C95" t="s">
        <v>867</v>
      </c>
      <c r="D95">
        <v>2024</v>
      </c>
      <c r="E95" t="s">
        <v>1618</v>
      </c>
      <c r="F95" t="s">
        <v>1623</v>
      </c>
      <c r="G95" t="s">
        <v>869</v>
      </c>
      <c r="H95" t="s">
        <v>1657</v>
      </c>
      <c r="I95">
        <v>451373</v>
      </c>
      <c r="J95" t="s">
        <v>1656</v>
      </c>
      <c r="K95" t="s">
        <v>1658</v>
      </c>
      <c r="L95" t="s">
        <v>11</v>
      </c>
      <c r="M95" t="s">
        <v>1013</v>
      </c>
      <c r="N95" s="32">
        <v>44197</v>
      </c>
      <c r="O95" s="32">
        <v>44561</v>
      </c>
      <c r="P95" t="s">
        <v>957</v>
      </c>
      <c r="Q95" s="111">
        <v>16069076</v>
      </c>
      <c r="R95" s="111">
        <v>23975762</v>
      </c>
      <c r="S95">
        <v>0.67020000000000002</v>
      </c>
      <c r="T95" s="32">
        <v>44440</v>
      </c>
      <c r="U95" s="32">
        <v>44804</v>
      </c>
      <c r="V95" s="111">
        <v>25068.84</v>
      </c>
      <c r="W95" s="111">
        <v>13186.2</v>
      </c>
      <c r="X95" s="111">
        <v>0</v>
      </c>
      <c r="Y95" s="111">
        <v>0</v>
      </c>
      <c r="Z95" s="111">
        <v>0</v>
      </c>
      <c r="AA95">
        <v>0</v>
      </c>
      <c r="AB95" t="s">
        <v>958</v>
      </c>
      <c r="AC95">
        <v>1</v>
      </c>
      <c r="AD95">
        <v>1</v>
      </c>
      <c r="AE95" s="111">
        <v>13186.2</v>
      </c>
      <c r="AF95" s="111">
        <v>16801.14</v>
      </c>
      <c r="AG95" t="s">
        <v>959</v>
      </c>
      <c r="AH95">
        <v>1.0310999999999999</v>
      </c>
      <c r="AI95" s="111">
        <v>17323.66</v>
      </c>
      <c r="AJ95" s="111">
        <v>0</v>
      </c>
      <c r="AK95" s="111">
        <v>0</v>
      </c>
      <c r="AL95" s="111">
        <v>17323.66</v>
      </c>
      <c r="AM95" s="111">
        <v>4137.46</v>
      </c>
      <c r="AN95">
        <v>0</v>
      </c>
      <c r="AO95" s="111">
        <v>4137.46</v>
      </c>
    </row>
    <row r="96" spans="1:41" x14ac:dyDescent="0.2">
      <c r="A96" t="s">
        <v>414</v>
      </c>
      <c r="B96" t="s">
        <v>953</v>
      </c>
      <c r="C96" t="s">
        <v>867</v>
      </c>
      <c r="D96">
        <v>2024</v>
      </c>
      <c r="E96" t="s">
        <v>1618</v>
      </c>
      <c r="F96" t="s">
        <v>1623</v>
      </c>
      <c r="G96" t="s">
        <v>869</v>
      </c>
      <c r="H96" t="s">
        <v>415</v>
      </c>
      <c r="I96">
        <v>451308</v>
      </c>
      <c r="J96" t="s">
        <v>414</v>
      </c>
      <c r="K96" t="s">
        <v>1109</v>
      </c>
      <c r="L96" t="s">
        <v>11</v>
      </c>
      <c r="M96" t="s">
        <v>1013</v>
      </c>
      <c r="N96" s="32">
        <v>44197</v>
      </c>
      <c r="O96" s="32">
        <v>44561</v>
      </c>
      <c r="P96" t="s">
        <v>974</v>
      </c>
      <c r="Q96" s="111">
        <v>26294655</v>
      </c>
      <c r="R96" s="111">
        <v>30754453</v>
      </c>
      <c r="S96">
        <v>0.85499999999999998</v>
      </c>
      <c r="T96" s="32">
        <v>44440</v>
      </c>
      <c r="U96" s="32">
        <v>44804</v>
      </c>
      <c r="V96" s="111">
        <v>43726.49</v>
      </c>
      <c r="W96" s="111">
        <v>29731.07</v>
      </c>
      <c r="X96" s="111">
        <v>0</v>
      </c>
      <c r="Y96" s="111">
        <v>0</v>
      </c>
      <c r="Z96" s="111">
        <v>0</v>
      </c>
      <c r="AA96">
        <v>0</v>
      </c>
      <c r="AB96" t="s">
        <v>958</v>
      </c>
      <c r="AC96">
        <v>1</v>
      </c>
      <c r="AD96">
        <v>1</v>
      </c>
      <c r="AE96" s="111">
        <v>29731.07</v>
      </c>
      <c r="AF96" s="111">
        <v>37386.15</v>
      </c>
      <c r="AG96" t="s">
        <v>959</v>
      </c>
      <c r="AH96">
        <v>1.0310999999999999</v>
      </c>
      <c r="AI96" s="111">
        <v>38548.86</v>
      </c>
      <c r="AJ96" s="111">
        <v>0</v>
      </c>
      <c r="AK96" s="111">
        <v>0</v>
      </c>
      <c r="AL96" s="111">
        <v>38548.86</v>
      </c>
      <c r="AM96" s="111">
        <v>8817.7900000000009</v>
      </c>
      <c r="AN96">
        <v>0</v>
      </c>
      <c r="AO96" s="111">
        <v>8817.7900000000009</v>
      </c>
    </row>
    <row r="97" spans="1:41" x14ac:dyDescent="0.2">
      <c r="A97" t="s">
        <v>285</v>
      </c>
      <c r="B97" t="s">
        <v>953</v>
      </c>
      <c r="C97" t="s">
        <v>867</v>
      </c>
      <c r="D97">
        <v>2024</v>
      </c>
      <c r="E97" t="s">
        <v>1618</v>
      </c>
      <c r="F97" t="s">
        <v>1623</v>
      </c>
      <c r="G97" t="s">
        <v>869</v>
      </c>
      <c r="H97" t="s">
        <v>286</v>
      </c>
      <c r="I97">
        <v>450040</v>
      </c>
      <c r="J97" t="s">
        <v>285</v>
      </c>
      <c r="K97" t="s">
        <v>1111</v>
      </c>
      <c r="L97" t="s">
        <v>12</v>
      </c>
      <c r="M97" t="s">
        <v>956</v>
      </c>
      <c r="N97" s="32">
        <v>44378</v>
      </c>
      <c r="O97" s="32">
        <v>44742</v>
      </c>
      <c r="P97" t="s">
        <v>957</v>
      </c>
      <c r="Q97" s="111">
        <v>253334225</v>
      </c>
      <c r="R97" s="111">
        <v>1447975487</v>
      </c>
      <c r="S97">
        <v>0.17499999999999999</v>
      </c>
      <c r="T97" s="32">
        <v>44440</v>
      </c>
      <c r="U97" s="32">
        <v>44804</v>
      </c>
      <c r="V97" s="111">
        <v>1921436.4</v>
      </c>
      <c r="W97" s="111">
        <v>86110.02</v>
      </c>
      <c r="X97" s="111">
        <v>0</v>
      </c>
      <c r="Y97" s="111">
        <v>0</v>
      </c>
      <c r="Z97" s="111">
        <v>0</v>
      </c>
      <c r="AA97">
        <v>0</v>
      </c>
      <c r="AB97" t="s">
        <v>958</v>
      </c>
      <c r="AC97">
        <v>1</v>
      </c>
      <c r="AD97">
        <v>1</v>
      </c>
      <c r="AE97" s="111">
        <v>86110.02</v>
      </c>
      <c r="AF97" s="111">
        <v>336251.37</v>
      </c>
      <c r="AG97" t="s">
        <v>959</v>
      </c>
      <c r="AH97">
        <v>1.0170999999999999</v>
      </c>
      <c r="AI97" s="111">
        <v>342001.27</v>
      </c>
      <c r="AJ97" s="111">
        <v>0</v>
      </c>
      <c r="AK97" s="111">
        <v>0</v>
      </c>
      <c r="AL97" s="111">
        <v>342001.27</v>
      </c>
      <c r="AM97" s="111">
        <v>255891.25</v>
      </c>
      <c r="AN97">
        <v>0</v>
      </c>
      <c r="AO97" s="111">
        <v>255891.25</v>
      </c>
    </row>
    <row r="98" spans="1:41" x14ac:dyDescent="0.2">
      <c r="A98" t="s">
        <v>819</v>
      </c>
      <c r="B98" t="s">
        <v>953</v>
      </c>
      <c r="C98" t="s">
        <v>867</v>
      </c>
      <c r="D98">
        <v>2024</v>
      </c>
      <c r="E98" t="s">
        <v>1618</v>
      </c>
      <c r="F98" t="s">
        <v>1623</v>
      </c>
      <c r="G98" t="s">
        <v>869</v>
      </c>
      <c r="H98" t="s">
        <v>820</v>
      </c>
      <c r="I98">
        <v>670062</v>
      </c>
      <c r="J98" t="s">
        <v>819</v>
      </c>
      <c r="K98" t="s">
        <v>1659</v>
      </c>
      <c r="L98" t="s">
        <v>12</v>
      </c>
      <c r="M98" t="s">
        <v>956</v>
      </c>
      <c r="N98" s="32">
        <v>44197</v>
      </c>
      <c r="O98" s="32">
        <v>44561</v>
      </c>
      <c r="P98" t="s">
        <v>974</v>
      </c>
      <c r="Q98" s="111">
        <v>28059459</v>
      </c>
      <c r="R98" s="111">
        <v>175062159</v>
      </c>
      <c r="S98">
        <v>0.1603</v>
      </c>
      <c r="T98" s="32">
        <v>44440</v>
      </c>
      <c r="U98" s="32">
        <v>44804</v>
      </c>
      <c r="V98" s="111">
        <v>203014.14</v>
      </c>
      <c r="W98" s="111">
        <v>18080.310000000001</v>
      </c>
      <c r="X98" s="111">
        <v>0</v>
      </c>
      <c r="Y98" s="111">
        <v>0</v>
      </c>
      <c r="Z98" s="111">
        <v>0</v>
      </c>
      <c r="AA98">
        <v>0</v>
      </c>
      <c r="AB98" t="s">
        <v>958</v>
      </c>
      <c r="AC98">
        <v>1</v>
      </c>
      <c r="AD98">
        <v>1</v>
      </c>
      <c r="AE98" s="111">
        <v>18080.310000000001</v>
      </c>
      <c r="AF98" s="111">
        <v>32543.17</v>
      </c>
      <c r="AG98" t="s">
        <v>959</v>
      </c>
      <c r="AH98">
        <v>1.0310999999999999</v>
      </c>
      <c r="AI98" s="111">
        <v>33555.26</v>
      </c>
      <c r="AJ98" s="111">
        <v>0</v>
      </c>
      <c r="AK98" s="111">
        <v>0</v>
      </c>
      <c r="AL98" s="111">
        <v>33555.26</v>
      </c>
      <c r="AM98" s="111">
        <v>15474.95</v>
      </c>
      <c r="AN98">
        <v>0</v>
      </c>
      <c r="AO98" s="111">
        <v>15474.95</v>
      </c>
    </row>
    <row r="99" spans="1:41" x14ac:dyDescent="0.2">
      <c r="A99" t="s">
        <v>1112</v>
      </c>
      <c r="B99" t="s">
        <v>953</v>
      </c>
      <c r="C99" t="s">
        <v>867</v>
      </c>
      <c r="D99">
        <v>2024</v>
      </c>
      <c r="E99" t="s">
        <v>1618</v>
      </c>
      <c r="F99" t="s">
        <v>1623</v>
      </c>
      <c r="G99" t="s">
        <v>869</v>
      </c>
      <c r="H99" t="s">
        <v>1113</v>
      </c>
      <c r="I99">
        <v>451353</v>
      </c>
      <c r="J99" t="s">
        <v>1112</v>
      </c>
      <c r="K99" t="s">
        <v>1115</v>
      </c>
      <c r="L99" t="s">
        <v>11</v>
      </c>
      <c r="M99" t="s">
        <v>1013</v>
      </c>
      <c r="N99" s="32">
        <v>44470</v>
      </c>
      <c r="O99" s="32">
        <v>44834</v>
      </c>
      <c r="P99" t="s">
        <v>957</v>
      </c>
      <c r="Q99" s="111">
        <v>6923571</v>
      </c>
      <c r="R99" s="111">
        <v>8692475</v>
      </c>
      <c r="S99">
        <v>0.79649999999999999</v>
      </c>
      <c r="T99" s="32">
        <v>44440</v>
      </c>
      <c r="U99" s="32">
        <v>44804</v>
      </c>
      <c r="V99" s="111">
        <v>10602</v>
      </c>
      <c r="W99" s="111">
        <v>9896.0400000000009</v>
      </c>
      <c r="X99" s="111">
        <v>0</v>
      </c>
      <c r="Y99" s="111">
        <v>0</v>
      </c>
      <c r="Z99" s="111">
        <v>0</v>
      </c>
      <c r="AA99">
        <v>0</v>
      </c>
      <c r="AB99" t="s">
        <v>958</v>
      </c>
      <c r="AC99">
        <v>1</v>
      </c>
      <c r="AD99">
        <v>1</v>
      </c>
      <c r="AE99" s="111">
        <v>9896.0400000000009</v>
      </c>
      <c r="AF99" s="111">
        <v>8444.49</v>
      </c>
      <c r="AG99" t="s">
        <v>959</v>
      </c>
      <c r="AH99">
        <v>0.98340000000000005</v>
      </c>
      <c r="AI99" s="111">
        <v>8304.31</v>
      </c>
      <c r="AJ99" s="111">
        <v>0</v>
      </c>
      <c r="AK99" s="111">
        <v>0</v>
      </c>
      <c r="AL99" s="111">
        <v>8304.31</v>
      </c>
      <c r="AM99" s="111">
        <v>-1591.73</v>
      </c>
      <c r="AN99">
        <v>0</v>
      </c>
      <c r="AO99" s="111">
        <v>-1591.73</v>
      </c>
    </row>
    <row r="100" spans="1:41" x14ac:dyDescent="0.2">
      <c r="A100" t="s">
        <v>1660</v>
      </c>
      <c r="B100" t="s">
        <v>953</v>
      </c>
      <c r="C100" t="s">
        <v>867</v>
      </c>
      <c r="D100">
        <v>2024</v>
      </c>
      <c r="E100" t="s">
        <v>1618</v>
      </c>
      <c r="F100" t="s">
        <v>1623</v>
      </c>
      <c r="G100" t="s">
        <v>869</v>
      </c>
      <c r="H100" t="s">
        <v>1661</v>
      </c>
      <c r="I100">
        <v>451393</v>
      </c>
      <c r="J100" t="s">
        <v>1660</v>
      </c>
      <c r="K100" t="s">
        <v>1662</v>
      </c>
      <c r="L100" t="s">
        <v>12</v>
      </c>
      <c r="M100" t="s">
        <v>1013</v>
      </c>
      <c r="N100" s="32">
        <v>44197</v>
      </c>
      <c r="O100" s="32">
        <v>44561</v>
      </c>
      <c r="P100" t="s">
        <v>974</v>
      </c>
      <c r="Q100" s="111">
        <v>14371587</v>
      </c>
      <c r="R100" s="111">
        <v>54837846</v>
      </c>
      <c r="S100">
        <v>0.2621</v>
      </c>
      <c r="T100" s="32">
        <v>44440</v>
      </c>
      <c r="U100" s="32">
        <v>44804</v>
      </c>
      <c r="V100" s="111">
        <v>79890.13</v>
      </c>
      <c r="W100" s="111">
        <v>14735.19</v>
      </c>
      <c r="X100" s="111">
        <v>0</v>
      </c>
      <c r="Y100" s="111">
        <v>0</v>
      </c>
      <c r="Z100" s="111">
        <v>0</v>
      </c>
      <c r="AA100">
        <v>0</v>
      </c>
      <c r="AB100" t="s">
        <v>958</v>
      </c>
      <c r="AC100">
        <v>1</v>
      </c>
      <c r="AD100">
        <v>1</v>
      </c>
      <c r="AE100" s="111">
        <v>14735.19</v>
      </c>
      <c r="AF100" s="111">
        <v>20939.2</v>
      </c>
      <c r="AG100" t="s">
        <v>959</v>
      </c>
      <c r="AH100">
        <v>1.0310999999999999</v>
      </c>
      <c r="AI100" s="111">
        <v>21590.41</v>
      </c>
      <c r="AJ100" s="111">
        <v>0</v>
      </c>
      <c r="AK100" s="111">
        <v>0</v>
      </c>
      <c r="AL100" s="111">
        <v>21590.41</v>
      </c>
      <c r="AM100" s="111">
        <v>6855.22</v>
      </c>
      <c r="AN100">
        <v>0</v>
      </c>
      <c r="AO100" s="111">
        <v>6855.22</v>
      </c>
    </row>
    <row r="101" spans="1:41" x14ac:dyDescent="0.2">
      <c r="A101" t="s">
        <v>1663</v>
      </c>
      <c r="B101" t="s">
        <v>953</v>
      </c>
      <c r="C101" t="s">
        <v>867</v>
      </c>
      <c r="D101">
        <v>2024</v>
      </c>
      <c r="E101" t="s">
        <v>1618</v>
      </c>
      <c r="F101" t="s">
        <v>1623</v>
      </c>
      <c r="G101" t="s">
        <v>869</v>
      </c>
      <c r="H101" t="s">
        <v>1664</v>
      </c>
      <c r="I101">
        <v>670779</v>
      </c>
      <c r="J101" t="s">
        <v>1663</v>
      </c>
      <c r="K101" t="s">
        <v>1665</v>
      </c>
      <c r="L101" t="s">
        <v>12</v>
      </c>
      <c r="M101" t="s">
        <v>956</v>
      </c>
      <c r="N101" s="32">
        <v>44197</v>
      </c>
      <c r="O101" s="32">
        <v>44561</v>
      </c>
      <c r="P101" t="s">
        <v>957</v>
      </c>
      <c r="Q101" s="111">
        <v>3492349</v>
      </c>
      <c r="R101" s="111">
        <v>3124452</v>
      </c>
      <c r="S101">
        <v>1.1176999999999999</v>
      </c>
      <c r="T101" s="32">
        <v>44440</v>
      </c>
      <c r="U101" s="32">
        <v>44804</v>
      </c>
      <c r="V101" s="111">
        <v>3545.7</v>
      </c>
      <c r="W101" s="111">
        <v>2363.2600000000002</v>
      </c>
      <c r="X101" s="111">
        <v>0</v>
      </c>
      <c r="Y101" s="111">
        <v>0</v>
      </c>
      <c r="Z101" s="111">
        <v>0</v>
      </c>
      <c r="AA101">
        <v>0</v>
      </c>
      <c r="AB101" t="s">
        <v>958</v>
      </c>
      <c r="AC101">
        <v>1</v>
      </c>
      <c r="AD101">
        <v>1</v>
      </c>
      <c r="AE101" s="111">
        <v>2363.2600000000002</v>
      </c>
      <c r="AF101" s="111">
        <v>3963.03</v>
      </c>
      <c r="AG101" t="s">
        <v>959</v>
      </c>
      <c r="AH101">
        <v>1.0310999999999999</v>
      </c>
      <c r="AI101" s="111">
        <v>4086.28</v>
      </c>
      <c r="AJ101" s="111">
        <v>0</v>
      </c>
      <c r="AK101" s="111">
        <v>0</v>
      </c>
      <c r="AL101" s="111">
        <v>4086.28</v>
      </c>
      <c r="AM101" s="111">
        <v>1723.02</v>
      </c>
      <c r="AN101">
        <v>0</v>
      </c>
      <c r="AO101" s="111">
        <v>1723.02</v>
      </c>
    </row>
    <row r="102" spans="1:41" x14ac:dyDescent="0.2">
      <c r="A102" t="s">
        <v>1116</v>
      </c>
      <c r="B102" t="s">
        <v>953</v>
      </c>
      <c r="C102" t="s">
        <v>867</v>
      </c>
      <c r="D102">
        <v>2024</v>
      </c>
      <c r="E102" t="s">
        <v>1618</v>
      </c>
      <c r="F102" t="s">
        <v>1623</v>
      </c>
      <c r="G102" t="s">
        <v>869</v>
      </c>
      <c r="H102" t="s">
        <v>1117</v>
      </c>
      <c r="I102">
        <v>451331</v>
      </c>
      <c r="J102" t="s">
        <v>1116</v>
      </c>
      <c r="K102" t="s">
        <v>1119</v>
      </c>
      <c r="L102" t="s">
        <v>11</v>
      </c>
      <c r="M102" t="s">
        <v>1013</v>
      </c>
      <c r="N102" s="32">
        <v>44044</v>
      </c>
      <c r="O102" s="32">
        <v>44408</v>
      </c>
      <c r="P102" t="s">
        <v>957</v>
      </c>
      <c r="Q102" s="111">
        <v>19261706</v>
      </c>
      <c r="R102" s="111">
        <v>27368241</v>
      </c>
      <c r="S102">
        <v>0.70379999999999998</v>
      </c>
      <c r="T102" s="32">
        <v>44440</v>
      </c>
      <c r="U102" s="32">
        <v>44804</v>
      </c>
      <c r="V102" s="111">
        <v>53521.3</v>
      </c>
      <c r="W102" s="111">
        <v>38050.97</v>
      </c>
      <c r="X102" s="111">
        <v>0</v>
      </c>
      <c r="Y102" s="111">
        <v>0</v>
      </c>
      <c r="Z102" s="111">
        <v>0</v>
      </c>
      <c r="AA102">
        <v>0</v>
      </c>
      <c r="AB102" t="s">
        <v>958</v>
      </c>
      <c r="AC102">
        <v>1</v>
      </c>
      <c r="AD102">
        <v>1</v>
      </c>
      <c r="AE102" s="111">
        <v>38050.97</v>
      </c>
      <c r="AF102" s="111">
        <v>37668.29</v>
      </c>
      <c r="AG102" t="s">
        <v>959</v>
      </c>
      <c r="AH102">
        <v>1.04</v>
      </c>
      <c r="AI102" s="111">
        <v>39175.019999999997</v>
      </c>
      <c r="AJ102" s="111">
        <v>0</v>
      </c>
      <c r="AK102" s="111">
        <v>0</v>
      </c>
      <c r="AL102" s="111">
        <v>39175.019999999997</v>
      </c>
      <c r="AM102" s="111">
        <v>1124.05</v>
      </c>
      <c r="AN102">
        <v>0</v>
      </c>
      <c r="AO102" s="111">
        <v>1124.05</v>
      </c>
    </row>
    <row r="103" spans="1:41" x14ac:dyDescent="0.2">
      <c r="A103" t="s">
        <v>81</v>
      </c>
      <c r="B103" t="s">
        <v>953</v>
      </c>
      <c r="C103" t="s">
        <v>867</v>
      </c>
      <c r="D103">
        <v>2024</v>
      </c>
      <c r="E103" t="s">
        <v>1618</v>
      </c>
      <c r="F103" t="s">
        <v>1623</v>
      </c>
      <c r="G103" t="s">
        <v>869</v>
      </c>
      <c r="H103" t="s">
        <v>82</v>
      </c>
      <c r="I103">
        <v>450015</v>
      </c>
      <c r="J103" t="s">
        <v>81</v>
      </c>
      <c r="K103" t="s">
        <v>1121</v>
      </c>
      <c r="L103" t="s">
        <v>11</v>
      </c>
      <c r="M103" t="s">
        <v>956</v>
      </c>
      <c r="N103" s="32">
        <v>44105</v>
      </c>
      <c r="O103" s="32">
        <v>44469</v>
      </c>
      <c r="P103" t="s">
        <v>974</v>
      </c>
      <c r="Q103" s="111">
        <v>1207730717</v>
      </c>
      <c r="R103" s="111">
        <v>4513238455</v>
      </c>
      <c r="S103">
        <v>0.2676</v>
      </c>
      <c r="T103" s="32">
        <v>44440</v>
      </c>
      <c r="U103" s="32">
        <v>44804</v>
      </c>
      <c r="V103" s="111">
        <v>65102613.950000003</v>
      </c>
      <c r="W103" s="111">
        <v>9422457.3100000005</v>
      </c>
      <c r="X103" s="111">
        <v>0</v>
      </c>
      <c r="Y103" s="111">
        <v>0</v>
      </c>
      <c r="Z103" s="111">
        <v>0</v>
      </c>
      <c r="AA103">
        <v>0</v>
      </c>
      <c r="AB103" t="s">
        <v>958</v>
      </c>
      <c r="AC103">
        <v>1</v>
      </c>
      <c r="AD103">
        <v>1</v>
      </c>
      <c r="AE103" s="111">
        <v>9422457.3100000005</v>
      </c>
      <c r="AF103" s="111">
        <v>17421459.489999998</v>
      </c>
      <c r="AG103" t="s">
        <v>959</v>
      </c>
      <c r="AH103">
        <v>1.04</v>
      </c>
      <c r="AI103" s="111">
        <v>18118317.870000001</v>
      </c>
      <c r="AJ103" s="111">
        <v>0</v>
      </c>
      <c r="AK103" s="111">
        <v>0</v>
      </c>
      <c r="AL103" s="111">
        <v>18118317.870000001</v>
      </c>
      <c r="AM103" s="111">
        <v>8695860.5600000005</v>
      </c>
      <c r="AN103">
        <v>0</v>
      </c>
      <c r="AO103" s="111">
        <v>8695860.5600000005</v>
      </c>
    </row>
    <row r="104" spans="1:41" x14ac:dyDescent="0.2">
      <c r="A104" t="s">
        <v>804</v>
      </c>
      <c r="B104" t="s">
        <v>953</v>
      </c>
      <c r="C104" t="s">
        <v>867</v>
      </c>
      <c r="D104">
        <v>2024</v>
      </c>
      <c r="E104" t="s">
        <v>1618</v>
      </c>
      <c r="F104" t="s">
        <v>1623</v>
      </c>
      <c r="G104" t="s">
        <v>869</v>
      </c>
      <c r="H104" t="s">
        <v>805</v>
      </c>
      <c r="I104">
        <v>450379</v>
      </c>
      <c r="J104" t="s">
        <v>804</v>
      </c>
      <c r="K104" t="s">
        <v>1123</v>
      </c>
      <c r="L104" t="s">
        <v>12</v>
      </c>
      <c r="M104" t="s">
        <v>956</v>
      </c>
      <c r="N104" s="32">
        <v>44197</v>
      </c>
      <c r="O104" s="32">
        <v>44561</v>
      </c>
      <c r="P104" t="s">
        <v>957</v>
      </c>
      <c r="Q104" s="111">
        <v>36058512</v>
      </c>
      <c r="R104" s="111">
        <v>117207744</v>
      </c>
      <c r="S104">
        <v>0.30759999999999998</v>
      </c>
      <c r="T104" s="32">
        <v>44440</v>
      </c>
      <c r="U104" s="32">
        <v>44804</v>
      </c>
      <c r="V104" s="111">
        <v>159545.57</v>
      </c>
      <c r="W104" s="111">
        <v>10592.94</v>
      </c>
      <c r="X104" s="111">
        <v>0</v>
      </c>
      <c r="Y104" s="111">
        <v>0</v>
      </c>
      <c r="Z104" s="111">
        <v>0</v>
      </c>
      <c r="AA104">
        <v>0</v>
      </c>
      <c r="AB104" t="s">
        <v>958</v>
      </c>
      <c r="AC104">
        <v>1</v>
      </c>
      <c r="AD104">
        <v>1</v>
      </c>
      <c r="AE104" s="111">
        <v>10592.94</v>
      </c>
      <c r="AF104" s="111">
        <v>49076.22</v>
      </c>
      <c r="AG104" t="s">
        <v>959</v>
      </c>
      <c r="AH104">
        <v>1.0310999999999999</v>
      </c>
      <c r="AI104" s="111">
        <v>50602.49</v>
      </c>
      <c r="AJ104" s="111">
        <v>0</v>
      </c>
      <c r="AK104" s="111">
        <v>0</v>
      </c>
      <c r="AL104" s="111">
        <v>50602.49</v>
      </c>
      <c r="AM104" s="111">
        <v>40009.550000000003</v>
      </c>
      <c r="AN104">
        <v>0</v>
      </c>
      <c r="AO104" s="111">
        <v>40009.550000000003</v>
      </c>
    </row>
    <row r="105" spans="1:41" x14ac:dyDescent="0.2">
      <c r="A105" t="s">
        <v>633</v>
      </c>
      <c r="B105" t="s">
        <v>953</v>
      </c>
      <c r="C105" t="s">
        <v>867</v>
      </c>
      <c r="D105">
        <v>2024</v>
      </c>
      <c r="E105" t="s">
        <v>1618</v>
      </c>
      <c r="F105" t="s">
        <v>1623</v>
      </c>
      <c r="G105" t="s">
        <v>869</v>
      </c>
      <c r="H105" t="s">
        <v>634</v>
      </c>
      <c r="I105">
        <v>450489</v>
      </c>
      <c r="J105" t="s">
        <v>633</v>
      </c>
      <c r="K105" t="s">
        <v>1125</v>
      </c>
      <c r="L105" t="s">
        <v>11</v>
      </c>
      <c r="M105" t="s">
        <v>956</v>
      </c>
      <c r="N105" s="32">
        <v>44287</v>
      </c>
      <c r="O105" s="32">
        <v>44651</v>
      </c>
      <c r="P105" t="s">
        <v>957</v>
      </c>
      <c r="Q105" s="111">
        <v>16324008</v>
      </c>
      <c r="R105" s="111">
        <v>27669764</v>
      </c>
      <c r="S105">
        <v>0.59</v>
      </c>
      <c r="T105" s="32">
        <v>44440</v>
      </c>
      <c r="U105" s="32">
        <v>44804</v>
      </c>
      <c r="V105" s="111">
        <v>24187</v>
      </c>
      <c r="W105" s="111">
        <v>13777.83</v>
      </c>
      <c r="X105" s="111">
        <v>0</v>
      </c>
      <c r="Y105" s="111">
        <v>0</v>
      </c>
      <c r="Z105" s="111">
        <v>0</v>
      </c>
      <c r="AA105">
        <v>0</v>
      </c>
      <c r="AB105" t="s">
        <v>958</v>
      </c>
      <c r="AC105">
        <v>1</v>
      </c>
      <c r="AD105">
        <v>1</v>
      </c>
      <c r="AE105" s="111">
        <v>13777.83</v>
      </c>
      <c r="AF105" s="111">
        <v>14270.33</v>
      </c>
      <c r="AG105" t="s">
        <v>959</v>
      </c>
      <c r="AH105">
        <v>1.0310999999999999</v>
      </c>
      <c r="AI105" s="111">
        <v>14714.14</v>
      </c>
      <c r="AJ105" s="111">
        <v>0</v>
      </c>
      <c r="AK105" s="111">
        <v>0</v>
      </c>
      <c r="AL105" s="111">
        <v>14714.14</v>
      </c>
      <c r="AM105" s="111">
        <v>936.31</v>
      </c>
      <c r="AN105">
        <v>0</v>
      </c>
      <c r="AO105" s="111">
        <v>936.31</v>
      </c>
    </row>
    <row r="106" spans="1:41" x14ac:dyDescent="0.2">
      <c r="A106" t="s">
        <v>111</v>
      </c>
      <c r="B106" t="s">
        <v>953</v>
      </c>
      <c r="C106" t="s">
        <v>867</v>
      </c>
      <c r="D106">
        <v>2024</v>
      </c>
      <c r="E106" t="s">
        <v>1618</v>
      </c>
      <c r="F106" t="s">
        <v>1623</v>
      </c>
      <c r="G106" t="s">
        <v>869</v>
      </c>
      <c r="H106" t="s">
        <v>112</v>
      </c>
      <c r="I106">
        <v>450869</v>
      </c>
      <c r="J106" t="s">
        <v>111</v>
      </c>
      <c r="K106" t="s">
        <v>1127</v>
      </c>
      <c r="L106" t="s">
        <v>12</v>
      </c>
      <c r="M106" t="s">
        <v>956</v>
      </c>
      <c r="N106" s="32">
        <v>44197</v>
      </c>
      <c r="O106" s="32">
        <v>44561</v>
      </c>
      <c r="P106" t="s">
        <v>974</v>
      </c>
      <c r="Q106" s="111">
        <v>442484272</v>
      </c>
      <c r="R106" s="111">
        <v>1635142902</v>
      </c>
      <c r="S106">
        <v>0.27060000000000001</v>
      </c>
      <c r="T106" s="32">
        <v>44440</v>
      </c>
      <c r="U106" s="32">
        <v>44804</v>
      </c>
      <c r="V106" s="111">
        <v>9793854.8100000005</v>
      </c>
      <c r="W106" s="111">
        <v>1212526.1599999999</v>
      </c>
      <c r="X106" s="111">
        <v>0</v>
      </c>
      <c r="Y106" s="111">
        <v>0</v>
      </c>
      <c r="Z106" s="111">
        <v>0</v>
      </c>
      <c r="AA106">
        <v>0</v>
      </c>
      <c r="AB106" t="s">
        <v>958</v>
      </c>
      <c r="AC106">
        <v>1</v>
      </c>
      <c r="AD106">
        <v>1</v>
      </c>
      <c r="AE106" s="111">
        <v>1212526.1599999999</v>
      </c>
      <c r="AF106" s="111">
        <v>2650217.11</v>
      </c>
      <c r="AG106" t="s">
        <v>959</v>
      </c>
      <c r="AH106">
        <v>1.0310999999999999</v>
      </c>
      <c r="AI106" s="111">
        <v>2732638.86</v>
      </c>
      <c r="AJ106" s="111">
        <v>0</v>
      </c>
      <c r="AK106" s="111">
        <v>0</v>
      </c>
      <c r="AL106" s="111">
        <v>2732638.86</v>
      </c>
      <c r="AM106" s="111">
        <v>1520112.7</v>
      </c>
      <c r="AN106">
        <v>0</v>
      </c>
      <c r="AO106" s="111">
        <v>1520112.7</v>
      </c>
    </row>
    <row r="107" spans="1:41" x14ac:dyDescent="0.2">
      <c r="A107" t="s">
        <v>702</v>
      </c>
      <c r="B107" t="s">
        <v>953</v>
      </c>
      <c r="C107" t="s">
        <v>867</v>
      </c>
      <c r="D107">
        <v>2024</v>
      </c>
      <c r="E107" t="s">
        <v>1618</v>
      </c>
      <c r="F107" t="s">
        <v>1623</v>
      </c>
      <c r="G107" t="s">
        <v>869</v>
      </c>
      <c r="H107" t="s">
        <v>703</v>
      </c>
      <c r="I107">
        <v>450155</v>
      </c>
      <c r="J107" t="s">
        <v>702</v>
      </c>
      <c r="K107" t="s">
        <v>1129</v>
      </c>
      <c r="L107" t="s">
        <v>11</v>
      </c>
      <c r="M107" t="s">
        <v>956</v>
      </c>
      <c r="N107" s="32">
        <v>44105</v>
      </c>
      <c r="O107" s="32">
        <v>44469</v>
      </c>
      <c r="P107" t="s">
        <v>957</v>
      </c>
      <c r="Q107" s="111">
        <v>24997857</v>
      </c>
      <c r="R107" s="111">
        <v>32268792</v>
      </c>
      <c r="S107">
        <v>0.77470000000000006</v>
      </c>
      <c r="T107" s="32">
        <v>44440</v>
      </c>
      <c r="U107" s="32">
        <v>44804</v>
      </c>
      <c r="V107" s="111">
        <v>88423.67</v>
      </c>
      <c r="W107" s="111">
        <v>39050.94</v>
      </c>
      <c r="X107" s="111">
        <v>0</v>
      </c>
      <c r="Y107" s="111">
        <v>0</v>
      </c>
      <c r="Z107" s="111">
        <v>0</v>
      </c>
      <c r="AA107">
        <v>0</v>
      </c>
      <c r="AB107" t="s">
        <v>958</v>
      </c>
      <c r="AC107">
        <v>1</v>
      </c>
      <c r="AD107">
        <v>1</v>
      </c>
      <c r="AE107" s="111">
        <v>39050.94</v>
      </c>
      <c r="AF107" s="111">
        <v>68501.820000000007</v>
      </c>
      <c r="AG107" t="s">
        <v>959</v>
      </c>
      <c r="AH107">
        <v>1.04</v>
      </c>
      <c r="AI107" s="111">
        <v>71241.89</v>
      </c>
      <c r="AJ107" s="111">
        <v>0</v>
      </c>
      <c r="AK107" s="111">
        <v>0</v>
      </c>
      <c r="AL107" s="111">
        <v>71241.89</v>
      </c>
      <c r="AM107" s="111">
        <v>32190.95</v>
      </c>
      <c r="AN107">
        <v>0</v>
      </c>
      <c r="AO107" s="111">
        <v>32190.95</v>
      </c>
    </row>
    <row r="108" spans="1:41" x14ac:dyDescent="0.2">
      <c r="A108" t="s">
        <v>699</v>
      </c>
      <c r="B108" t="s">
        <v>953</v>
      </c>
      <c r="C108" t="s">
        <v>867</v>
      </c>
      <c r="D108">
        <v>2024</v>
      </c>
      <c r="E108" t="s">
        <v>1618</v>
      </c>
      <c r="F108" t="s">
        <v>1623</v>
      </c>
      <c r="G108" t="s">
        <v>869</v>
      </c>
      <c r="H108" t="s">
        <v>700</v>
      </c>
      <c r="I108">
        <v>450271</v>
      </c>
      <c r="J108" t="s">
        <v>699</v>
      </c>
      <c r="K108" t="s">
        <v>1131</v>
      </c>
      <c r="L108" t="s">
        <v>11</v>
      </c>
      <c r="M108" t="s">
        <v>956</v>
      </c>
      <c r="N108" s="32">
        <v>44197</v>
      </c>
      <c r="O108" s="32">
        <v>44561</v>
      </c>
      <c r="P108" t="s">
        <v>957</v>
      </c>
      <c r="Q108" s="111">
        <v>180419188</v>
      </c>
      <c r="R108" s="111">
        <v>665160271</v>
      </c>
      <c r="S108">
        <v>0.2712</v>
      </c>
      <c r="T108" s="32">
        <v>44440</v>
      </c>
      <c r="U108" s="32">
        <v>44804</v>
      </c>
      <c r="V108" s="111">
        <v>758424.29</v>
      </c>
      <c r="W108" s="111">
        <v>209052.27</v>
      </c>
      <c r="X108" s="111">
        <v>0</v>
      </c>
      <c r="Y108" s="111">
        <v>0</v>
      </c>
      <c r="Z108" s="111">
        <v>0</v>
      </c>
      <c r="AA108">
        <v>0</v>
      </c>
      <c r="AB108" t="s">
        <v>958</v>
      </c>
      <c r="AC108">
        <v>1</v>
      </c>
      <c r="AD108">
        <v>1</v>
      </c>
      <c r="AE108" s="111">
        <v>209052.27</v>
      </c>
      <c r="AF108" s="111">
        <v>205684.67</v>
      </c>
      <c r="AG108" t="s">
        <v>959</v>
      </c>
      <c r="AH108">
        <v>1.0310999999999999</v>
      </c>
      <c r="AI108" s="111">
        <v>212081.46</v>
      </c>
      <c r="AJ108" s="111">
        <v>0</v>
      </c>
      <c r="AK108" s="111">
        <v>0</v>
      </c>
      <c r="AL108" s="111">
        <v>212081.46</v>
      </c>
      <c r="AM108" s="111">
        <v>3029.19</v>
      </c>
      <c r="AN108">
        <v>0</v>
      </c>
      <c r="AO108" s="111">
        <v>3029.19</v>
      </c>
    </row>
    <row r="109" spans="1:41" x14ac:dyDescent="0.2">
      <c r="A109" t="s">
        <v>1666</v>
      </c>
      <c r="B109" t="s">
        <v>953</v>
      </c>
      <c r="C109" t="s">
        <v>867</v>
      </c>
      <c r="D109">
        <v>2024</v>
      </c>
      <c r="E109" t="s">
        <v>1618</v>
      </c>
      <c r="F109" t="s">
        <v>1623</v>
      </c>
      <c r="G109" t="s">
        <v>869</v>
      </c>
      <c r="H109" t="s">
        <v>1667</v>
      </c>
      <c r="I109">
        <v>670116</v>
      </c>
      <c r="J109" t="s">
        <v>1666</v>
      </c>
      <c r="K109" t="s">
        <v>1131</v>
      </c>
      <c r="L109" t="s">
        <v>11</v>
      </c>
      <c r="M109" t="s">
        <v>956</v>
      </c>
      <c r="N109" s="32">
        <v>44197</v>
      </c>
      <c r="O109" s="32">
        <v>44561</v>
      </c>
      <c r="P109" t="s">
        <v>957</v>
      </c>
      <c r="Q109" s="111">
        <v>110498033</v>
      </c>
      <c r="R109" s="111">
        <v>281022069</v>
      </c>
      <c r="S109">
        <v>0.39319999999999999</v>
      </c>
      <c r="T109" s="32">
        <v>44440</v>
      </c>
      <c r="U109" s="32">
        <v>44804</v>
      </c>
      <c r="V109" s="111">
        <v>42937.93</v>
      </c>
      <c r="W109" s="111">
        <v>7865.97</v>
      </c>
      <c r="X109" s="111">
        <v>0</v>
      </c>
      <c r="Y109" s="111">
        <v>0</v>
      </c>
      <c r="Z109" s="111">
        <v>0</v>
      </c>
      <c r="AA109">
        <v>0</v>
      </c>
      <c r="AB109" t="s">
        <v>958</v>
      </c>
      <c r="AC109">
        <v>1</v>
      </c>
      <c r="AD109">
        <v>1</v>
      </c>
      <c r="AE109" s="111">
        <v>7865.97</v>
      </c>
      <c r="AF109" s="111">
        <v>16883.189999999999</v>
      </c>
      <c r="AG109" t="s">
        <v>959</v>
      </c>
      <c r="AH109">
        <v>1.052</v>
      </c>
      <c r="AI109" s="111">
        <v>17761.12</v>
      </c>
      <c r="AJ109" s="111">
        <v>0</v>
      </c>
      <c r="AK109" s="111">
        <v>0</v>
      </c>
      <c r="AL109" s="111">
        <v>17761.12</v>
      </c>
      <c r="AM109" s="111">
        <v>9895.15</v>
      </c>
      <c r="AN109">
        <v>0</v>
      </c>
      <c r="AO109" s="111">
        <v>9895.15</v>
      </c>
    </row>
    <row r="110" spans="1:41" x14ac:dyDescent="0.2">
      <c r="A110" t="s">
        <v>1132</v>
      </c>
      <c r="B110" t="s">
        <v>953</v>
      </c>
      <c r="C110" t="s">
        <v>867</v>
      </c>
      <c r="D110">
        <v>2024</v>
      </c>
      <c r="E110" t="s">
        <v>1618</v>
      </c>
      <c r="F110" t="s">
        <v>1623</v>
      </c>
      <c r="G110" t="s">
        <v>869</v>
      </c>
      <c r="H110" t="s">
        <v>1133</v>
      </c>
      <c r="I110">
        <v>450597</v>
      </c>
      <c r="J110" t="s">
        <v>1132</v>
      </c>
      <c r="K110" t="s">
        <v>1135</v>
      </c>
      <c r="L110" t="s">
        <v>11</v>
      </c>
      <c r="M110" t="s">
        <v>956</v>
      </c>
      <c r="N110" s="32">
        <v>44470</v>
      </c>
      <c r="O110" s="32">
        <v>44834</v>
      </c>
      <c r="P110" t="s">
        <v>957</v>
      </c>
      <c r="Q110" s="111">
        <v>33712035</v>
      </c>
      <c r="R110" s="111">
        <v>88425383</v>
      </c>
      <c r="S110">
        <v>0.38119999999999998</v>
      </c>
      <c r="T110" s="32">
        <v>44440</v>
      </c>
      <c r="U110" s="32">
        <v>44804</v>
      </c>
      <c r="V110" s="111">
        <v>143830.18</v>
      </c>
      <c r="W110" s="111">
        <v>39670.78</v>
      </c>
      <c r="X110" s="111">
        <v>0</v>
      </c>
      <c r="Y110" s="111">
        <v>0</v>
      </c>
      <c r="Z110" s="111">
        <v>0</v>
      </c>
      <c r="AA110">
        <v>0</v>
      </c>
      <c r="AB110" t="s">
        <v>958</v>
      </c>
      <c r="AC110">
        <v>1</v>
      </c>
      <c r="AD110">
        <v>1</v>
      </c>
      <c r="AE110" s="111">
        <v>39670.78</v>
      </c>
      <c r="AF110" s="111">
        <v>54828.06</v>
      </c>
      <c r="AG110" t="s">
        <v>959</v>
      </c>
      <c r="AH110">
        <v>0.98340000000000005</v>
      </c>
      <c r="AI110" s="111">
        <v>53917.91</v>
      </c>
      <c r="AJ110" s="111">
        <v>0</v>
      </c>
      <c r="AK110" s="111">
        <v>0</v>
      </c>
      <c r="AL110" s="111">
        <v>53917.91</v>
      </c>
      <c r="AM110" s="111">
        <v>14247.13</v>
      </c>
      <c r="AN110">
        <v>0</v>
      </c>
      <c r="AO110" s="111">
        <v>14247.13</v>
      </c>
    </row>
    <row r="111" spans="1:41" x14ac:dyDescent="0.2">
      <c r="A111" t="s">
        <v>1136</v>
      </c>
      <c r="B111" t="s">
        <v>953</v>
      </c>
      <c r="C111" t="s">
        <v>867</v>
      </c>
      <c r="D111">
        <v>2024</v>
      </c>
      <c r="E111" t="s">
        <v>1618</v>
      </c>
      <c r="F111" t="s">
        <v>1623</v>
      </c>
      <c r="G111" t="s">
        <v>869</v>
      </c>
      <c r="H111" t="s">
        <v>1137</v>
      </c>
      <c r="I111">
        <v>451390</v>
      </c>
      <c r="J111" t="s">
        <v>1136</v>
      </c>
      <c r="K111" t="s">
        <v>1139</v>
      </c>
      <c r="L111" t="s">
        <v>11</v>
      </c>
      <c r="M111" t="s">
        <v>1013</v>
      </c>
      <c r="N111" s="32">
        <v>44105</v>
      </c>
      <c r="O111" s="32">
        <v>44469</v>
      </c>
      <c r="P111" t="s">
        <v>957</v>
      </c>
      <c r="Q111" s="111">
        <v>17208445</v>
      </c>
      <c r="R111" s="111">
        <v>37328344</v>
      </c>
      <c r="S111">
        <v>0.46100000000000002</v>
      </c>
      <c r="T111" s="32">
        <v>44440</v>
      </c>
      <c r="U111" s="32">
        <v>44804</v>
      </c>
      <c r="V111" s="111">
        <v>38280.06</v>
      </c>
      <c r="W111" s="111">
        <v>20991.94</v>
      </c>
      <c r="X111" s="111">
        <v>0</v>
      </c>
      <c r="Y111" s="111">
        <v>0</v>
      </c>
      <c r="Z111" s="111">
        <v>0</v>
      </c>
      <c r="AA111">
        <v>0</v>
      </c>
      <c r="AB111" t="s">
        <v>958</v>
      </c>
      <c r="AC111">
        <v>1</v>
      </c>
      <c r="AD111">
        <v>1</v>
      </c>
      <c r="AE111" s="111">
        <v>20991.94</v>
      </c>
      <c r="AF111" s="111">
        <v>17647.11</v>
      </c>
      <c r="AG111" t="s">
        <v>959</v>
      </c>
      <c r="AH111">
        <v>1.04</v>
      </c>
      <c r="AI111" s="111">
        <v>18352.990000000002</v>
      </c>
      <c r="AJ111" s="111">
        <v>0</v>
      </c>
      <c r="AK111" s="111">
        <v>0</v>
      </c>
      <c r="AL111" s="111">
        <v>18352.990000000002</v>
      </c>
      <c r="AM111" s="111">
        <v>-2638.95</v>
      </c>
      <c r="AN111">
        <v>0</v>
      </c>
      <c r="AO111" s="111">
        <v>-2638.95</v>
      </c>
    </row>
    <row r="112" spans="1:41" x14ac:dyDescent="0.2">
      <c r="A112" t="s">
        <v>78</v>
      </c>
      <c r="B112" t="s">
        <v>953</v>
      </c>
      <c r="C112" t="s">
        <v>867</v>
      </c>
      <c r="D112">
        <v>2024</v>
      </c>
      <c r="E112" t="s">
        <v>1618</v>
      </c>
      <c r="F112" t="s">
        <v>1623</v>
      </c>
      <c r="G112" t="s">
        <v>869</v>
      </c>
      <c r="H112" t="s">
        <v>79</v>
      </c>
      <c r="I112">
        <v>453301</v>
      </c>
      <c r="J112" t="s">
        <v>78</v>
      </c>
      <c r="K112" t="s">
        <v>1141</v>
      </c>
      <c r="L112" t="s">
        <v>12</v>
      </c>
      <c r="M112" t="s">
        <v>956</v>
      </c>
      <c r="N112" s="32">
        <v>44440</v>
      </c>
      <c r="O112" s="32">
        <v>44804</v>
      </c>
      <c r="P112" t="s">
        <v>957</v>
      </c>
      <c r="Q112" s="111">
        <v>246308603</v>
      </c>
      <c r="R112" s="111">
        <v>643404012</v>
      </c>
      <c r="S112">
        <v>0.38279999999999997</v>
      </c>
      <c r="T112" s="32">
        <v>44440</v>
      </c>
      <c r="U112" s="32">
        <v>44804</v>
      </c>
      <c r="V112" s="111">
        <v>3262617.14</v>
      </c>
      <c r="W112" s="111">
        <v>629789.19999999995</v>
      </c>
      <c r="X112" s="111">
        <v>0</v>
      </c>
      <c r="Y112" s="111">
        <v>0</v>
      </c>
      <c r="Z112" s="111">
        <v>0</v>
      </c>
      <c r="AA112">
        <v>0</v>
      </c>
      <c r="AB112" t="s">
        <v>958</v>
      </c>
      <c r="AC112">
        <v>1</v>
      </c>
      <c r="AD112">
        <v>1</v>
      </c>
      <c r="AE112" s="111">
        <v>629789.19999999995</v>
      </c>
      <c r="AF112" s="111">
        <v>1248929.8400000001</v>
      </c>
      <c r="AG112" t="s">
        <v>958</v>
      </c>
      <c r="AH112">
        <v>1</v>
      </c>
      <c r="AI112" s="111">
        <v>1248929.8400000001</v>
      </c>
      <c r="AJ112" s="111">
        <v>0</v>
      </c>
      <c r="AK112" s="111">
        <v>0</v>
      </c>
      <c r="AL112" s="111">
        <v>1248929.8400000001</v>
      </c>
      <c r="AM112" s="111">
        <v>619140.64</v>
      </c>
      <c r="AN112">
        <v>0</v>
      </c>
      <c r="AO112" s="111">
        <v>619140.64</v>
      </c>
    </row>
    <row r="113" spans="1:41" x14ac:dyDescent="0.2">
      <c r="A113" t="s">
        <v>1668</v>
      </c>
      <c r="B113" t="s">
        <v>953</v>
      </c>
      <c r="C113" t="s">
        <v>867</v>
      </c>
      <c r="D113">
        <v>2024</v>
      </c>
      <c r="E113" t="s">
        <v>1618</v>
      </c>
      <c r="F113" t="s">
        <v>1623</v>
      </c>
      <c r="G113" t="s">
        <v>869</v>
      </c>
      <c r="H113" t="s">
        <v>1669</v>
      </c>
      <c r="I113">
        <v>450877</v>
      </c>
      <c r="J113" t="s">
        <v>1668</v>
      </c>
      <c r="K113" t="s">
        <v>1670</v>
      </c>
      <c r="L113" t="s">
        <v>12</v>
      </c>
      <c r="M113" t="s">
        <v>956</v>
      </c>
      <c r="N113" s="32">
        <v>44197</v>
      </c>
      <c r="O113" s="32">
        <v>44561</v>
      </c>
      <c r="P113" t="s">
        <v>957</v>
      </c>
      <c r="Q113" s="111">
        <v>32389518</v>
      </c>
      <c r="R113" s="111">
        <v>140108543</v>
      </c>
      <c r="S113">
        <v>0.23119999999999999</v>
      </c>
      <c r="T113" s="32">
        <v>44440</v>
      </c>
      <c r="U113" s="32">
        <v>44804</v>
      </c>
      <c r="V113" s="111">
        <v>85059.28</v>
      </c>
      <c r="W113" s="111">
        <v>4374.24</v>
      </c>
      <c r="X113" s="111">
        <v>0</v>
      </c>
      <c r="Y113" s="111">
        <v>0</v>
      </c>
      <c r="Z113" s="111">
        <v>0</v>
      </c>
      <c r="AA113">
        <v>0</v>
      </c>
      <c r="AB113" t="s">
        <v>958</v>
      </c>
      <c r="AC113">
        <v>1</v>
      </c>
      <c r="AD113">
        <v>1</v>
      </c>
      <c r="AE113" s="111">
        <v>4374.24</v>
      </c>
      <c r="AF113" s="111">
        <v>19665.71</v>
      </c>
      <c r="AG113" t="s">
        <v>959</v>
      </c>
      <c r="AH113">
        <v>1.052</v>
      </c>
      <c r="AI113" s="111">
        <v>20688.330000000002</v>
      </c>
      <c r="AJ113" s="111">
        <v>0</v>
      </c>
      <c r="AK113" s="111">
        <v>0</v>
      </c>
      <c r="AL113" s="111">
        <v>20688.330000000002</v>
      </c>
      <c r="AM113" s="111">
        <v>16314.09</v>
      </c>
      <c r="AN113">
        <v>0</v>
      </c>
      <c r="AO113" s="111">
        <v>16314.09</v>
      </c>
    </row>
    <row r="114" spans="1:41" x14ac:dyDescent="0.2">
      <c r="A114" t="s">
        <v>1142</v>
      </c>
      <c r="B114" t="s">
        <v>953</v>
      </c>
      <c r="C114" t="s">
        <v>867</v>
      </c>
      <c r="D114">
        <v>2024</v>
      </c>
      <c r="E114" t="s">
        <v>1618</v>
      </c>
      <c r="F114" t="s">
        <v>1623</v>
      </c>
      <c r="G114" t="s">
        <v>869</v>
      </c>
      <c r="H114" t="s">
        <v>1143</v>
      </c>
      <c r="I114">
        <v>450411</v>
      </c>
      <c r="J114" t="s">
        <v>1142</v>
      </c>
      <c r="K114" t="s">
        <v>1145</v>
      </c>
      <c r="L114" t="s">
        <v>11</v>
      </c>
      <c r="M114" t="s">
        <v>956</v>
      </c>
      <c r="N114" s="32">
        <v>44378</v>
      </c>
      <c r="O114" s="32">
        <v>44742</v>
      </c>
      <c r="P114" t="s">
        <v>957</v>
      </c>
      <c r="Q114" s="111">
        <v>15810475</v>
      </c>
      <c r="R114" s="111">
        <v>44104774</v>
      </c>
      <c r="S114">
        <v>0.35849999999999999</v>
      </c>
      <c r="T114" s="32">
        <v>44440</v>
      </c>
      <c r="U114" s="32">
        <v>44804</v>
      </c>
      <c r="V114" s="111">
        <v>34864.44</v>
      </c>
      <c r="W114" s="111">
        <v>14091.98</v>
      </c>
      <c r="X114" s="111">
        <v>0</v>
      </c>
      <c r="Y114" s="111">
        <v>0</v>
      </c>
      <c r="Z114" s="111">
        <v>0</v>
      </c>
      <c r="AA114">
        <v>0</v>
      </c>
      <c r="AB114" t="s">
        <v>958</v>
      </c>
      <c r="AC114">
        <v>1</v>
      </c>
      <c r="AD114">
        <v>1</v>
      </c>
      <c r="AE114" s="111">
        <v>14091.98</v>
      </c>
      <c r="AF114" s="111">
        <v>12498.9</v>
      </c>
      <c r="AG114" t="s">
        <v>959</v>
      </c>
      <c r="AH114">
        <v>1.0170999999999999</v>
      </c>
      <c r="AI114" s="111">
        <v>12712.63</v>
      </c>
      <c r="AJ114" s="111">
        <v>0</v>
      </c>
      <c r="AK114" s="111">
        <v>0</v>
      </c>
      <c r="AL114" s="111">
        <v>12712.63</v>
      </c>
      <c r="AM114" s="111">
        <v>-1379.35</v>
      </c>
      <c r="AN114">
        <v>0</v>
      </c>
      <c r="AO114" s="111">
        <v>-1379.35</v>
      </c>
    </row>
    <row r="115" spans="1:41" x14ac:dyDescent="0.2">
      <c r="A115" t="s">
        <v>825</v>
      </c>
      <c r="B115" t="s">
        <v>953</v>
      </c>
      <c r="C115" t="s">
        <v>867</v>
      </c>
      <c r="D115">
        <v>2024</v>
      </c>
      <c r="E115" t="s">
        <v>1618</v>
      </c>
      <c r="F115" t="s">
        <v>1623</v>
      </c>
      <c r="G115" t="s">
        <v>869</v>
      </c>
      <c r="H115" t="s">
        <v>826</v>
      </c>
      <c r="I115">
        <v>670107</v>
      </c>
      <c r="J115" t="s">
        <v>825</v>
      </c>
      <c r="K115" t="s">
        <v>1147</v>
      </c>
      <c r="L115" t="s">
        <v>12</v>
      </c>
      <c r="M115" t="s">
        <v>956</v>
      </c>
      <c r="N115" s="32">
        <v>44197</v>
      </c>
      <c r="O115" s="32">
        <v>44561</v>
      </c>
      <c r="P115" t="s">
        <v>974</v>
      </c>
      <c r="Q115" s="111">
        <v>19197797</v>
      </c>
      <c r="R115" s="111">
        <v>124549371</v>
      </c>
      <c r="S115">
        <v>0.15409999999999999</v>
      </c>
      <c r="T115" s="32">
        <v>44440</v>
      </c>
      <c r="U115" s="32">
        <v>44804</v>
      </c>
      <c r="V115" s="111">
        <v>230462.47</v>
      </c>
      <c r="W115" s="111">
        <v>19967.09</v>
      </c>
      <c r="X115" s="111">
        <v>0</v>
      </c>
      <c r="Y115" s="111">
        <v>0</v>
      </c>
      <c r="Z115" s="111">
        <v>0</v>
      </c>
      <c r="AA115">
        <v>0</v>
      </c>
      <c r="AB115" t="s">
        <v>958</v>
      </c>
      <c r="AC115">
        <v>1</v>
      </c>
      <c r="AD115">
        <v>1</v>
      </c>
      <c r="AE115" s="111">
        <v>19967.09</v>
      </c>
      <c r="AF115" s="111">
        <v>35514.269999999997</v>
      </c>
      <c r="AG115" t="s">
        <v>959</v>
      </c>
      <c r="AH115">
        <v>1.0310999999999999</v>
      </c>
      <c r="AI115" s="111">
        <v>36618.76</v>
      </c>
      <c r="AJ115" s="111">
        <v>0</v>
      </c>
      <c r="AK115" s="111">
        <v>0</v>
      </c>
      <c r="AL115" s="111">
        <v>36618.76</v>
      </c>
      <c r="AM115" s="111">
        <v>16651.669999999998</v>
      </c>
      <c r="AN115">
        <v>0</v>
      </c>
      <c r="AO115" s="111">
        <v>16651.669999999998</v>
      </c>
    </row>
    <row r="116" spans="1:41" x14ac:dyDescent="0.2">
      <c r="A116" t="s">
        <v>72</v>
      </c>
      <c r="B116" t="s">
        <v>953</v>
      </c>
      <c r="C116" t="s">
        <v>867</v>
      </c>
      <c r="D116">
        <v>2024</v>
      </c>
      <c r="E116" t="s">
        <v>1618</v>
      </c>
      <c r="F116" t="s">
        <v>1623</v>
      </c>
      <c r="G116" t="s">
        <v>869</v>
      </c>
      <c r="H116" t="s">
        <v>73</v>
      </c>
      <c r="I116">
        <v>450132</v>
      </c>
      <c r="J116" t="s">
        <v>72</v>
      </c>
      <c r="K116" t="s">
        <v>1149</v>
      </c>
      <c r="L116" t="s">
        <v>11</v>
      </c>
      <c r="M116" t="s">
        <v>956</v>
      </c>
      <c r="N116" s="32">
        <v>44470</v>
      </c>
      <c r="O116" s="32">
        <v>44834</v>
      </c>
      <c r="P116" t="s">
        <v>957</v>
      </c>
      <c r="Q116" s="111">
        <v>193313363</v>
      </c>
      <c r="R116" s="111">
        <v>520187403</v>
      </c>
      <c r="S116">
        <v>0.37159999999999999</v>
      </c>
      <c r="T116" s="32">
        <v>44440</v>
      </c>
      <c r="U116" s="32">
        <v>44804</v>
      </c>
      <c r="V116" s="111">
        <v>914057.15</v>
      </c>
      <c r="W116" s="111">
        <v>120351.73</v>
      </c>
      <c r="X116" s="111">
        <v>0</v>
      </c>
      <c r="Y116" s="111">
        <v>0</v>
      </c>
      <c r="Z116" s="111">
        <v>0</v>
      </c>
      <c r="AA116">
        <v>0</v>
      </c>
      <c r="AB116" t="s">
        <v>958</v>
      </c>
      <c r="AC116">
        <v>1</v>
      </c>
      <c r="AD116">
        <v>1</v>
      </c>
      <c r="AE116" s="111">
        <v>120351.73</v>
      </c>
      <c r="AF116" s="111">
        <v>339663.64</v>
      </c>
      <c r="AG116" t="s">
        <v>959</v>
      </c>
      <c r="AH116">
        <v>0.98340000000000005</v>
      </c>
      <c r="AI116" s="111">
        <v>334025.21999999997</v>
      </c>
      <c r="AJ116" s="111">
        <v>0</v>
      </c>
      <c r="AK116" s="111">
        <v>0</v>
      </c>
      <c r="AL116" s="111">
        <v>334025.21999999997</v>
      </c>
      <c r="AM116" s="111">
        <v>213673.49</v>
      </c>
      <c r="AN116">
        <v>0</v>
      </c>
      <c r="AO116" s="111">
        <v>213673.49</v>
      </c>
    </row>
    <row r="117" spans="1:41" x14ac:dyDescent="0.2">
      <c r="A117" t="s">
        <v>1150</v>
      </c>
      <c r="B117" t="s">
        <v>953</v>
      </c>
      <c r="C117" t="s">
        <v>867</v>
      </c>
      <c r="D117">
        <v>2024</v>
      </c>
      <c r="E117" t="s">
        <v>1618</v>
      </c>
      <c r="F117" t="s">
        <v>1623</v>
      </c>
      <c r="G117" t="s">
        <v>869</v>
      </c>
      <c r="H117" t="s">
        <v>1151</v>
      </c>
      <c r="I117">
        <v>450694</v>
      </c>
      <c r="J117" t="s">
        <v>1150</v>
      </c>
      <c r="K117" t="s">
        <v>1153</v>
      </c>
      <c r="L117" t="s">
        <v>12</v>
      </c>
      <c r="M117" t="s">
        <v>956</v>
      </c>
      <c r="N117" s="32">
        <v>44197</v>
      </c>
      <c r="O117" s="32">
        <v>44561</v>
      </c>
      <c r="P117" t="s">
        <v>957</v>
      </c>
      <c r="Q117" s="111">
        <v>33029788</v>
      </c>
      <c r="R117" s="111">
        <v>72558245</v>
      </c>
      <c r="S117">
        <v>0.45519999999999999</v>
      </c>
      <c r="T117" s="32">
        <v>44440</v>
      </c>
      <c r="U117" s="32">
        <v>44804</v>
      </c>
      <c r="V117" s="111">
        <v>47771.63</v>
      </c>
      <c r="W117" s="111">
        <v>23249.46</v>
      </c>
      <c r="X117" s="111">
        <v>0</v>
      </c>
      <c r="Y117" s="111">
        <v>0</v>
      </c>
      <c r="Z117" s="111">
        <v>0</v>
      </c>
      <c r="AA117">
        <v>0</v>
      </c>
      <c r="AB117" t="s">
        <v>958</v>
      </c>
      <c r="AC117">
        <v>1</v>
      </c>
      <c r="AD117">
        <v>1</v>
      </c>
      <c r="AE117" s="111">
        <v>23249.46</v>
      </c>
      <c r="AF117" s="111">
        <v>21745.65</v>
      </c>
      <c r="AG117" t="s">
        <v>959</v>
      </c>
      <c r="AH117">
        <v>1.0310999999999999</v>
      </c>
      <c r="AI117" s="111">
        <v>22421.94</v>
      </c>
      <c r="AJ117" s="111">
        <v>0</v>
      </c>
      <c r="AK117" s="111">
        <v>0</v>
      </c>
      <c r="AL117" s="111">
        <v>22421.94</v>
      </c>
      <c r="AM117" s="111">
        <v>-827.52</v>
      </c>
      <c r="AN117">
        <v>0</v>
      </c>
      <c r="AO117" s="111">
        <v>-827.52</v>
      </c>
    </row>
    <row r="118" spans="1:41" x14ac:dyDescent="0.2">
      <c r="A118" t="s">
        <v>729</v>
      </c>
      <c r="B118" t="s">
        <v>953</v>
      </c>
      <c r="C118" t="s">
        <v>867</v>
      </c>
      <c r="D118">
        <v>2024</v>
      </c>
      <c r="E118" t="s">
        <v>1618</v>
      </c>
      <c r="F118" t="s">
        <v>1623</v>
      </c>
      <c r="G118" t="s">
        <v>869</v>
      </c>
      <c r="H118" t="s">
        <v>730</v>
      </c>
      <c r="I118">
        <v>453313</v>
      </c>
      <c r="J118" t="s">
        <v>729</v>
      </c>
      <c r="K118" t="s">
        <v>1155</v>
      </c>
      <c r="L118" t="s">
        <v>12</v>
      </c>
      <c r="M118" t="s">
        <v>956</v>
      </c>
      <c r="N118" s="32">
        <v>44470</v>
      </c>
      <c r="O118" s="32">
        <v>44834</v>
      </c>
      <c r="P118" t="s">
        <v>957</v>
      </c>
      <c r="Q118" s="111">
        <v>85546103</v>
      </c>
      <c r="R118" s="111">
        <v>211779438</v>
      </c>
      <c r="S118">
        <v>0.40389999999999998</v>
      </c>
      <c r="T118" s="32">
        <v>44440</v>
      </c>
      <c r="U118" s="32">
        <v>44804</v>
      </c>
      <c r="V118" s="111">
        <v>1497745.39</v>
      </c>
      <c r="W118" s="111">
        <v>139224.46</v>
      </c>
      <c r="X118" s="111">
        <v>0</v>
      </c>
      <c r="Y118" s="111">
        <v>0</v>
      </c>
      <c r="Z118" s="111">
        <v>0</v>
      </c>
      <c r="AA118">
        <v>0</v>
      </c>
      <c r="AB118" t="s">
        <v>958</v>
      </c>
      <c r="AC118">
        <v>1</v>
      </c>
      <c r="AD118">
        <v>1</v>
      </c>
      <c r="AE118" s="111">
        <v>139224.46</v>
      </c>
      <c r="AF118" s="111">
        <v>604939.36</v>
      </c>
      <c r="AG118" t="s">
        <v>959</v>
      </c>
      <c r="AH118">
        <v>0.98340000000000005</v>
      </c>
      <c r="AI118" s="111">
        <v>594897.37</v>
      </c>
      <c r="AJ118" s="111">
        <v>0</v>
      </c>
      <c r="AK118" s="111">
        <v>0</v>
      </c>
      <c r="AL118" s="111">
        <v>594897.37</v>
      </c>
      <c r="AM118" s="111">
        <v>455672.91</v>
      </c>
      <c r="AN118">
        <v>0</v>
      </c>
      <c r="AO118" s="111">
        <v>455672.91</v>
      </c>
    </row>
    <row r="119" spans="1:41" x14ac:dyDescent="0.2">
      <c r="A119" t="s">
        <v>690</v>
      </c>
      <c r="B119" t="s">
        <v>953</v>
      </c>
      <c r="C119" t="s">
        <v>867</v>
      </c>
      <c r="D119">
        <v>2024</v>
      </c>
      <c r="E119" t="s">
        <v>1618</v>
      </c>
      <c r="F119" t="s">
        <v>1623</v>
      </c>
      <c r="G119" t="s">
        <v>869</v>
      </c>
      <c r="H119" t="s">
        <v>691</v>
      </c>
      <c r="I119">
        <v>450024</v>
      </c>
      <c r="J119" t="s">
        <v>690</v>
      </c>
      <c r="K119" t="s">
        <v>1157</v>
      </c>
      <c r="L119" t="s">
        <v>11</v>
      </c>
      <c r="M119" t="s">
        <v>956</v>
      </c>
      <c r="N119" s="32">
        <v>44470</v>
      </c>
      <c r="O119" s="32">
        <v>44834</v>
      </c>
      <c r="P119" t="s">
        <v>957</v>
      </c>
      <c r="Q119" s="111">
        <v>391137856</v>
      </c>
      <c r="R119" s="111">
        <v>927551349</v>
      </c>
      <c r="S119">
        <v>0.42170000000000002</v>
      </c>
      <c r="T119" s="32">
        <v>44440</v>
      </c>
      <c r="U119" s="32">
        <v>44804</v>
      </c>
      <c r="V119" s="111">
        <v>6923823.3799999999</v>
      </c>
      <c r="W119" s="111">
        <v>1143391.8600000001</v>
      </c>
      <c r="X119" s="111">
        <v>0</v>
      </c>
      <c r="Y119" s="111">
        <v>0</v>
      </c>
      <c r="Z119" s="111">
        <v>0</v>
      </c>
      <c r="AA119">
        <v>0</v>
      </c>
      <c r="AB119" t="s">
        <v>958</v>
      </c>
      <c r="AC119">
        <v>1</v>
      </c>
      <c r="AD119">
        <v>1</v>
      </c>
      <c r="AE119" s="111">
        <v>1143391.8600000001</v>
      </c>
      <c r="AF119" s="111">
        <v>2919776.32</v>
      </c>
      <c r="AG119" t="s">
        <v>959</v>
      </c>
      <c r="AH119">
        <v>0.98340000000000005</v>
      </c>
      <c r="AI119" s="111">
        <v>2871308.03</v>
      </c>
      <c r="AJ119" s="111">
        <v>0</v>
      </c>
      <c r="AK119" s="111">
        <v>0</v>
      </c>
      <c r="AL119" s="111">
        <v>2871308.03</v>
      </c>
      <c r="AM119" s="111">
        <v>1727916.17</v>
      </c>
      <c r="AN119">
        <v>0</v>
      </c>
      <c r="AO119" s="111">
        <v>1727916.17</v>
      </c>
    </row>
    <row r="120" spans="1:41" x14ac:dyDescent="0.2">
      <c r="A120" t="s">
        <v>663</v>
      </c>
      <c r="B120" t="s">
        <v>953</v>
      </c>
      <c r="C120" t="s">
        <v>867</v>
      </c>
      <c r="D120">
        <v>2024</v>
      </c>
      <c r="E120" t="s">
        <v>1618</v>
      </c>
      <c r="F120" t="s">
        <v>1623</v>
      </c>
      <c r="G120" t="s">
        <v>869</v>
      </c>
      <c r="H120" t="s">
        <v>664</v>
      </c>
      <c r="I120">
        <v>450107</v>
      </c>
      <c r="J120" t="s">
        <v>663</v>
      </c>
      <c r="K120" t="s">
        <v>1159</v>
      </c>
      <c r="L120" t="s">
        <v>12</v>
      </c>
      <c r="M120" t="s">
        <v>956</v>
      </c>
      <c r="N120" s="32">
        <v>44409</v>
      </c>
      <c r="O120" s="32">
        <v>44773</v>
      </c>
      <c r="P120" t="s">
        <v>957</v>
      </c>
      <c r="Q120" s="111">
        <v>306248725</v>
      </c>
      <c r="R120" s="111">
        <v>2403929673</v>
      </c>
      <c r="S120">
        <v>0.12740000000000001</v>
      </c>
      <c r="T120" s="32">
        <v>44440</v>
      </c>
      <c r="U120" s="32">
        <v>44804</v>
      </c>
      <c r="V120" s="111">
        <v>5186855.3499999996</v>
      </c>
      <c r="W120" s="111">
        <v>137127.29</v>
      </c>
      <c r="X120" s="111">
        <v>0</v>
      </c>
      <c r="Y120" s="111">
        <v>0</v>
      </c>
      <c r="Z120" s="111">
        <v>0</v>
      </c>
      <c r="AA120">
        <v>0</v>
      </c>
      <c r="AB120" t="s">
        <v>958</v>
      </c>
      <c r="AC120">
        <v>1</v>
      </c>
      <c r="AD120">
        <v>1</v>
      </c>
      <c r="AE120" s="111">
        <v>137127.29</v>
      </c>
      <c r="AF120" s="111">
        <v>660805.37</v>
      </c>
      <c r="AG120" t="s">
        <v>958</v>
      </c>
      <c r="AH120">
        <v>1</v>
      </c>
      <c r="AI120" s="111">
        <v>660805.37</v>
      </c>
      <c r="AJ120" s="111">
        <v>0</v>
      </c>
      <c r="AK120" s="111">
        <v>0</v>
      </c>
      <c r="AL120" s="111">
        <v>660805.37</v>
      </c>
      <c r="AM120" s="111">
        <v>523678.08</v>
      </c>
      <c r="AN120">
        <v>0</v>
      </c>
      <c r="AO120" s="111">
        <v>523678.08</v>
      </c>
    </row>
    <row r="121" spans="1:41" x14ac:dyDescent="0.2">
      <c r="A121" t="s">
        <v>120</v>
      </c>
      <c r="B121" t="s">
        <v>953</v>
      </c>
      <c r="C121" t="s">
        <v>867</v>
      </c>
      <c r="D121">
        <v>2024</v>
      </c>
      <c r="E121" t="s">
        <v>1618</v>
      </c>
      <c r="F121" t="s">
        <v>1623</v>
      </c>
      <c r="G121" t="s">
        <v>869</v>
      </c>
      <c r="H121" t="s">
        <v>121</v>
      </c>
      <c r="I121">
        <v>451343</v>
      </c>
      <c r="J121" t="s">
        <v>120</v>
      </c>
      <c r="K121" t="s">
        <v>1671</v>
      </c>
      <c r="L121" t="s">
        <v>11</v>
      </c>
      <c r="M121" t="s">
        <v>1013</v>
      </c>
      <c r="N121" s="32">
        <v>44470</v>
      </c>
      <c r="O121" s="32">
        <v>44834</v>
      </c>
      <c r="P121" t="s">
        <v>957</v>
      </c>
      <c r="Q121" s="111">
        <v>24305889</v>
      </c>
      <c r="R121" s="111">
        <v>42478866</v>
      </c>
      <c r="S121">
        <v>0.57220000000000004</v>
      </c>
      <c r="T121" s="32">
        <v>44440</v>
      </c>
      <c r="U121" s="32">
        <v>44804</v>
      </c>
      <c r="V121" s="111">
        <v>13989</v>
      </c>
      <c r="W121" s="111">
        <v>17190.96</v>
      </c>
      <c r="X121" s="111">
        <v>0</v>
      </c>
      <c r="Y121" s="111">
        <v>0</v>
      </c>
      <c r="Z121" s="111">
        <v>0</v>
      </c>
      <c r="AA121">
        <v>0</v>
      </c>
      <c r="AB121" t="s">
        <v>958</v>
      </c>
      <c r="AC121">
        <v>1</v>
      </c>
      <c r="AD121">
        <v>1</v>
      </c>
      <c r="AE121" s="111">
        <v>17190.96</v>
      </c>
      <c r="AF121" s="111">
        <v>8004.51</v>
      </c>
      <c r="AG121" t="s">
        <v>959</v>
      </c>
      <c r="AH121">
        <v>0.98340000000000005</v>
      </c>
      <c r="AI121" s="111">
        <v>7871.64</v>
      </c>
      <c r="AJ121" s="111">
        <v>0</v>
      </c>
      <c r="AK121" s="111">
        <v>0</v>
      </c>
      <c r="AL121" s="111">
        <v>7871.64</v>
      </c>
      <c r="AM121" s="111">
        <v>-9319.32</v>
      </c>
      <c r="AN121">
        <v>0</v>
      </c>
      <c r="AO121" s="111">
        <v>-9319.32</v>
      </c>
    </row>
    <row r="122" spans="1:41" x14ac:dyDescent="0.2">
      <c r="A122" t="s">
        <v>1672</v>
      </c>
      <c r="B122" t="s">
        <v>953</v>
      </c>
      <c r="C122" t="s">
        <v>867</v>
      </c>
      <c r="D122">
        <v>2024</v>
      </c>
      <c r="E122" t="s">
        <v>1618</v>
      </c>
      <c r="F122" t="s">
        <v>1623</v>
      </c>
      <c r="G122" t="s">
        <v>869</v>
      </c>
      <c r="H122" t="s">
        <v>1673</v>
      </c>
      <c r="I122">
        <v>670115</v>
      </c>
      <c r="J122" t="s">
        <v>1672</v>
      </c>
      <c r="K122" t="s">
        <v>1674</v>
      </c>
      <c r="L122" t="s">
        <v>12</v>
      </c>
      <c r="M122" t="s">
        <v>956</v>
      </c>
      <c r="N122" s="32">
        <v>44197</v>
      </c>
      <c r="O122" s="32">
        <v>44561</v>
      </c>
      <c r="P122" t="s">
        <v>974</v>
      </c>
      <c r="Q122" s="111">
        <v>49347202</v>
      </c>
      <c r="R122" s="111">
        <v>583048742</v>
      </c>
      <c r="S122">
        <v>8.4599999999999995E-2</v>
      </c>
      <c r="T122" s="32">
        <v>44440</v>
      </c>
      <c r="U122" s="32">
        <v>44804</v>
      </c>
      <c r="V122" s="111">
        <v>1806746.86</v>
      </c>
      <c r="W122" s="111">
        <v>55443.35</v>
      </c>
      <c r="X122" s="111">
        <v>0</v>
      </c>
      <c r="Y122" s="111">
        <v>0</v>
      </c>
      <c r="Z122" s="111">
        <v>0</v>
      </c>
      <c r="AA122">
        <v>0</v>
      </c>
      <c r="AB122" t="s">
        <v>958</v>
      </c>
      <c r="AC122">
        <v>1</v>
      </c>
      <c r="AD122">
        <v>1</v>
      </c>
      <c r="AE122" s="111">
        <v>55443.35</v>
      </c>
      <c r="AF122" s="111">
        <v>152850.78</v>
      </c>
      <c r="AG122" t="s">
        <v>959</v>
      </c>
      <c r="AH122">
        <v>1.052</v>
      </c>
      <c r="AI122" s="111">
        <v>160799.01999999999</v>
      </c>
      <c r="AJ122" s="111">
        <v>0</v>
      </c>
      <c r="AK122" s="111">
        <v>0</v>
      </c>
      <c r="AL122" s="111">
        <v>160799.01999999999</v>
      </c>
      <c r="AM122" s="111">
        <v>105355.67</v>
      </c>
      <c r="AN122">
        <v>0</v>
      </c>
      <c r="AO122" s="111">
        <v>105355.67</v>
      </c>
    </row>
    <row r="123" spans="1:41" x14ac:dyDescent="0.2">
      <c r="A123" t="s">
        <v>828</v>
      </c>
      <c r="B123" t="s">
        <v>953</v>
      </c>
      <c r="C123" t="s">
        <v>867</v>
      </c>
      <c r="D123">
        <v>2024</v>
      </c>
      <c r="E123" t="s">
        <v>1618</v>
      </c>
      <c r="F123" t="s">
        <v>1623</v>
      </c>
      <c r="G123" t="s">
        <v>869</v>
      </c>
      <c r="H123" t="s">
        <v>829</v>
      </c>
      <c r="I123">
        <v>670078</v>
      </c>
      <c r="J123" t="s">
        <v>828</v>
      </c>
      <c r="K123" t="s">
        <v>830</v>
      </c>
      <c r="L123" t="s">
        <v>12</v>
      </c>
      <c r="M123" t="s">
        <v>956</v>
      </c>
      <c r="N123" s="32">
        <v>44197</v>
      </c>
      <c r="O123" s="32">
        <v>44561</v>
      </c>
      <c r="P123" t="s">
        <v>957</v>
      </c>
      <c r="Q123" s="111">
        <v>57154625</v>
      </c>
      <c r="R123" s="111">
        <v>1091346761</v>
      </c>
      <c r="S123">
        <v>5.2400000000000002E-2</v>
      </c>
      <c r="T123" s="32">
        <v>44440</v>
      </c>
      <c r="U123" s="32">
        <v>44804</v>
      </c>
      <c r="V123" s="111">
        <v>2035898.6</v>
      </c>
      <c r="W123" s="111">
        <v>120331.71</v>
      </c>
      <c r="X123" s="111">
        <v>0</v>
      </c>
      <c r="Y123" s="111">
        <v>0</v>
      </c>
      <c r="Z123" s="111">
        <v>0</v>
      </c>
      <c r="AA123">
        <v>0</v>
      </c>
      <c r="AB123" t="s">
        <v>958</v>
      </c>
      <c r="AC123">
        <v>1</v>
      </c>
      <c r="AD123">
        <v>1</v>
      </c>
      <c r="AE123" s="111">
        <v>120331.71</v>
      </c>
      <c r="AF123" s="111">
        <v>106681.09</v>
      </c>
      <c r="AG123" t="s">
        <v>959</v>
      </c>
      <c r="AH123">
        <v>1.0310999999999999</v>
      </c>
      <c r="AI123" s="111">
        <v>109998.87</v>
      </c>
      <c r="AJ123" s="111">
        <v>0</v>
      </c>
      <c r="AK123" s="111">
        <v>0</v>
      </c>
      <c r="AL123" s="111">
        <v>109998.87</v>
      </c>
      <c r="AM123" s="111">
        <v>-10332.84</v>
      </c>
      <c r="AN123">
        <v>0</v>
      </c>
      <c r="AO123" s="111">
        <v>-10332.84</v>
      </c>
    </row>
    <row r="124" spans="1:41" x14ac:dyDescent="0.2">
      <c r="A124" t="s">
        <v>726</v>
      </c>
      <c r="B124" t="s">
        <v>953</v>
      </c>
      <c r="C124" t="s">
        <v>867</v>
      </c>
      <c r="D124">
        <v>2024</v>
      </c>
      <c r="E124" t="s">
        <v>1618</v>
      </c>
      <c r="F124" t="s">
        <v>1623</v>
      </c>
      <c r="G124" t="s">
        <v>869</v>
      </c>
      <c r="H124" t="s">
        <v>727</v>
      </c>
      <c r="I124">
        <v>450196</v>
      </c>
      <c r="J124" t="s">
        <v>726</v>
      </c>
      <c r="K124" t="s">
        <v>1162</v>
      </c>
      <c r="L124" t="s">
        <v>12</v>
      </c>
      <c r="M124" t="s">
        <v>956</v>
      </c>
      <c r="N124" s="32">
        <v>44378</v>
      </c>
      <c r="O124" s="32">
        <v>44742</v>
      </c>
      <c r="P124" t="s">
        <v>957</v>
      </c>
      <c r="Q124" s="111">
        <v>75767802</v>
      </c>
      <c r="R124" s="111">
        <v>293005822</v>
      </c>
      <c r="S124">
        <v>0.2586</v>
      </c>
      <c r="T124" s="32">
        <v>44440</v>
      </c>
      <c r="U124" s="32">
        <v>44804</v>
      </c>
      <c r="V124" s="111">
        <v>685571.91</v>
      </c>
      <c r="W124" s="111">
        <v>115304.22</v>
      </c>
      <c r="X124" s="111">
        <v>0</v>
      </c>
      <c r="Y124" s="111">
        <v>0</v>
      </c>
      <c r="Z124" s="111">
        <v>0</v>
      </c>
      <c r="AA124">
        <v>0</v>
      </c>
      <c r="AB124" t="s">
        <v>958</v>
      </c>
      <c r="AC124">
        <v>1</v>
      </c>
      <c r="AD124">
        <v>1</v>
      </c>
      <c r="AE124" s="111">
        <v>115304.22</v>
      </c>
      <c r="AF124" s="111">
        <v>177288.9</v>
      </c>
      <c r="AG124" t="s">
        <v>959</v>
      </c>
      <c r="AH124">
        <v>1.0170999999999999</v>
      </c>
      <c r="AI124" s="111">
        <v>180320.54</v>
      </c>
      <c r="AJ124" s="111">
        <v>0</v>
      </c>
      <c r="AK124" s="111">
        <v>0</v>
      </c>
      <c r="AL124" s="111">
        <v>180320.54</v>
      </c>
      <c r="AM124" s="111">
        <v>65016.32</v>
      </c>
      <c r="AN124">
        <v>0</v>
      </c>
      <c r="AO124" s="111">
        <v>65016.32</v>
      </c>
    </row>
    <row r="125" spans="1:41" x14ac:dyDescent="0.2">
      <c r="A125" t="s">
        <v>1675</v>
      </c>
      <c r="B125" t="s">
        <v>953</v>
      </c>
      <c r="C125" t="s">
        <v>867</v>
      </c>
      <c r="D125">
        <v>2024</v>
      </c>
      <c r="E125" t="s">
        <v>1618</v>
      </c>
      <c r="F125" t="s">
        <v>1623</v>
      </c>
      <c r="G125" t="s">
        <v>869</v>
      </c>
      <c r="H125" t="s">
        <v>1676</v>
      </c>
      <c r="I125">
        <v>452112</v>
      </c>
      <c r="J125" t="s">
        <v>1675</v>
      </c>
      <c r="K125" t="s">
        <v>1677</v>
      </c>
      <c r="L125" t="s">
        <v>12</v>
      </c>
      <c r="M125" t="s">
        <v>956</v>
      </c>
      <c r="N125" s="32">
        <v>43862</v>
      </c>
      <c r="O125" s="32">
        <v>44227</v>
      </c>
      <c r="P125" t="s">
        <v>974</v>
      </c>
      <c r="Q125" s="111">
        <v>51918308.590000004</v>
      </c>
      <c r="R125" s="111">
        <v>265740761.84</v>
      </c>
      <c r="S125">
        <v>0.19539999999999999</v>
      </c>
      <c r="T125" s="32">
        <v>44440</v>
      </c>
      <c r="U125" s="32">
        <v>44804</v>
      </c>
      <c r="V125" s="111">
        <v>29401.93</v>
      </c>
      <c r="W125" s="111">
        <v>3205.91</v>
      </c>
      <c r="X125" s="111">
        <v>0</v>
      </c>
      <c r="Y125" s="111">
        <v>0</v>
      </c>
      <c r="Z125" s="111">
        <v>0</v>
      </c>
      <c r="AA125">
        <v>0</v>
      </c>
      <c r="AB125" t="s">
        <v>958</v>
      </c>
      <c r="AC125">
        <v>1</v>
      </c>
      <c r="AD125">
        <v>1</v>
      </c>
      <c r="AE125" s="111">
        <v>3205.91</v>
      </c>
      <c r="AF125" s="111">
        <v>5745.14</v>
      </c>
      <c r="AG125" t="s">
        <v>959</v>
      </c>
      <c r="AH125">
        <v>1.04</v>
      </c>
      <c r="AI125" s="111">
        <v>5974.95</v>
      </c>
      <c r="AJ125" s="111">
        <v>0</v>
      </c>
      <c r="AK125" s="111">
        <v>0</v>
      </c>
      <c r="AL125" s="111">
        <v>5974.95</v>
      </c>
      <c r="AM125" s="111">
        <v>2769.04</v>
      </c>
      <c r="AN125">
        <v>0</v>
      </c>
      <c r="AO125" s="111">
        <v>2769.04</v>
      </c>
    </row>
    <row r="126" spans="1:41" x14ac:dyDescent="0.2">
      <c r="A126" t="s">
        <v>246</v>
      </c>
      <c r="B126" t="s">
        <v>953</v>
      </c>
      <c r="C126" t="s">
        <v>867</v>
      </c>
      <c r="D126">
        <v>2024</v>
      </c>
      <c r="E126" t="s">
        <v>1618</v>
      </c>
      <c r="F126" t="s">
        <v>1623</v>
      </c>
      <c r="G126" t="s">
        <v>869</v>
      </c>
      <c r="H126" t="s">
        <v>247</v>
      </c>
      <c r="I126">
        <v>450658</v>
      </c>
      <c r="J126" t="s">
        <v>246</v>
      </c>
      <c r="K126" t="s">
        <v>1678</v>
      </c>
      <c r="L126" t="s">
        <v>11</v>
      </c>
      <c r="M126" t="s">
        <v>956</v>
      </c>
      <c r="N126" s="32">
        <v>44470</v>
      </c>
      <c r="O126" s="32">
        <v>44834</v>
      </c>
      <c r="P126" t="s">
        <v>957</v>
      </c>
      <c r="Q126" s="111">
        <v>14158400</v>
      </c>
      <c r="R126" s="111">
        <v>52515397</v>
      </c>
      <c r="S126">
        <v>0.26960000000000001</v>
      </c>
      <c r="T126" s="32">
        <v>44440</v>
      </c>
      <c r="U126" s="32">
        <v>44804</v>
      </c>
      <c r="V126" s="111">
        <v>90755.37</v>
      </c>
      <c r="W126" s="111">
        <v>19954.72</v>
      </c>
      <c r="X126" s="111">
        <v>0</v>
      </c>
      <c r="Y126" s="111">
        <v>0</v>
      </c>
      <c r="Z126" s="111">
        <v>0</v>
      </c>
      <c r="AA126">
        <v>0</v>
      </c>
      <c r="AB126" t="s">
        <v>958</v>
      </c>
      <c r="AC126">
        <v>1</v>
      </c>
      <c r="AD126">
        <v>1</v>
      </c>
      <c r="AE126" s="111">
        <v>19954.72</v>
      </c>
      <c r="AF126" s="111">
        <v>24467.65</v>
      </c>
      <c r="AG126" t="s">
        <v>959</v>
      </c>
      <c r="AH126">
        <v>0.98340000000000005</v>
      </c>
      <c r="AI126" s="111">
        <v>24061.49</v>
      </c>
      <c r="AJ126" s="111">
        <v>0</v>
      </c>
      <c r="AK126" s="111">
        <v>0</v>
      </c>
      <c r="AL126" s="111">
        <v>24061.49</v>
      </c>
      <c r="AM126" s="111">
        <v>4106.7700000000004</v>
      </c>
      <c r="AN126">
        <v>0</v>
      </c>
      <c r="AO126" s="111">
        <v>4106.7700000000004</v>
      </c>
    </row>
    <row r="127" spans="1:41" x14ac:dyDescent="0.2">
      <c r="A127" t="s">
        <v>1679</v>
      </c>
      <c r="B127" t="s">
        <v>953</v>
      </c>
      <c r="C127" t="s">
        <v>867</v>
      </c>
      <c r="D127">
        <v>2024</v>
      </c>
      <c r="E127" t="s">
        <v>1618</v>
      </c>
      <c r="F127" t="s">
        <v>1623</v>
      </c>
      <c r="G127" t="s">
        <v>869</v>
      </c>
      <c r="H127" t="s">
        <v>1680</v>
      </c>
      <c r="I127">
        <v>450348</v>
      </c>
      <c r="J127" t="s">
        <v>1679</v>
      </c>
      <c r="K127" t="s">
        <v>1681</v>
      </c>
      <c r="L127" t="s">
        <v>12</v>
      </c>
      <c r="M127" t="s">
        <v>956</v>
      </c>
      <c r="N127" s="32">
        <v>44075</v>
      </c>
      <c r="O127" s="32">
        <v>44439</v>
      </c>
      <c r="P127" t="s">
        <v>957</v>
      </c>
      <c r="Q127" s="111">
        <v>10128733</v>
      </c>
      <c r="R127" s="111">
        <v>32258645</v>
      </c>
      <c r="S127">
        <v>0.314</v>
      </c>
      <c r="T127" s="32">
        <v>44440</v>
      </c>
      <c r="U127" s="32">
        <v>44804</v>
      </c>
      <c r="V127" s="111">
        <v>53587.23</v>
      </c>
      <c r="W127" s="111">
        <v>22238.71</v>
      </c>
      <c r="X127" s="111">
        <v>0</v>
      </c>
      <c r="Y127" s="111">
        <v>0</v>
      </c>
      <c r="Z127" s="111">
        <v>0</v>
      </c>
      <c r="AA127">
        <v>0</v>
      </c>
      <c r="AB127" t="s">
        <v>958</v>
      </c>
      <c r="AC127">
        <v>1</v>
      </c>
      <c r="AD127">
        <v>1</v>
      </c>
      <c r="AE127" s="111">
        <v>22238.71</v>
      </c>
      <c r="AF127" s="111">
        <v>16826.39</v>
      </c>
      <c r="AG127" t="s">
        <v>959</v>
      </c>
      <c r="AH127">
        <v>1.04</v>
      </c>
      <c r="AI127" s="111">
        <v>17499.45</v>
      </c>
      <c r="AJ127" s="111">
        <v>0</v>
      </c>
      <c r="AK127" s="111">
        <v>0</v>
      </c>
      <c r="AL127" s="111">
        <v>17499.45</v>
      </c>
      <c r="AM127" s="111">
        <v>-4739.26</v>
      </c>
      <c r="AN127">
        <v>0</v>
      </c>
      <c r="AO127" s="111">
        <v>-4739.26</v>
      </c>
    </row>
    <row r="128" spans="1:41" x14ac:dyDescent="0.2">
      <c r="A128" t="s">
        <v>108</v>
      </c>
      <c r="B128" t="s">
        <v>953</v>
      </c>
      <c r="C128" t="s">
        <v>867</v>
      </c>
      <c r="D128">
        <v>2024</v>
      </c>
      <c r="E128" t="s">
        <v>1618</v>
      </c>
      <c r="F128" t="s">
        <v>1623</v>
      </c>
      <c r="G128" t="s">
        <v>869</v>
      </c>
      <c r="H128" t="s">
        <v>109</v>
      </c>
      <c r="I128">
        <v>451370</v>
      </c>
      <c r="J128" t="s">
        <v>108</v>
      </c>
      <c r="K128" t="s">
        <v>1682</v>
      </c>
      <c r="L128" t="s">
        <v>11</v>
      </c>
      <c r="M128" t="s">
        <v>1013</v>
      </c>
      <c r="N128" s="32">
        <v>44197</v>
      </c>
      <c r="O128" s="32">
        <v>44561</v>
      </c>
      <c r="P128" t="s">
        <v>957</v>
      </c>
      <c r="Q128" s="111">
        <v>13345256</v>
      </c>
      <c r="R128" s="111">
        <v>41508306</v>
      </c>
      <c r="S128">
        <v>0.32150000000000001</v>
      </c>
      <c r="T128" s="32">
        <v>44440</v>
      </c>
      <c r="U128" s="32">
        <v>44804</v>
      </c>
      <c r="V128" s="111">
        <v>86759.84</v>
      </c>
      <c r="W128" s="111">
        <v>31471.69</v>
      </c>
      <c r="X128" s="111">
        <v>0</v>
      </c>
      <c r="Y128" s="111">
        <v>0</v>
      </c>
      <c r="Z128" s="111">
        <v>0</v>
      </c>
      <c r="AA128">
        <v>0</v>
      </c>
      <c r="AB128" t="s">
        <v>958</v>
      </c>
      <c r="AC128">
        <v>1</v>
      </c>
      <c r="AD128">
        <v>1</v>
      </c>
      <c r="AE128" s="111">
        <v>31471.69</v>
      </c>
      <c r="AF128" s="111">
        <v>27893.29</v>
      </c>
      <c r="AG128" t="s">
        <v>959</v>
      </c>
      <c r="AH128">
        <v>1.0310999999999999</v>
      </c>
      <c r="AI128" s="111">
        <v>28760.77</v>
      </c>
      <c r="AJ128" s="111">
        <v>0</v>
      </c>
      <c r="AK128" s="111">
        <v>0</v>
      </c>
      <c r="AL128" s="111">
        <v>28760.77</v>
      </c>
      <c r="AM128" s="111">
        <v>-2710.92</v>
      </c>
      <c r="AN128">
        <v>0</v>
      </c>
      <c r="AO128" s="111">
        <v>-2710.92</v>
      </c>
    </row>
    <row r="129" spans="1:41" x14ac:dyDescent="0.2">
      <c r="A129" t="s">
        <v>627</v>
      </c>
      <c r="B129" t="s">
        <v>953</v>
      </c>
      <c r="C129" t="s">
        <v>867</v>
      </c>
      <c r="D129">
        <v>2024</v>
      </c>
      <c r="E129" t="s">
        <v>1618</v>
      </c>
      <c r="F129" t="s">
        <v>1623</v>
      </c>
      <c r="G129" t="s">
        <v>869</v>
      </c>
      <c r="H129" t="s">
        <v>628</v>
      </c>
      <c r="I129">
        <v>451313</v>
      </c>
      <c r="J129" t="s">
        <v>627</v>
      </c>
      <c r="K129" t="s">
        <v>1683</v>
      </c>
      <c r="L129" t="s">
        <v>11</v>
      </c>
      <c r="M129" t="s">
        <v>1013</v>
      </c>
      <c r="N129" s="32">
        <v>44197</v>
      </c>
      <c r="O129" s="32">
        <v>44561</v>
      </c>
      <c r="P129" t="s">
        <v>957</v>
      </c>
      <c r="Q129" s="111">
        <v>8631171</v>
      </c>
      <c r="R129" s="111">
        <v>8578822</v>
      </c>
      <c r="S129">
        <v>1.0061</v>
      </c>
      <c r="T129" s="32">
        <v>44440</v>
      </c>
      <c r="U129" s="32">
        <v>44804</v>
      </c>
      <c r="V129" s="111">
        <v>4706.62</v>
      </c>
      <c r="W129" s="111">
        <v>5530.62</v>
      </c>
      <c r="X129" s="111">
        <v>0</v>
      </c>
      <c r="Y129" s="111">
        <v>0</v>
      </c>
      <c r="Z129" s="111">
        <v>0</v>
      </c>
      <c r="AA129">
        <v>0</v>
      </c>
      <c r="AB129" t="s">
        <v>958</v>
      </c>
      <c r="AC129">
        <v>1</v>
      </c>
      <c r="AD129">
        <v>1</v>
      </c>
      <c r="AE129" s="111">
        <v>5530.62</v>
      </c>
      <c r="AF129" s="111">
        <v>4735.33</v>
      </c>
      <c r="AG129" t="s">
        <v>959</v>
      </c>
      <c r="AH129">
        <v>1.0310999999999999</v>
      </c>
      <c r="AI129" s="111">
        <v>4882.6000000000004</v>
      </c>
      <c r="AJ129" s="111">
        <v>0</v>
      </c>
      <c r="AK129" s="111">
        <v>0</v>
      </c>
      <c r="AL129" s="111">
        <v>4882.6000000000004</v>
      </c>
      <c r="AM129" s="111">
        <v>-648.02</v>
      </c>
      <c r="AN129">
        <v>0</v>
      </c>
      <c r="AO129" s="111">
        <v>-648.02</v>
      </c>
    </row>
    <row r="130" spans="1:41" x14ac:dyDescent="0.2">
      <c r="A130" t="s">
        <v>264</v>
      </c>
      <c r="B130" t="s">
        <v>953</v>
      </c>
      <c r="C130" t="s">
        <v>867</v>
      </c>
      <c r="D130">
        <v>2024</v>
      </c>
      <c r="E130" t="s">
        <v>1618</v>
      </c>
      <c r="F130" t="s">
        <v>1623</v>
      </c>
      <c r="G130" t="s">
        <v>869</v>
      </c>
      <c r="H130" t="s">
        <v>265</v>
      </c>
      <c r="I130">
        <v>670068</v>
      </c>
      <c r="J130" t="s">
        <v>264</v>
      </c>
      <c r="K130" t="s">
        <v>1164</v>
      </c>
      <c r="L130" t="s">
        <v>12</v>
      </c>
      <c r="M130" t="s">
        <v>956</v>
      </c>
      <c r="N130" s="32">
        <v>44197</v>
      </c>
      <c r="O130" s="32">
        <v>44561</v>
      </c>
      <c r="P130" t="s">
        <v>957</v>
      </c>
      <c r="Q130" s="111">
        <v>115666742</v>
      </c>
      <c r="R130" s="111">
        <v>325504076</v>
      </c>
      <c r="S130">
        <v>0.3553</v>
      </c>
      <c r="T130" s="32">
        <v>44440</v>
      </c>
      <c r="U130" s="32">
        <v>44804</v>
      </c>
      <c r="V130" s="111">
        <v>178767.56</v>
      </c>
      <c r="W130" s="111">
        <v>26312.52</v>
      </c>
      <c r="X130" s="111">
        <v>0</v>
      </c>
      <c r="Y130" s="111">
        <v>0</v>
      </c>
      <c r="Z130" s="111">
        <v>0</v>
      </c>
      <c r="AA130">
        <v>0</v>
      </c>
      <c r="AB130" t="s">
        <v>958</v>
      </c>
      <c r="AC130">
        <v>1</v>
      </c>
      <c r="AD130">
        <v>1</v>
      </c>
      <c r="AE130" s="111">
        <v>26312.52</v>
      </c>
      <c r="AF130" s="111">
        <v>63516.11</v>
      </c>
      <c r="AG130" t="s">
        <v>959</v>
      </c>
      <c r="AH130">
        <v>1.0310999999999999</v>
      </c>
      <c r="AI130" s="111">
        <v>65491.46</v>
      </c>
      <c r="AJ130" s="111">
        <v>0</v>
      </c>
      <c r="AK130" s="111">
        <v>0</v>
      </c>
      <c r="AL130" s="111">
        <v>65491.46</v>
      </c>
      <c r="AM130" s="111">
        <v>39178.94</v>
      </c>
      <c r="AN130">
        <v>0</v>
      </c>
      <c r="AO130" s="111">
        <v>39178.94</v>
      </c>
    </row>
    <row r="131" spans="1:41" x14ac:dyDescent="0.2">
      <c r="A131" t="s">
        <v>93</v>
      </c>
      <c r="B131" t="s">
        <v>953</v>
      </c>
      <c r="C131" t="s">
        <v>867</v>
      </c>
      <c r="D131">
        <v>2024</v>
      </c>
      <c r="E131" t="s">
        <v>1618</v>
      </c>
      <c r="F131" t="s">
        <v>1623</v>
      </c>
      <c r="G131" t="s">
        <v>869</v>
      </c>
      <c r="H131" t="s">
        <v>94</v>
      </c>
      <c r="I131">
        <v>450092</v>
      </c>
      <c r="J131" t="s">
        <v>93</v>
      </c>
      <c r="K131" t="s">
        <v>1166</v>
      </c>
      <c r="L131" t="s">
        <v>12</v>
      </c>
      <c r="M131" t="s">
        <v>956</v>
      </c>
      <c r="N131" s="32">
        <v>44197</v>
      </c>
      <c r="O131" s="32">
        <v>44561</v>
      </c>
      <c r="P131" t="s">
        <v>974</v>
      </c>
      <c r="Q131" s="111">
        <v>36639683</v>
      </c>
      <c r="R131" s="111">
        <v>263011597</v>
      </c>
      <c r="S131">
        <v>0.13930000000000001</v>
      </c>
      <c r="T131" s="32">
        <v>44440</v>
      </c>
      <c r="U131" s="32">
        <v>44804</v>
      </c>
      <c r="V131" s="111">
        <v>967857</v>
      </c>
      <c r="W131" s="111">
        <v>134441.64000000001</v>
      </c>
      <c r="X131" s="111">
        <v>0</v>
      </c>
      <c r="Y131" s="111">
        <v>0</v>
      </c>
      <c r="Z131" s="111">
        <v>0</v>
      </c>
      <c r="AA131">
        <v>0</v>
      </c>
      <c r="AB131" t="s">
        <v>958</v>
      </c>
      <c r="AC131">
        <v>1</v>
      </c>
      <c r="AD131">
        <v>1</v>
      </c>
      <c r="AE131" s="111">
        <v>134441.64000000001</v>
      </c>
      <c r="AF131" s="111">
        <v>134822.48000000001</v>
      </c>
      <c r="AG131" t="s">
        <v>959</v>
      </c>
      <c r="AH131">
        <v>1.0310999999999999</v>
      </c>
      <c r="AI131" s="111">
        <v>139015.46</v>
      </c>
      <c r="AJ131" s="111">
        <v>0</v>
      </c>
      <c r="AK131" s="111">
        <v>0</v>
      </c>
      <c r="AL131" s="111">
        <v>139015.46</v>
      </c>
      <c r="AM131" s="111">
        <v>4573.82</v>
      </c>
      <c r="AN131">
        <v>0</v>
      </c>
      <c r="AO131" s="111">
        <v>4573.82</v>
      </c>
    </row>
    <row r="132" spans="1:41" x14ac:dyDescent="0.2">
      <c r="A132" t="s">
        <v>84</v>
      </c>
      <c r="B132" t="s">
        <v>953</v>
      </c>
      <c r="C132" t="s">
        <v>867</v>
      </c>
      <c r="D132">
        <v>2024</v>
      </c>
      <c r="E132" t="s">
        <v>1618</v>
      </c>
      <c r="F132" t="s">
        <v>1623</v>
      </c>
      <c r="G132" t="s">
        <v>869</v>
      </c>
      <c r="H132" t="s">
        <v>85</v>
      </c>
      <c r="I132">
        <v>451391</v>
      </c>
      <c r="J132" t="s">
        <v>84</v>
      </c>
      <c r="K132" t="s">
        <v>1168</v>
      </c>
      <c r="L132" t="s">
        <v>12</v>
      </c>
      <c r="M132" t="s">
        <v>1013</v>
      </c>
      <c r="N132" s="32">
        <v>44197</v>
      </c>
      <c r="O132" s="32">
        <v>44561</v>
      </c>
      <c r="P132" t="s">
        <v>957</v>
      </c>
      <c r="Q132" s="111">
        <v>16569817</v>
      </c>
      <c r="R132" s="111">
        <v>49441660</v>
      </c>
      <c r="S132">
        <v>0.33510000000000001</v>
      </c>
      <c r="T132" s="32">
        <v>44440</v>
      </c>
      <c r="U132" s="32">
        <v>44804</v>
      </c>
      <c r="V132" s="111">
        <v>112608.2</v>
      </c>
      <c r="W132" s="111">
        <v>55923.19</v>
      </c>
      <c r="X132" s="111">
        <v>0</v>
      </c>
      <c r="Y132" s="111">
        <v>0</v>
      </c>
      <c r="Z132" s="111">
        <v>0</v>
      </c>
      <c r="AA132">
        <v>0</v>
      </c>
      <c r="AB132" t="s">
        <v>958</v>
      </c>
      <c r="AC132">
        <v>1</v>
      </c>
      <c r="AD132">
        <v>1</v>
      </c>
      <c r="AE132" s="111">
        <v>55923.19</v>
      </c>
      <c r="AF132" s="111">
        <v>37735.01</v>
      </c>
      <c r="AG132" t="s">
        <v>959</v>
      </c>
      <c r="AH132">
        <v>1.0310999999999999</v>
      </c>
      <c r="AI132" s="111">
        <v>38908.57</v>
      </c>
      <c r="AJ132" s="111">
        <v>0</v>
      </c>
      <c r="AK132" s="111">
        <v>0</v>
      </c>
      <c r="AL132" s="111">
        <v>38908.57</v>
      </c>
      <c r="AM132" s="111">
        <v>-17014.62</v>
      </c>
      <c r="AN132">
        <v>0</v>
      </c>
      <c r="AO132" s="111">
        <v>-17014.62</v>
      </c>
    </row>
    <row r="133" spans="1:41" x14ac:dyDescent="0.2">
      <c r="A133" t="s">
        <v>1169</v>
      </c>
      <c r="B133" t="s">
        <v>953</v>
      </c>
      <c r="C133" t="s">
        <v>867</v>
      </c>
      <c r="D133">
        <v>2024</v>
      </c>
      <c r="E133" t="s">
        <v>1618</v>
      </c>
      <c r="F133" t="s">
        <v>1623</v>
      </c>
      <c r="G133" t="s">
        <v>869</v>
      </c>
      <c r="H133" t="s">
        <v>1170</v>
      </c>
      <c r="I133">
        <v>450853</v>
      </c>
      <c r="J133" t="s">
        <v>1169</v>
      </c>
      <c r="K133" t="s">
        <v>1172</v>
      </c>
      <c r="L133" t="s">
        <v>12</v>
      </c>
      <c r="M133" t="s">
        <v>956</v>
      </c>
      <c r="N133" s="32">
        <v>44197</v>
      </c>
      <c r="O133" s="32">
        <v>44561</v>
      </c>
      <c r="P133" t="s">
        <v>957</v>
      </c>
      <c r="Q133" s="111">
        <v>96583579</v>
      </c>
      <c r="R133" s="111">
        <v>275627657</v>
      </c>
      <c r="S133">
        <v>0.35039999999999999</v>
      </c>
      <c r="T133" s="32">
        <v>44440</v>
      </c>
      <c r="U133" s="32">
        <v>44804</v>
      </c>
      <c r="V133" s="111">
        <v>42492.23</v>
      </c>
      <c r="W133" s="111">
        <v>3173.22</v>
      </c>
      <c r="X133" s="111">
        <v>0</v>
      </c>
      <c r="Y133" s="111">
        <v>0</v>
      </c>
      <c r="Z133" s="111">
        <v>0</v>
      </c>
      <c r="AA133">
        <v>0</v>
      </c>
      <c r="AB133" t="s">
        <v>958</v>
      </c>
      <c r="AC133">
        <v>1</v>
      </c>
      <c r="AD133">
        <v>1</v>
      </c>
      <c r="AE133" s="111">
        <v>3173.22</v>
      </c>
      <c r="AF133" s="111">
        <v>14889.28</v>
      </c>
      <c r="AG133" t="s">
        <v>959</v>
      </c>
      <c r="AH133">
        <v>1.0310999999999999</v>
      </c>
      <c r="AI133" s="111">
        <v>15352.34</v>
      </c>
      <c r="AJ133" s="111">
        <v>0</v>
      </c>
      <c r="AK133" s="111">
        <v>0</v>
      </c>
      <c r="AL133" s="111">
        <v>15352.34</v>
      </c>
      <c r="AM133" s="111">
        <v>12179.12</v>
      </c>
      <c r="AN133">
        <v>0</v>
      </c>
      <c r="AO133" s="111">
        <v>12179.12</v>
      </c>
    </row>
    <row r="134" spans="1:41" x14ac:dyDescent="0.2">
      <c r="A134" t="s">
        <v>48</v>
      </c>
      <c r="B134" t="s">
        <v>953</v>
      </c>
      <c r="C134" t="s">
        <v>867</v>
      </c>
      <c r="D134">
        <v>2024</v>
      </c>
      <c r="E134" t="s">
        <v>1618</v>
      </c>
      <c r="F134" t="s">
        <v>1623</v>
      </c>
      <c r="G134" t="s">
        <v>869</v>
      </c>
      <c r="H134" t="s">
        <v>49</v>
      </c>
      <c r="I134">
        <v>450090</v>
      </c>
      <c r="J134" t="s">
        <v>48</v>
      </c>
      <c r="K134" t="s">
        <v>1174</v>
      </c>
      <c r="L134" t="s">
        <v>12</v>
      </c>
      <c r="M134" t="s">
        <v>956</v>
      </c>
      <c r="N134" s="32">
        <v>44197</v>
      </c>
      <c r="O134" s="32">
        <v>44561</v>
      </c>
      <c r="P134" t="s">
        <v>957</v>
      </c>
      <c r="Q134" s="111">
        <v>28754468</v>
      </c>
      <c r="R134" s="111">
        <v>84592645</v>
      </c>
      <c r="S134">
        <v>0.33989999999999998</v>
      </c>
      <c r="T134" s="32">
        <v>44440</v>
      </c>
      <c r="U134" s="32">
        <v>44804</v>
      </c>
      <c r="V134" s="111">
        <v>165568.65</v>
      </c>
      <c r="W134" s="111">
        <v>46734.9</v>
      </c>
      <c r="X134" s="111">
        <v>0</v>
      </c>
      <c r="Y134" s="111">
        <v>0</v>
      </c>
      <c r="Z134" s="111">
        <v>0</v>
      </c>
      <c r="AA134">
        <v>0</v>
      </c>
      <c r="AB134" t="s">
        <v>958</v>
      </c>
      <c r="AC134">
        <v>1</v>
      </c>
      <c r="AD134">
        <v>1</v>
      </c>
      <c r="AE134" s="111">
        <v>46734.9</v>
      </c>
      <c r="AF134" s="111">
        <v>56276.78</v>
      </c>
      <c r="AG134" t="s">
        <v>959</v>
      </c>
      <c r="AH134">
        <v>1.0310999999999999</v>
      </c>
      <c r="AI134" s="111">
        <v>58026.99</v>
      </c>
      <c r="AJ134" s="111">
        <v>0</v>
      </c>
      <c r="AK134" s="111">
        <v>0</v>
      </c>
      <c r="AL134" s="111">
        <v>58026.99</v>
      </c>
      <c r="AM134" s="111">
        <v>11292.09</v>
      </c>
      <c r="AN134">
        <v>0</v>
      </c>
      <c r="AO134" s="111">
        <v>11292.09</v>
      </c>
    </row>
    <row r="135" spans="1:41" x14ac:dyDescent="0.2">
      <c r="A135" t="s">
        <v>1684</v>
      </c>
      <c r="B135" t="s">
        <v>953</v>
      </c>
      <c r="C135" t="s">
        <v>867</v>
      </c>
      <c r="D135">
        <v>2024</v>
      </c>
      <c r="E135" t="s">
        <v>1618</v>
      </c>
      <c r="F135" t="s">
        <v>1623</v>
      </c>
      <c r="G135" t="s">
        <v>869</v>
      </c>
      <c r="H135" t="s">
        <v>1685</v>
      </c>
      <c r="I135">
        <v>451307</v>
      </c>
      <c r="J135" t="s">
        <v>1684</v>
      </c>
      <c r="K135" t="s">
        <v>1686</v>
      </c>
      <c r="L135" t="s">
        <v>11</v>
      </c>
      <c r="M135" t="s">
        <v>1013</v>
      </c>
      <c r="N135" s="32">
        <v>44197</v>
      </c>
      <c r="O135" s="32">
        <v>44561</v>
      </c>
      <c r="P135" t="s">
        <v>957</v>
      </c>
      <c r="Q135" s="111">
        <v>4580914</v>
      </c>
      <c r="R135" s="111">
        <v>3450084</v>
      </c>
      <c r="S135">
        <v>1.3278000000000001</v>
      </c>
      <c r="T135" s="32">
        <v>44440</v>
      </c>
      <c r="U135" s="32">
        <v>44804</v>
      </c>
      <c r="V135" s="111">
        <v>2525.9899999999998</v>
      </c>
      <c r="W135" s="111">
        <v>1648.58</v>
      </c>
      <c r="X135" s="111">
        <v>0</v>
      </c>
      <c r="Y135" s="111">
        <v>0</v>
      </c>
      <c r="Z135" s="111">
        <v>0</v>
      </c>
      <c r="AA135">
        <v>0</v>
      </c>
      <c r="AB135" t="s">
        <v>958</v>
      </c>
      <c r="AC135">
        <v>1</v>
      </c>
      <c r="AD135">
        <v>1</v>
      </c>
      <c r="AE135" s="111">
        <v>1648.58</v>
      </c>
      <c r="AF135" s="111">
        <v>3354.01</v>
      </c>
      <c r="AG135" t="s">
        <v>959</v>
      </c>
      <c r="AH135">
        <v>1.0310999999999999</v>
      </c>
      <c r="AI135" s="111">
        <v>3458.32</v>
      </c>
      <c r="AJ135" s="111">
        <v>0</v>
      </c>
      <c r="AK135" s="111">
        <v>0</v>
      </c>
      <c r="AL135" s="111">
        <v>3458.32</v>
      </c>
      <c r="AM135" s="111">
        <v>1809.74</v>
      </c>
      <c r="AN135">
        <v>0</v>
      </c>
      <c r="AO135" s="111">
        <v>1809.74</v>
      </c>
    </row>
    <row r="136" spans="1:41" x14ac:dyDescent="0.2">
      <c r="A136" t="s">
        <v>618</v>
      </c>
      <c r="B136" t="s">
        <v>953</v>
      </c>
      <c r="C136" t="s">
        <v>867</v>
      </c>
      <c r="D136">
        <v>2024</v>
      </c>
      <c r="E136" t="s">
        <v>1618</v>
      </c>
      <c r="F136" t="s">
        <v>1623</v>
      </c>
      <c r="G136" t="s">
        <v>869</v>
      </c>
      <c r="H136" t="s">
        <v>619</v>
      </c>
      <c r="I136">
        <v>450235</v>
      </c>
      <c r="J136" t="s">
        <v>618</v>
      </c>
      <c r="K136" t="s">
        <v>1176</v>
      </c>
      <c r="L136" t="s">
        <v>11</v>
      </c>
      <c r="M136" t="s">
        <v>956</v>
      </c>
      <c r="N136" s="32">
        <v>44378</v>
      </c>
      <c r="O136" s="32">
        <v>44742</v>
      </c>
      <c r="P136" t="s">
        <v>957</v>
      </c>
      <c r="Q136" s="111">
        <v>29694689</v>
      </c>
      <c r="R136" s="111">
        <v>49897341</v>
      </c>
      <c r="S136">
        <v>0.59509999999999996</v>
      </c>
      <c r="T136" s="32">
        <v>44440</v>
      </c>
      <c r="U136" s="32">
        <v>44804</v>
      </c>
      <c r="V136" s="111">
        <v>83274.55</v>
      </c>
      <c r="W136" s="111">
        <v>75844.63</v>
      </c>
      <c r="X136" s="111">
        <v>0</v>
      </c>
      <c r="Y136" s="111">
        <v>0</v>
      </c>
      <c r="Z136" s="111">
        <v>0</v>
      </c>
      <c r="AA136">
        <v>0</v>
      </c>
      <c r="AB136" t="s">
        <v>958</v>
      </c>
      <c r="AC136">
        <v>1</v>
      </c>
      <c r="AD136">
        <v>1</v>
      </c>
      <c r="AE136" s="111">
        <v>75844.63</v>
      </c>
      <c r="AF136" s="111">
        <v>49556.68</v>
      </c>
      <c r="AG136" t="s">
        <v>959</v>
      </c>
      <c r="AH136">
        <v>1.0170999999999999</v>
      </c>
      <c r="AI136" s="111">
        <v>50404.1</v>
      </c>
      <c r="AJ136" s="111">
        <v>0</v>
      </c>
      <c r="AK136" s="111">
        <v>0</v>
      </c>
      <c r="AL136" s="111">
        <v>50404.1</v>
      </c>
      <c r="AM136" s="111">
        <v>-25440.53</v>
      </c>
      <c r="AN136">
        <v>0</v>
      </c>
      <c r="AO136" s="111">
        <v>-25440.53</v>
      </c>
    </row>
    <row r="137" spans="1:41" x14ac:dyDescent="0.2">
      <c r="A137" t="s">
        <v>1177</v>
      </c>
      <c r="B137" t="s">
        <v>953</v>
      </c>
      <c r="C137" t="s">
        <v>867</v>
      </c>
      <c r="D137">
        <v>2024</v>
      </c>
      <c r="E137" t="s">
        <v>1618</v>
      </c>
      <c r="F137" t="s">
        <v>1623</v>
      </c>
      <c r="G137" t="s">
        <v>869</v>
      </c>
      <c r="H137" t="s">
        <v>1178</v>
      </c>
      <c r="I137">
        <v>451369</v>
      </c>
      <c r="J137" t="s">
        <v>1177</v>
      </c>
      <c r="K137" t="s">
        <v>1180</v>
      </c>
      <c r="L137" t="s">
        <v>12</v>
      </c>
      <c r="M137" t="s">
        <v>1013</v>
      </c>
      <c r="N137" s="32">
        <v>44197</v>
      </c>
      <c r="O137" s="32">
        <v>44561</v>
      </c>
      <c r="P137" t="s">
        <v>957</v>
      </c>
      <c r="Q137" s="111">
        <v>23834341</v>
      </c>
      <c r="R137" s="111">
        <v>55145741</v>
      </c>
      <c r="S137">
        <v>0.43219999999999997</v>
      </c>
      <c r="T137" s="32">
        <v>44440</v>
      </c>
      <c r="U137" s="32">
        <v>44804</v>
      </c>
      <c r="V137" s="111">
        <v>71174.61</v>
      </c>
      <c r="W137" s="111">
        <v>41688.89</v>
      </c>
      <c r="X137" s="111">
        <v>0</v>
      </c>
      <c r="Y137" s="111">
        <v>0</v>
      </c>
      <c r="Z137" s="111">
        <v>0</v>
      </c>
      <c r="AA137">
        <v>0</v>
      </c>
      <c r="AB137" t="s">
        <v>958</v>
      </c>
      <c r="AC137">
        <v>1</v>
      </c>
      <c r="AD137">
        <v>1</v>
      </c>
      <c r="AE137" s="111">
        <v>41688.89</v>
      </c>
      <c r="AF137" s="111">
        <v>30761.67</v>
      </c>
      <c r="AG137" t="s">
        <v>959</v>
      </c>
      <c r="AH137">
        <v>1.0310999999999999</v>
      </c>
      <c r="AI137" s="111">
        <v>31718.36</v>
      </c>
      <c r="AJ137" s="111">
        <v>0</v>
      </c>
      <c r="AK137" s="111">
        <v>0</v>
      </c>
      <c r="AL137" s="111">
        <v>31718.36</v>
      </c>
      <c r="AM137" s="111">
        <v>-9970.5300000000007</v>
      </c>
      <c r="AN137">
        <v>0</v>
      </c>
      <c r="AO137" s="111">
        <v>-9970.5300000000007</v>
      </c>
    </row>
    <row r="138" spans="1:41" x14ac:dyDescent="0.2">
      <c r="A138" t="s">
        <v>1687</v>
      </c>
      <c r="B138" t="s">
        <v>953</v>
      </c>
      <c r="C138" t="s">
        <v>867</v>
      </c>
      <c r="D138">
        <v>2024</v>
      </c>
      <c r="E138" t="s">
        <v>1618</v>
      </c>
      <c r="F138" t="s">
        <v>1623</v>
      </c>
      <c r="G138" t="s">
        <v>869</v>
      </c>
      <c r="H138" t="s">
        <v>1688</v>
      </c>
      <c r="I138">
        <v>450085</v>
      </c>
      <c r="J138" t="s">
        <v>1687</v>
      </c>
      <c r="K138" t="s">
        <v>1689</v>
      </c>
      <c r="L138" t="s">
        <v>11</v>
      </c>
      <c r="M138" t="s">
        <v>956</v>
      </c>
      <c r="N138" s="32">
        <v>44470</v>
      </c>
      <c r="O138" s="32">
        <v>44834</v>
      </c>
      <c r="P138" t="s">
        <v>957</v>
      </c>
      <c r="Q138" s="111">
        <v>18489436</v>
      </c>
      <c r="R138" s="111">
        <v>53951761</v>
      </c>
      <c r="S138">
        <v>0.3427</v>
      </c>
      <c r="T138" s="32">
        <v>44440</v>
      </c>
      <c r="U138" s="32">
        <v>44804</v>
      </c>
      <c r="V138" s="111">
        <v>34870.33</v>
      </c>
      <c r="W138" s="111">
        <v>14557.35</v>
      </c>
      <c r="X138" s="111">
        <v>0</v>
      </c>
      <c r="Y138" s="111">
        <v>0</v>
      </c>
      <c r="Z138" s="111">
        <v>0</v>
      </c>
      <c r="AA138">
        <v>0</v>
      </c>
      <c r="AB138" t="s">
        <v>958</v>
      </c>
      <c r="AC138">
        <v>1</v>
      </c>
      <c r="AD138">
        <v>1</v>
      </c>
      <c r="AE138" s="111">
        <v>14557.35</v>
      </c>
      <c r="AF138" s="111">
        <v>11950.06</v>
      </c>
      <c r="AG138" t="s">
        <v>959</v>
      </c>
      <c r="AH138">
        <v>0.98340000000000005</v>
      </c>
      <c r="AI138" s="111">
        <v>11751.69</v>
      </c>
      <c r="AJ138" s="111">
        <v>0</v>
      </c>
      <c r="AK138" s="111">
        <v>0</v>
      </c>
      <c r="AL138" s="111">
        <v>11751.69</v>
      </c>
      <c r="AM138" s="111">
        <v>-2805.66</v>
      </c>
      <c r="AN138">
        <v>0</v>
      </c>
      <c r="AO138" s="111">
        <v>-2805.66</v>
      </c>
    </row>
    <row r="139" spans="1:41" x14ac:dyDescent="0.2">
      <c r="A139" t="s">
        <v>435</v>
      </c>
      <c r="B139" t="s">
        <v>953</v>
      </c>
      <c r="C139" t="s">
        <v>867</v>
      </c>
      <c r="D139">
        <v>2024</v>
      </c>
      <c r="E139" t="s">
        <v>1618</v>
      </c>
      <c r="F139" t="s">
        <v>1623</v>
      </c>
      <c r="G139" t="s">
        <v>869</v>
      </c>
      <c r="H139" t="s">
        <v>436</v>
      </c>
      <c r="I139">
        <v>450596</v>
      </c>
      <c r="J139" t="s">
        <v>435</v>
      </c>
      <c r="K139" t="s">
        <v>1182</v>
      </c>
      <c r="L139" t="s">
        <v>12</v>
      </c>
      <c r="M139" t="s">
        <v>956</v>
      </c>
      <c r="N139" s="32">
        <v>44166</v>
      </c>
      <c r="O139" s="32">
        <v>44530</v>
      </c>
      <c r="P139" t="s">
        <v>974</v>
      </c>
      <c r="Q139" s="111">
        <v>71582861</v>
      </c>
      <c r="R139" s="111">
        <v>671979033</v>
      </c>
      <c r="S139">
        <v>0.1065</v>
      </c>
      <c r="T139" s="32">
        <v>44440</v>
      </c>
      <c r="U139" s="32">
        <v>44804</v>
      </c>
      <c r="V139" s="111">
        <v>926278.77</v>
      </c>
      <c r="W139" s="111">
        <v>83502.09</v>
      </c>
      <c r="X139" s="111">
        <v>0</v>
      </c>
      <c r="Y139" s="111">
        <v>0</v>
      </c>
      <c r="Z139" s="111">
        <v>0</v>
      </c>
      <c r="AA139">
        <v>0</v>
      </c>
      <c r="AB139" t="s">
        <v>958</v>
      </c>
      <c r="AC139">
        <v>1</v>
      </c>
      <c r="AD139">
        <v>1</v>
      </c>
      <c r="AE139" s="111">
        <v>83502.09</v>
      </c>
      <c r="AF139" s="111">
        <v>98648.69</v>
      </c>
      <c r="AG139" t="s">
        <v>959</v>
      </c>
      <c r="AH139">
        <v>1.04</v>
      </c>
      <c r="AI139" s="111">
        <v>102594.64</v>
      </c>
      <c r="AJ139" s="111">
        <v>0</v>
      </c>
      <c r="AK139" s="111">
        <v>0</v>
      </c>
      <c r="AL139" s="111">
        <v>102594.64</v>
      </c>
      <c r="AM139" s="111">
        <v>19092.55</v>
      </c>
      <c r="AN139">
        <v>0</v>
      </c>
      <c r="AO139" s="111">
        <v>19092.55</v>
      </c>
    </row>
    <row r="140" spans="1:41" x14ac:dyDescent="0.2">
      <c r="A140" t="s">
        <v>603</v>
      </c>
      <c r="B140" t="s">
        <v>953</v>
      </c>
      <c r="C140" t="s">
        <v>867</v>
      </c>
      <c r="D140">
        <v>2024</v>
      </c>
      <c r="E140" t="s">
        <v>1618</v>
      </c>
      <c r="F140" t="s">
        <v>1623</v>
      </c>
      <c r="G140" t="s">
        <v>869</v>
      </c>
      <c r="H140" t="s">
        <v>604</v>
      </c>
      <c r="I140">
        <v>451322</v>
      </c>
      <c r="J140" t="s">
        <v>603</v>
      </c>
      <c r="K140" t="s">
        <v>1690</v>
      </c>
      <c r="L140" t="s">
        <v>12</v>
      </c>
      <c r="M140" t="s">
        <v>1013</v>
      </c>
      <c r="N140" s="32">
        <v>44378</v>
      </c>
      <c r="O140" s="32">
        <v>44742</v>
      </c>
      <c r="P140" t="s">
        <v>957</v>
      </c>
      <c r="Q140" s="111">
        <v>11645737</v>
      </c>
      <c r="R140" s="111">
        <v>37679379</v>
      </c>
      <c r="S140">
        <v>0.30909999999999999</v>
      </c>
      <c r="T140" s="32">
        <v>44440</v>
      </c>
      <c r="U140" s="32">
        <v>44804</v>
      </c>
      <c r="V140" s="111">
        <v>112282.83</v>
      </c>
      <c r="W140" s="111">
        <v>35681.82</v>
      </c>
      <c r="X140" s="111">
        <v>0</v>
      </c>
      <c r="Y140" s="111">
        <v>0</v>
      </c>
      <c r="Z140" s="111">
        <v>0</v>
      </c>
      <c r="AA140">
        <v>0</v>
      </c>
      <c r="AB140" t="s">
        <v>958</v>
      </c>
      <c r="AC140">
        <v>1</v>
      </c>
      <c r="AD140">
        <v>1</v>
      </c>
      <c r="AE140" s="111">
        <v>35681.82</v>
      </c>
      <c r="AF140" s="111">
        <v>34706.620000000003</v>
      </c>
      <c r="AG140" t="s">
        <v>959</v>
      </c>
      <c r="AH140">
        <v>1.0170999999999999</v>
      </c>
      <c r="AI140" s="111">
        <v>35300.1</v>
      </c>
      <c r="AJ140" s="111">
        <v>0</v>
      </c>
      <c r="AK140" s="111">
        <v>0</v>
      </c>
      <c r="AL140" s="111">
        <v>35300.1</v>
      </c>
      <c r="AM140" s="111">
        <v>-381.72</v>
      </c>
      <c r="AN140">
        <v>0</v>
      </c>
      <c r="AO140" s="111">
        <v>-381.72</v>
      </c>
    </row>
    <row r="141" spans="1:41" x14ac:dyDescent="0.2">
      <c r="A141" t="s">
        <v>516</v>
      </c>
      <c r="B141" t="s">
        <v>953</v>
      </c>
      <c r="C141" t="s">
        <v>867</v>
      </c>
      <c r="D141">
        <v>2024</v>
      </c>
      <c r="E141" t="s">
        <v>1618</v>
      </c>
      <c r="F141" t="s">
        <v>1623</v>
      </c>
      <c r="G141" t="s">
        <v>869</v>
      </c>
      <c r="H141" t="s">
        <v>517</v>
      </c>
      <c r="I141">
        <v>450104</v>
      </c>
      <c r="J141" t="s">
        <v>516</v>
      </c>
      <c r="K141" t="s">
        <v>1184</v>
      </c>
      <c r="L141" t="s">
        <v>11</v>
      </c>
      <c r="M141" t="s">
        <v>956</v>
      </c>
      <c r="N141" s="32">
        <v>44470</v>
      </c>
      <c r="O141" s="32">
        <v>44834</v>
      </c>
      <c r="P141" t="s">
        <v>957</v>
      </c>
      <c r="Q141" s="111">
        <v>81625462</v>
      </c>
      <c r="R141" s="111">
        <v>262749752</v>
      </c>
      <c r="S141">
        <v>0.31069999999999998</v>
      </c>
      <c r="T141" s="32">
        <v>44440</v>
      </c>
      <c r="U141" s="32">
        <v>44804</v>
      </c>
      <c r="V141" s="111">
        <v>494685.28</v>
      </c>
      <c r="W141" s="111">
        <v>78251.399999999994</v>
      </c>
      <c r="X141" s="111">
        <v>0</v>
      </c>
      <c r="Y141" s="111">
        <v>0</v>
      </c>
      <c r="Z141" s="111">
        <v>0</v>
      </c>
      <c r="AA141">
        <v>0</v>
      </c>
      <c r="AB141" t="s">
        <v>958</v>
      </c>
      <c r="AC141">
        <v>1</v>
      </c>
      <c r="AD141">
        <v>1</v>
      </c>
      <c r="AE141" s="111">
        <v>78251.399999999994</v>
      </c>
      <c r="AF141" s="111">
        <v>153698.72</v>
      </c>
      <c r="AG141" t="s">
        <v>959</v>
      </c>
      <c r="AH141">
        <v>0.98340000000000005</v>
      </c>
      <c r="AI141" s="111">
        <v>151147.32</v>
      </c>
      <c r="AJ141" s="111">
        <v>0</v>
      </c>
      <c r="AK141" s="111">
        <v>0</v>
      </c>
      <c r="AL141" s="111">
        <v>151147.32</v>
      </c>
      <c r="AM141" s="111">
        <v>72895.92</v>
      </c>
      <c r="AN141">
        <v>0</v>
      </c>
      <c r="AO141" s="111">
        <v>72895.92</v>
      </c>
    </row>
    <row r="142" spans="1:41" x14ac:dyDescent="0.2">
      <c r="A142" t="s">
        <v>1185</v>
      </c>
      <c r="B142" t="s">
        <v>953</v>
      </c>
      <c r="C142" t="s">
        <v>867</v>
      </c>
      <c r="D142">
        <v>2024</v>
      </c>
      <c r="E142" t="s">
        <v>1618</v>
      </c>
      <c r="F142" t="s">
        <v>1623</v>
      </c>
      <c r="G142" t="s">
        <v>869</v>
      </c>
      <c r="H142" t="s">
        <v>1186</v>
      </c>
      <c r="I142">
        <v>451392</v>
      </c>
      <c r="J142" t="s">
        <v>1185</v>
      </c>
      <c r="K142" t="s">
        <v>1188</v>
      </c>
      <c r="L142" t="s">
        <v>11</v>
      </c>
      <c r="M142" t="s">
        <v>1013</v>
      </c>
      <c r="N142" s="32">
        <v>44470</v>
      </c>
      <c r="O142" s="32">
        <v>44834</v>
      </c>
      <c r="P142" t="s">
        <v>957</v>
      </c>
      <c r="Q142" s="111">
        <v>37513442</v>
      </c>
      <c r="R142" s="111">
        <v>88827752</v>
      </c>
      <c r="S142">
        <v>0.42230000000000001</v>
      </c>
      <c r="T142" s="32">
        <v>44440</v>
      </c>
      <c r="U142" s="32">
        <v>44804</v>
      </c>
      <c r="V142" s="111">
        <v>48434.89</v>
      </c>
      <c r="W142" s="111">
        <v>27372.84</v>
      </c>
      <c r="X142" s="111">
        <v>0</v>
      </c>
      <c r="Y142" s="111">
        <v>0</v>
      </c>
      <c r="Z142" s="111">
        <v>0</v>
      </c>
      <c r="AA142">
        <v>0</v>
      </c>
      <c r="AB142" t="s">
        <v>958</v>
      </c>
      <c r="AC142">
        <v>1</v>
      </c>
      <c r="AD142">
        <v>1</v>
      </c>
      <c r="AE142" s="111">
        <v>27372.84</v>
      </c>
      <c r="AF142" s="111">
        <v>20454.05</v>
      </c>
      <c r="AG142" t="s">
        <v>959</v>
      </c>
      <c r="AH142">
        <v>0.98340000000000005</v>
      </c>
      <c r="AI142" s="111">
        <v>20114.509999999998</v>
      </c>
      <c r="AJ142" s="111">
        <v>0</v>
      </c>
      <c r="AK142" s="111">
        <v>0</v>
      </c>
      <c r="AL142" s="111">
        <v>20114.509999999998</v>
      </c>
      <c r="AM142" s="111">
        <v>-7258.33</v>
      </c>
      <c r="AN142">
        <v>0</v>
      </c>
      <c r="AO142" s="111">
        <v>-7258.33</v>
      </c>
    </row>
    <row r="143" spans="1:41" x14ac:dyDescent="0.2">
      <c r="A143" t="s">
        <v>1691</v>
      </c>
      <c r="B143" t="s">
        <v>953</v>
      </c>
      <c r="C143" t="s">
        <v>867</v>
      </c>
      <c r="D143">
        <v>2024</v>
      </c>
      <c r="E143" t="s">
        <v>1618</v>
      </c>
      <c r="F143" t="s">
        <v>1623</v>
      </c>
      <c r="G143" t="s">
        <v>869</v>
      </c>
      <c r="H143" t="s">
        <v>1692</v>
      </c>
      <c r="I143">
        <v>451344</v>
      </c>
      <c r="J143" t="s">
        <v>1691</v>
      </c>
      <c r="K143" t="s">
        <v>1693</v>
      </c>
      <c r="L143" t="s">
        <v>11</v>
      </c>
      <c r="M143" t="s">
        <v>1013</v>
      </c>
      <c r="N143" s="32">
        <v>44105</v>
      </c>
      <c r="O143" s="32">
        <v>44469</v>
      </c>
      <c r="P143" t="s">
        <v>957</v>
      </c>
      <c r="Q143" s="111">
        <v>11022690</v>
      </c>
      <c r="R143" s="111">
        <v>9309984</v>
      </c>
      <c r="S143">
        <v>1.1839999999999999</v>
      </c>
      <c r="T143" s="32">
        <v>44440</v>
      </c>
      <c r="U143" s="32">
        <v>44804</v>
      </c>
      <c r="V143" s="111">
        <v>4841</v>
      </c>
      <c r="W143" s="111">
        <v>5650.61</v>
      </c>
      <c r="X143" s="111">
        <v>0</v>
      </c>
      <c r="Y143" s="111">
        <v>0</v>
      </c>
      <c r="Z143" s="111">
        <v>0</v>
      </c>
      <c r="AA143">
        <v>0</v>
      </c>
      <c r="AB143" t="s">
        <v>958</v>
      </c>
      <c r="AC143">
        <v>1</v>
      </c>
      <c r="AD143">
        <v>1</v>
      </c>
      <c r="AE143" s="111">
        <v>5650.61</v>
      </c>
      <c r="AF143" s="111">
        <v>5731.74</v>
      </c>
      <c r="AG143" t="s">
        <v>959</v>
      </c>
      <c r="AH143">
        <v>1.04</v>
      </c>
      <c r="AI143" s="111">
        <v>5961.01</v>
      </c>
      <c r="AJ143" s="111">
        <v>0</v>
      </c>
      <c r="AK143" s="111">
        <v>0</v>
      </c>
      <c r="AL143" s="111">
        <v>5961.01</v>
      </c>
      <c r="AM143" s="111">
        <v>310.39999999999998</v>
      </c>
      <c r="AN143">
        <v>0</v>
      </c>
      <c r="AO143" s="111">
        <v>310.39999999999998</v>
      </c>
    </row>
    <row r="144" spans="1:41" x14ac:dyDescent="0.2">
      <c r="A144" t="s">
        <v>1694</v>
      </c>
      <c r="B144" t="s">
        <v>953</v>
      </c>
      <c r="C144" t="s">
        <v>867</v>
      </c>
      <c r="D144">
        <v>2024</v>
      </c>
      <c r="E144" t="s">
        <v>1618</v>
      </c>
      <c r="F144" t="s">
        <v>1623</v>
      </c>
      <c r="G144" t="s">
        <v>869</v>
      </c>
      <c r="H144" t="s">
        <v>1695</v>
      </c>
      <c r="I144">
        <v>451352</v>
      </c>
      <c r="J144" t="s">
        <v>1694</v>
      </c>
      <c r="K144" t="s">
        <v>1696</v>
      </c>
      <c r="L144" t="s">
        <v>11</v>
      </c>
      <c r="M144" t="s">
        <v>1013</v>
      </c>
      <c r="N144" s="32">
        <v>44197</v>
      </c>
      <c r="O144" s="32">
        <v>44561</v>
      </c>
      <c r="P144" t="s">
        <v>957</v>
      </c>
      <c r="Q144" s="111">
        <v>8370919</v>
      </c>
      <c r="R144" s="111">
        <v>9121230</v>
      </c>
      <c r="S144">
        <v>0.91769999999999996</v>
      </c>
      <c r="T144" s="32">
        <v>44440</v>
      </c>
      <c r="U144" s="32">
        <v>44804</v>
      </c>
      <c r="V144" s="111">
        <v>7360.77</v>
      </c>
      <c r="W144" s="111">
        <v>6226.9</v>
      </c>
      <c r="X144" s="111">
        <v>0</v>
      </c>
      <c r="Y144" s="111">
        <v>0</v>
      </c>
      <c r="Z144" s="111">
        <v>0</v>
      </c>
      <c r="AA144">
        <v>0</v>
      </c>
      <c r="AB144" t="s">
        <v>958</v>
      </c>
      <c r="AC144">
        <v>1</v>
      </c>
      <c r="AD144">
        <v>1</v>
      </c>
      <c r="AE144" s="111">
        <v>6226.9</v>
      </c>
      <c r="AF144" s="111">
        <v>6754.98</v>
      </c>
      <c r="AG144" t="s">
        <v>959</v>
      </c>
      <c r="AH144">
        <v>1.0310999999999999</v>
      </c>
      <c r="AI144" s="111">
        <v>6965.06</v>
      </c>
      <c r="AJ144" s="111">
        <v>0</v>
      </c>
      <c r="AK144" s="111">
        <v>0</v>
      </c>
      <c r="AL144" s="111">
        <v>6965.06</v>
      </c>
      <c r="AM144" s="111">
        <v>738.16</v>
      </c>
      <c r="AN144">
        <v>0</v>
      </c>
      <c r="AO144" s="111">
        <v>738.16</v>
      </c>
    </row>
    <row r="145" spans="1:41" x14ac:dyDescent="0.2">
      <c r="A145" t="s">
        <v>801</v>
      </c>
      <c r="B145" t="s">
        <v>953</v>
      </c>
      <c r="C145" t="s">
        <v>867</v>
      </c>
      <c r="D145">
        <v>2024</v>
      </c>
      <c r="E145" t="s">
        <v>1618</v>
      </c>
      <c r="F145" t="s">
        <v>1623</v>
      </c>
      <c r="G145" t="s">
        <v>869</v>
      </c>
      <c r="H145" t="s">
        <v>802</v>
      </c>
      <c r="I145">
        <v>450855</v>
      </c>
      <c r="J145" t="s">
        <v>801</v>
      </c>
      <c r="K145" t="s">
        <v>1190</v>
      </c>
      <c r="L145" t="s">
        <v>12</v>
      </c>
      <c r="M145" t="s">
        <v>956</v>
      </c>
      <c r="N145" s="32">
        <v>44197</v>
      </c>
      <c r="O145" s="32">
        <v>44561</v>
      </c>
      <c r="P145" t="s">
        <v>974</v>
      </c>
      <c r="Q145" s="111">
        <v>64469699</v>
      </c>
      <c r="R145" s="111">
        <v>359478368</v>
      </c>
      <c r="S145">
        <v>0.17929999999999999</v>
      </c>
      <c r="T145" s="32">
        <v>44440</v>
      </c>
      <c r="U145" s="32">
        <v>44804</v>
      </c>
      <c r="V145" s="111">
        <v>2248255.5499999998</v>
      </c>
      <c r="W145" s="111">
        <v>111671.8</v>
      </c>
      <c r="X145" s="111">
        <v>0</v>
      </c>
      <c r="Y145" s="111">
        <v>0</v>
      </c>
      <c r="Z145" s="111">
        <v>0</v>
      </c>
      <c r="AA145">
        <v>0</v>
      </c>
      <c r="AB145" t="s">
        <v>958</v>
      </c>
      <c r="AC145">
        <v>1</v>
      </c>
      <c r="AD145">
        <v>1</v>
      </c>
      <c r="AE145" s="111">
        <v>111671.8</v>
      </c>
      <c r="AF145" s="111">
        <v>403112.22</v>
      </c>
      <c r="AG145" t="s">
        <v>959</v>
      </c>
      <c r="AH145">
        <v>1.0310999999999999</v>
      </c>
      <c r="AI145" s="111">
        <v>415649.01</v>
      </c>
      <c r="AJ145" s="111">
        <v>0</v>
      </c>
      <c r="AK145" s="111">
        <v>0</v>
      </c>
      <c r="AL145" s="111">
        <v>415649.01</v>
      </c>
      <c r="AM145" s="111">
        <v>303977.21000000002</v>
      </c>
      <c r="AN145">
        <v>0</v>
      </c>
      <c r="AO145" s="111">
        <v>303977.21000000002</v>
      </c>
    </row>
    <row r="146" spans="1:41" x14ac:dyDescent="0.2">
      <c r="A146" t="s">
        <v>177</v>
      </c>
      <c r="B146" t="s">
        <v>953</v>
      </c>
      <c r="C146" t="s">
        <v>867</v>
      </c>
      <c r="D146">
        <v>2024</v>
      </c>
      <c r="E146" t="s">
        <v>1618</v>
      </c>
      <c r="F146" t="s">
        <v>1623</v>
      </c>
      <c r="G146" t="s">
        <v>869</v>
      </c>
      <c r="H146" t="s">
        <v>178</v>
      </c>
      <c r="I146">
        <v>450289</v>
      </c>
      <c r="J146" t="s">
        <v>177</v>
      </c>
      <c r="K146" t="s">
        <v>1191</v>
      </c>
      <c r="L146" t="s">
        <v>11</v>
      </c>
      <c r="M146" t="s">
        <v>956</v>
      </c>
      <c r="N146" s="32">
        <v>44256</v>
      </c>
      <c r="O146" s="32">
        <v>44620</v>
      </c>
      <c r="P146" t="s">
        <v>957</v>
      </c>
      <c r="Q146" s="111">
        <v>1155240293</v>
      </c>
      <c r="R146" s="111">
        <v>1641319954</v>
      </c>
      <c r="S146">
        <v>0.70379999999999998</v>
      </c>
      <c r="T146" s="32">
        <v>44440</v>
      </c>
      <c r="U146" s="32">
        <v>44804</v>
      </c>
      <c r="V146" s="111">
        <v>17659724.969999999</v>
      </c>
      <c r="W146" s="111">
        <v>4375238.8600000003</v>
      </c>
      <c r="X146" s="111">
        <v>0</v>
      </c>
      <c r="Y146" s="111">
        <v>0</v>
      </c>
      <c r="Z146" s="111">
        <v>0</v>
      </c>
      <c r="AA146">
        <v>0</v>
      </c>
      <c r="AB146" t="s">
        <v>958</v>
      </c>
      <c r="AC146">
        <v>1</v>
      </c>
      <c r="AD146">
        <v>1</v>
      </c>
      <c r="AE146" s="111">
        <v>4375238.8600000003</v>
      </c>
      <c r="AF146" s="111">
        <v>12428914.43</v>
      </c>
      <c r="AG146" t="s">
        <v>959</v>
      </c>
      <c r="AH146">
        <v>1.0310999999999999</v>
      </c>
      <c r="AI146" s="111">
        <v>12815453.67</v>
      </c>
      <c r="AJ146" s="111">
        <v>0</v>
      </c>
      <c r="AK146" s="111">
        <v>0</v>
      </c>
      <c r="AL146" s="111">
        <v>12815453.67</v>
      </c>
      <c r="AM146" s="111">
        <v>8440214.8100000005</v>
      </c>
      <c r="AN146">
        <v>0</v>
      </c>
      <c r="AO146" s="111">
        <v>8440214.8100000005</v>
      </c>
    </row>
    <row r="147" spans="1:41" x14ac:dyDescent="0.2">
      <c r="A147" t="s">
        <v>774</v>
      </c>
      <c r="B147" t="s">
        <v>953</v>
      </c>
      <c r="C147" t="s">
        <v>867</v>
      </c>
      <c r="D147">
        <v>2024</v>
      </c>
      <c r="E147" t="s">
        <v>1618</v>
      </c>
      <c r="F147" t="s">
        <v>1623</v>
      </c>
      <c r="G147" t="s">
        <v>869</v>
      </c>
      <c r="H147" t="s">
        <v>775</v>
      </c>
      <c r="I147">
        <v>451341</v>
      </c>
      <c r="J147" t="s">
        <v>774</v>
      </c>
      <c r="K147" t="s">
        <v>1697</v>
      </c>
      <c r="L147" t="s">
        <v>11</v>
      </c>
      <c r="M147" t="s">
        <v>1013</v>
      </c>
      <c r="N147" s="32">
        <v>44105</v>
      </c>
      <c r="O147" s="32">
        <v>44469</v>
      </c>
      <c r="P147" t="s">
        <v>957</v>
      </c>
      <c r="Q147" s="111">
        <v>8255714</v>
      </c>
      <c r="R147" s="111">
        <v>9373537</v>
      </c>
      <c r="S147">
        <v>0.88070000000000004</v>
      </c>
      <c r="T147" s="32">
        <v>44440</v>
      </c>
      <c r="U147" s="32">
        <v>44804</v>
      </c>
      <c r="V147" s="111">
        <v>4230.43</v>
      </c>
      <c r="W147" s="111">
        <v>4121.63</v>
      </c>
      <c r="X147" s="111">
        <v>0</v>
      </c>
      <c r="Y147" s="111">
        <v>0</v>
      </c>
      <c r="Z147" s="111">
        <v>0</v>
      </c>
      <c r="AA147">
        <v>0</v>
      </c>
      <c r="AB147" t="s">
        <v>958</v>
      </c>
      <c r="AC147">
        <v>1</v>
      </c>
      <c r="AD147">
        <v>1</v>
      </c>
      <c r="AE147" s="111">
        <v>4121.63</v>
      </c>
      <c r="AF147" s="111">
        <v>3725.74</v>
      </c>
      <c r="AG147" t="s">
        <v>959</v>
      </c>
      <c r="AH147">
        <v>1.04</v>
      </c>
      <c r="AI147" s="111">
        <v>3874.77</v>
      </c>
      <c r="AJ147" s="111">
        <v>0</v>
      </c>
      <c r="AK147" s="111">
        <v>0</v>
      </c>
      <c r="AL147" s="111">
        <v>3874.77</v>
      </c>
      <c r="AM147" s="111">
        <v>-246.86</v>
      </c>
      <c r="AN147">
        <v>0</v>
      </c>
      <c r="AO147" s="111">
        <v>-246.86</v>
      </c>
    </row>
    <row r="148" spans="1:41" x14ac:dyDescent="0.2">
      <c r="A148" t="s">
        <v>822</v>
      </c>
      <c r="B148" t="s">
        <v>953</v>
      </c>
      <c r="C148" t="s">
        <v>867</v>
      </c>
      <c r="D148">
        <v>2024</v>
      </c>
      <c r="E148" t="s">
        <v>1618</v>
      </c>
      <c r="F148" t="s">
        <v>1623</v>
      </c>
      <c r="G148" t="s">
        <v>869</v>
      </c>
      <c r="H148" t="s">
        <v>823</v>
      </c>
      <c r="I148">
        <v>670124</v>
      </c>
      <c r="J148" t="s">
        <v>822</v>
      </c>
      <c r="K148" t="s">
        <v>1193</v>
      </c>
      <c r="L148" t="s">
        <v>12</v>
      </c>
      <c r="M148" t="s">
        <v>956</v>
      </c>
      <c r="N148" s="32">
        <v>44197</v>
      </c>
      <c r="O148" s="32">
        <v>44561</v>
      </c>
      <c r="P148" t="s">
        <v>974</v>
      </c>
      <c r="Q148" s="111">
        <v>26843091</v>
      </c>
      <c r="R148" s="111">
        <v>476007208</v>
      </c>
      <c r="S148">
        <v>5.6399999999999999E-2</v>
      </c>
      <c r="T148" s="32">
        <v>44440</v>
      </c>
      <c r="U148" s="32">
        <v>44804</v>
      </c>
      <c r="V148" s="111">
        <v>1181767.6599999999</v>
      </c>
      <c r="W148" s="111">
        <v>51353.54</v>
      </c>
      <c r="X148" s="111">
        <v>0</v>
      </c>
      <c r="Y148" s="111">
        <v>0</v>
      </c>
      <c r="Z148" s="111">
        <v>0</v>
      </c>
      <c r="AA148">
        <v>0</v>
      </c>
      <c r="AB148" t="s">
        <v>958</v>
      </c>
      <c r="AC148">
        <v>1</v>
      </c>
      <c r="AD148">
        <v>1</v>
      </c>
      <c r="AE148" s="111">
        <v>51353.54</v>
      </c>
      <c r="AF148" s="111">
        <v>66651.7</v>
      </c>
      <c r="AG148" t="s">
        <v>959</v>
      </c>
      <c r="AH148">
        <v>1.0310999999999999</v>
      </c>
      <c r="AI148" s="111">
        <v>68724.570000000007</v>
      </c>
      <c r="AJ148" s="111">
        <v>0</v>
      </c>
      <c r="AK148" s="111">
        <v>0</v>
      </c>
      <c r="AL148" s="111">
        <v>68724.570000000007</v>
      </c>
      <c r="AM148" s="111">
        <v>17371.03</v>
      </c>
      <c r="AN148">
        <v>0</v>
      </c>
      <c r="AO148" s="111">
        <v>17371.03</v>
      </c>
    </row>
    <row r="149" spans="1:41" x14ac:dyDescent="0.2">
      <c r="A149" t="s">
        <v>1698</v>
      </c>
      <c r="B149" t="s">
        <v>953</v>
      </c>
      <c r="C149" t="s">
        <v>867</v>
      </c>
      <c r="D149">
        <v>2024</v>
      </c>
      <c r="E149" t="s">
        <v>1618</v>
      </c>
      <c r="F149" t="s">
        <v>1623</v>
      </c>
      <c r="G149" t="s">
        <v>869</v>
      </c>
      <c r="H149" t="s">
        <v>1699</v>
      </c>
      <c r="I149">
        <v>451348</v>
      </c>
      <c r="J149" t="s">
        <v>1698</v>
      </c>
      <c r="K149" t="s">
        <v>1700</v>
      </c>
      <c r="L149" t="s">
        <v>12</v>
      </c>
      <c r="M149" t="s">
        <v>1013</v>
      </c>
      <c r="N149" s="32">
        <v>44287</v>
      </c>
      <c r="O149" s="32">
        <v>44651</v>
      </c>
      <c r="P149" t="s">
        <v>957</v>
      </c>
      <c r="Q149" s="111">
        <v>13610564</v>
      </c>
      <c r="R149" s="111">
        <v>25936276</v>
      </c>
      <c r="S149">
        <v>0.52480000000000004</v>
      </c>
      <c r="T149" s="32">
        <v>44440</v>
      </c>
      <c r="U149" s="32">
        <v>44804</v>
      </c>
      <c r="V149" s="111">
        <v>20967.95</v>
      </c>
      <c r="W149" s="111">
        <v>10834.88</v>
      </c>
      <c r="X149" s="111">
        <v>0</v>
      </c>
      <c r="Y149" s="111">
        <v>0</v>
      </c>
      <c r="Z149" s="111">
        <v>0</v>
      </c>
      <c r="AA149">
        <v>0</v>
      </c>
      <c r="AB149" t="s">
        <v>958</v>
      </c>
      <c r="AC149">
        <v>1</v>
      </c>
      <c r="AD149">
        <v>1</v>
      </c>
      <c r="AE149" s="111">
        <v>10834.88</v>
      </c>
      <c r="AF149" s="111">
        <v>11003.98</v>
      </c>
      <c r="AG149" t="s">
        <v>959</v>
      </c>
      <c r="AH149">
        <v>1.0310999999999999</v>
      </c>
      <c r="AI149" s="111">
        <v>11346.2</v>
      </c>
      <c r="AJ149" s="111">
        <v>0</v>
      </c>
      <c r="AK149" s="111">
        <v>0</v>
      </c>
      <c r="AL149" s="111">
        <v>11346.2</v>
      </c>
      <c r="AM149" s="111">
        <v>511.32</v>
      </c>
      <c r="AN149">
        <v>0</v>
      </c>
      <c r="AO149" s="111">
        <v>511.32</v>
      </c>
    </row>
    <row r="150" spans="1:41" x14ac:dyDescent="0.2">
      <c r="A150" t="s">
        <v>402</v>
      </c>
      <c r="B150" t="s">
        <v>953</v>
      </c>
      <c r="C150" t="s">
        <v>867</v>
      </c>
      <c r="D150">
        <v>2024</v>
      </c>
      <c r="E150" t="s">
        <v>1618</v>
      </c>
      <c r="F150" t="s">
        <v>1623</v>
      </c>
      <c r="G150" t="s">
        <v>869</v>
      </c>
      <c r="H150" t="s">
        <v>403</v>
      </c>
      <c r="I150">
        <v>450578</v>
      </c>
      <c r="J150" t="s">
        <v>402</v>
      </c>
      <c r="K150" t="s">
        <v>1701</v>
      </c>
      <c r="L150" t="s">
        <v>11</v>
      </c>
      <c r="M150" t="s">
        <v>956</v>
      </c>
      <c r="N150" s="32">
        <v>44470</v>
      </c>
      <c r="O150" s="32">
        <v>44834</v>
      </c>
      <c r="P150" t="s">
        <v>957</v>
      </c>
      <c r="Q150" s="111">
        <v>14054584</v>
      </c>
      <c r="R150" s="111">
        <v>16937410</v>
      </c>
      <c r="S150">
        <v>0.82979999999999998</v>
      </c>
      <c r="T150" s="32">
        <v>44440</v>
      </c>
      <c r="U150" s="32">
        <v>44804</v>
      </c>
      <c r="V150" s="111">
        <v>3207.7</v>
      </c>
      <c r="W150" s="111">
        <v>5513.99</v>
      </c>
      <c r="X150" s="111">
        <v>0</v>
      </c>
      <c r="Y150" s="111">
        <v>0</v>
      </c>
      <c r="Z150" s="111">
        <v>0</v>
      </c>
      <c r="AA150">
        <v>0</v>
      </c>
      <c r="AB150" t="s">
        <v>958</v>
      </c>
      <c r="AC150">
        <v>1</v>
      </c>
      <c r="AD150">
        <v>1</v>
      </c>
      <c r="AE150" s="111">
        <v>5513.99</v>
      </c>
      <c r="AF150" s="111">
        <v>2661.75</v>
      </c>
      <c r="AG150" t="s">
        <v>959</v>
      </c>
      <c r="AH150">
        <v>0.98340000000000005</v>
      </c>
      <c r="AI150" s="111">
        <v>2617.56</v>
      </c>
      <c r="AJ150" s="111">
        <v>0</v>
      </c>
      <c r="AK150" s="111">
        <v>0</v>
      </c>
      <c r="AL150" s="111">
        <v>2617.56</v>
      </c>
      <c r="AM150" s="111">
        <v>-2896.43</v>
      </c>
      <c r="AN150">
        <v>0</v>
      </c>
      <c r="AO150" s="111">
        <v>-2896.43</v>
      </c>
    </row>
    <row r="151" spans="1:41" x14ac:dyDescent="0.2">
      <c r="A151" t="s">
        <v>312</v>
      </c>
      <c r="B151" t="s">
        <v>953</v>
      </c>
      <c r="C151" t="s">
        <v>867</v>
      </c>
      <c r="D151">
        <v>2024</v>
      </c>
      <c r="E151" t="s">
        <v>1618</v>
      </c>
      <c r="F151" t="s">
        <v>1623</v>
      </c>
      <c r="G151" t="s">
        <v>869</v>
      </c>
      <c r="H151" t="s">
        <v>313</v>
      </c>
      <c r="I151">
        <v>450475</v>
      </c>
      <c r="J151" t="s">
        <v>312</v>
      </c>
      <c r="K151" t="s">
        <v>1199</v>
      </c>
      <c r="L151" t="s">
        <v>12</v>
      </c>
      <c r="M151" t="s">
        <v>956</v>
      </c>
      <c r="N151" s="32">
        <v>44470</v>
      </c>
      <c r="O151" s="32">
        <v>44834</v>
      </c>
      <c r="P151" t="s">
        <v>957</v>
      </c>
      <c r="Q151" s="111">
        <v>29898900</v>
      </c>
      <c r="R151" s="111">
        <v>230402701</v>
      </c>
      <c r="S151">
        <v>0.1298</v>
      </c>
      <c r="T151" s="32">
        <v>44440</v>
      </c>
      <c r="U151" s="32">
        <v>44804</v>
      </c>
      <c r="V151" s="111">
        <v>332274.21000000002</v>
      </c>
      <c r="W151" s="111">
        <v>61001.39</v>
      </c>
      <c r="X151" s="111">
        <v>0</v>
      </c>
      <c r="Y151" s="111">
        <v>0</v>
      </c>
      <c r="Z151" s="111">
        <v>0</v>
      </c>
      <c r="AA151">
        <v>0</v>
      </c>
      <c r="AB151" t="s">
        <v>958</v>
      </c>
      <c r="AC151">
        <v>1</v>
      </c>
      <c r="AD151">
        <v>1</v>
      </c>
      <c r="AE151" s="111">
        <v>61001.39</v>
      </c>
      <c r="AF151" s="111">
        <v>43129.19</v>
      </c>
      <c r="AG151" t="s">
        <v>959</v>
      </c>
      <c r="AH151">
        <v>0.98340000000000005</v>
      </c>
      <c r="AI151" s="111">
        <v>42413.25</v>
      </c>
      <c r="AJ151" s="111">
        <v>0</v>
      </c>
      <c r="AK151" s="111">
        <v>0</v>
      </c>
      <c r="AL151" s="111">
        <v>42413.25</v>
      </c>
      <c r="AM151" s="111">
        <v>-18588.14</v>
      </c>
      <c r="AN151">
        <v>0</v>
      </c>
      <c r="AO151" s="111">
        <v>-18588.14</v>
      </c>
    </row>
    <row r="152" spans="1:41" x14ac:dyDescent="0.2">
      <c r="A152" t="s">
        <v>813</v>
      </c>
      <c r="B152" t="s">
        <v>953</v>
      </c>
      <c r="C152" t="s">
        <v>867</v>
      </c>
      <c r="D152">
        <v>2024</v>
      </c>
      <c r="E152" t="s">
        <v>1618</v>
      </c>
      <c r="F152" t="s">
        <v>1623</v>
      </c>
      <c r="G152" t="s">
        <v>869</v>
      </c>
      <c r="H152" t="s">
        <v>814</v>
      </c>
      <c r="I152">
        <v>450229</v>
      </c>
      <c r="J152" t="s">
        <v>813</v>
      </c>
      <c r="K152" t="s">
        <v>1201</v>
      </c>
      <c r="L152" t="s">
        <v>12</v>
      </c>
      <c r="M152" t="s">
        <v>956</v>
      </c>
      <c r="N152" s="32">
        <v>44440</v>
      </c>
      <c r="O152" s="32">
        <v>44804</v>
      </c>
      <c r="P152" t="s">
        <v>957</v>
      </c>
      <c r="Q152" s="111">
        <v>392629939</v>
      </c>
      <c r="R152" s="111">
        <v>2483475070</v>
      </c>
      <c r="S152">
        <v>0.15809999999999999</v>
      </c>
      <c r="T152" s="32">
        <v>44440</v>
      </c>
      <c r="U152" s="32">
        <v>44804</v>
      </c>
      <c r="V152" s="111">
        <v>6268681.0999999996</v>
      </c>
      <c r="W152" s="111">
        <v>612587.67000000004</v>
      </c>
      <c r="X152" s="111">
        <v>0</v>
      </c>
      <c r="Y152" s="111">
        <v>0</v>
      </c>
      <c r="Z152" s="111">
        <v>0</v>
      </c>
      <c r="AA152">
        <v>0</v>
      </c>
      <c r="AB152" t="s">
        <v>958</v>
      </c>
      <c r="AC152">
        <v>1</v>
      </c>
      <c r="AD152">
        <v>1</v>
      </c>
      <c r="AE152" s="111">
        <v>612587.67000000004</v>
      </c>
      <c r="AF152" s="111">
        <v>991078.48</v>
      </c>
      <c r="AG152" t="s">
        <v>958</v>
      </c>
      <c r="AH152">
        <v>1</v>
      </c>
      <c r="AI152" s="111">
        <v>991078.48</v>
      </c>
      <c r="AJ152" s="111">
        <v>0</v>
      </c>
      <c r="AK152" s="111">
        <v>0</v>
      </c>
      <c r="AL152" s="111">
        <v>991078.48</v>
      </c>
      <c r="AM152" s="111">
        <v>378490.81</v>
      </c>
      <c r="AN152">
        <v>0</v>
      </c>
      <c r="AO152" s="111">
        <v>378490.81</v>
      </c>
    </row>
    <row r="153" spans="1:41" x14ac:dyDescent="0.2">
      <c r="A153" t="s">
        <v>816</v>
      </c>
      <c r="B153" t="s">
        <v>953</v>
      </c>
      <c r="C153" t="s">
        <v>867</v>
      </c>
      <c r="D153">
        <v>2024</v>
      </c>
      <c r="E153" t="s">
        <v>1618</v>
      </c>
      <c r="F153" t="s">
        <v>1623</v>
      </c>
      <c r="G153" t="s">
        <v>869</v>
      </c>
      <c r="H153" t="s">
        <v>817</v>
      </c>
      <c r="I153">
        <v>450587</v>
      </c>
      <c r="J153" t="s">
        <v>816</v>
      </c>
      <c r="K153" t="s">
        <v>1203</v>
      </c>
      <c r="L153" t="s">
        <v>12</v>
      </c>
      <c r="M153" t="s">
        <v>956</v>
      </c>
      <c r="N153" s="32">
        <v>44440</v>
      </c>
      <c r="O153" s="32">
        <v>44804</v>
      </c>
      <c r="P153" t="s">
        <v>957</v>
      </c>
      <c r="Q153" s="111">
        <v>67431015</v>
      </c>
      <c r="R153" s="111">
        <v>447703832</v>
      </c>
      <c r="S153">
        <v>0.15060000000000001</v>
      </c>
      <c r="T153" s="32">
        <v>44440</v>
      </c>
      <c r="U153" s="32">
        <v>44804</v>
      </c>
      <c r="V153" s="111">
        <v>1475000.84</v>
      </c>
      <c r="W153" s="111">
        <v>252019.96</v>
      </c>
      <c r="X153" s="111">
        <v>0</v>
      </c>
      <c r="Y153" s="111">
        <v>0</v>
      </c>
      <c r="Z153" s="111">
        <v>0</v>
      </c>
      <c r="AA153">
        <v>0</v>
      </c>
      <c r="AB153" t="s">
        <v>958</v>
      </c>
      <c r="AC153">
        <v>1</v>
      </c>
      <c r="AD153">
        <v>1</v>
      </c>
      <c r="AE153" s="111">
        <v>252019.96</v>
      </c>
      <c r="AF153" s="111">
        <v>222135.13</v>
      </c>
      <c r="AG153" t="s">
        <v>958</v>
      </c>
      <c r="AH153">
        <v>1</v>
      </c>
      <c r="AI153" s="111">
        <v>222135.13</v>
      </c>
      <c r="AJ153" s="111">
        <v>0</v>
      </c>
      <c r="AK153" s="111">
        <v>0</v>
      </c>
      <c r="AL153" s="111">
        <v>222135.13</v>
      </c>
      <c r="AM153" s="111">
        <v>-29884.83</v>
      </c>
      <c r="AN153">
        <v>0</v>
      </c>
      <c r="AO153" s="111">
        <v>-29884.83</v>
      </c>
    </row>
    <row r="154" spans="1:41" x14ac:dyDescent="0.2">
      <c r="A154" t="s">
        <v>303</v>
      </c>
      <c r="B154" t="s">
        <v>953</v>
      </c>
      <c r="C154" t="s">
        <v>867</v>
      </c>
      <c r="D154">
        <v>2024</v>
      </c>
      <c r="E154" t="s">
        <v>1618</v>
      </c>
      <c r="F154" t="s">
        <v>1623</v>
      </c>
      <c r="G154" t="s">
        <v>869</v>
      </c>
      <c r="H154" t="s">
        <v>304</v>
      </c>
      <c r="I154">
        <v>670080</v>
      </c>
      <c r="J154" t="s">
        <v>303</v>
      </c>
      <c r="K154" t="s">
        <v>1205</v>
      </c>
      <c r="L154" t="s">
        <v>12</v>
      </c>
      <c r="M154" t="s">
        <v>956</v>
      </c>
      <c r="N154" s="32">
        <v>44317</v>
      </c>
      <c r="O154" s="32">
        <v>44681</v>
      </c>
      <c r="P154" t="s">
        <v>957</v>
      </c>
      <c r="Q154" s="111">
        <v>74599634</v>
      </c>
      <c r="R154" s="111">
        <v>325078524</v>
      </c>
      <c r="S154">
        <v>0.22950000000000001</v>
      </c>
      <c r="T154" s="32">
        <v>44440</v>
      </c>
      <c r="U154" s="32">
        <v>44804</v>
      </c>
      <c r="V154" s="111">
        <v>1781717.37</v>
      </c>
      <c r="W154" s="111">
        <v>123880.15</v>
      </c>
      <c r="X154" s="111">
        <v>0</v>
      </c>
      <c r="Y154" s="111">
        <v>0</v>
      </c>
      <c r="Z154" s="111">
        <v>0</v>
      </c>
      <c r="AA154">
        <v>0</v>
      </c>
      <c r="AB154" t="s">
        <v>958</v>
      </c>
      <c r="AC154">
        <v>1</v>
      </c>
      <c r="AD154">
        <v>1</v>
      </c>
      <c r="AE154" s="111">
        <v>123880.15</v>
      </c>
      <c r="AF154" s="111">
        <v>408904.14</v>
      </c>
      <c r="AG154" t="s">
        <v>959</v>
      </c>
      <c r="AH154">
        <v>1.0170999999999999</v>
      </c>
      <c r="AI154" s="111">
        <v>415896.4</v>
      </c>
      <c r="AJ154" s="111">
        <v>0</v>
      </c>
      <c r="AK154" s="111">
        <v>0</v>
      </c>
      <c r="AL154" s="111">
        <v>415896.4</v>
      </c>
      <c r="AM154" s="111">
        <v>292016.25</v>
      </c>
      <c r="AN154">
        <v>0</v>
      </c>
      <c r="AO154" s="111">
        <v>292016.25</v>
      </c>
    </row>
    <row r="155" spans="1:41" x14ac:dyDescent="0.2">
      <c r="A155" t="s">
        <v>675</v>
      </c>
      <c r="B155" t="s">
        <v>953</v>
      </c>
      <c r="C155" t="s">
        <v>867</v>
      </c>
      <c r="D155">
        <v>2024</v>
      </c>
      <c r="E155" t="s">
        <v>1618</v>
      </c>
      <c r="F155" t="s">
        <v>1623</v>
      </c>
      <c r="G155" t="s">
        <v>869</v>
      </c>
      <c r="H155" t="s">
        <v>676</v>
      </c>
      <c r="I155">
        <v>450604</v>
      </c>
      <c r="J155" t="s">
        <v>675</v>
      </c>
      <c r="K155" t="s">
        <v>1207</v>
      </c>
      <c r="L155" t="s">
        <v>12</v>
      </c>
      <c r="M155" t="s">
        <v>956</v>
      </c>
      <c r="N155" s="32">
        <v>44197</v>
      </c>
      <c r="O155" s="32">
        <v>44561</v>
      </c>
      <c r="P155" t="s">
        <v>957</v>
      </c>
      <c r="Q155" s="111">
        <v>53250026</v>
      </c>
      <c r="R155" s="111">
        <v>190828696</v>
      </c>
      <c r="S155">
        <v>0.27900000000000003</v>
      </c>
      <c r="T155" s="32">
        <v>44440</v>
      </c>
      <c r="U155" s="32">
        <v>44804</v>
      </c>
      <c r="V155" s="111">
        <v>186985.07</v>
      </c>
      <c r="W155" s="111">
        <v>57326.02</v>
      </c>
      <c r="X155" s="111">
        <v>0</v>
      </c>
      <c r="Y155" s="111">
        <v>0</v>
      </c>
      <c r="Z155" s="111">
        <v>0</v>
      </c>
      <c r="AA155">
        <v>0</v>
      </c>
      <c r="AB155" t="s">
        <v>958</v>
      </c>
      <c r="AC155">
        <v>1</v>
      </c>
      <c r="AD155">
        <v>1</v>
      </c>
      <c r="AE155" s="111">
        <v>57326.02</v>
      </c>
      <c r="AF155" s="111">
        <v>52168.83</v>
      </c>
      <c r="AG155" t="s">
        <v>959</v>
      </c>
      <c r="AH155">
        <v>1.0310999999999999</v>
      </c>
      <c r="AI155" s="111">
        <v>53791.28</v>
      </c>
      <c r="AJ155" s="111">
        <v>0</v>
      </c>
      <c r="AK155" s="111">
        <v>0</v>
      </c>
      <c r="AL155" s="111">
        <v>53791.28</v>
      </c>
      <c r="AM155" s="111">
        <v>-3534.74</v>
      </c>
      <c r="AN155">
        <v>0</v>
      </c>
      <c r="AO155" s="111">
        <v>-3534.74</v>
      </c>
    </row>
    <row r="156" spans="1:41" x14ac:dyDescent="0.2">
      <c r="A156" t="s">
        <v>372</v>
      </c>
      <c r="B156" t="s">
        <v>953</v>
      </c>
      <c r="C156" t="s">
        <v>867</v>
      </c>
      <c r="D156">
        <v>2024</v>
      </c>
      <c r="E156" t="s">
        <v>1618</v>
      </c>
      <c r="F156" t="s">
        <v>1623</v>
      </c>
      <c r="G156" t="s">
        <v>869</v>
      </c>
      <c r="H156" t="s">
        <v>373</v>
      </c>
      <c r="I156">
        <v>450101</v>
      </c>
      <c r="J156" t="s">
        <v>372</v>
      </c>
      <c r="K156" t="s">
        <v>1209</v>
      </c>
      <c r="L156" t="s">
        <v>12</v>
      </c>
      <c r="M156" t="s">
        <v>956</v>
      </c>
      <c r="N156" s="32">
        <v>44440</v>
      </c>
      <c r="O156" s="32">
        <v>44804</v>
      </c>
      <c r="P156" t="s">
        <v>957</v>
      </c>
      <c r="Q156" s="111">
        <v>209332729</v>
      </c>
      <c r="R156" s="111">
        <v>854841826</v>
      </c>
      <c r="S156">
        <v>0.24490000000000001</v>
      </c>
      <c r="T156" s="32">
        <v>44440</v>
      </c>
      <c r="U156" s="32">
        <v>44804</v>
      </c>
      <c r="V156" s="111">
        <v>3490599.14</v>
      </c>
      <c r="W156" s="111">
        <v>362382.12</v>
      </c>
      <c r="X156" s="111">
        <v>0</v>
      </c>
      <c r="Y156" s="111">
        <v>0</v>
      </c>
      <c r="Z156" s="111">
        <v>0</v>
      </c>
      <c r="AA156">
        <v>0</v>
      </c>
      <c r="AB156" t="s">
        <v>958</v>
      </c>
      <c r="AC156">
        <v>1</v>
      </c>
      <c r="AD156">
        <v>1</v>
      </c>
      <c r="AE156" s="111">
        <v>362382.12</v>
      </c>
      <c r="AF156" s="111">
        <v>854847.73</v>
      </c>
      <c r="AG156" t="s">
        <v>958</v>
      </c>
      <c r="AH156">
        <v>1</v>
      </c>
      <c r="AI156" s="111">
        <v>854847.73</v>
      </c>
      <c r="AJ156" s="111">
        <v>0</v>
      </c>
      <c r="AK156" s="111">
        <v>0</v>
      </c>
      <c r="AL156" s="111">
        <v>854847.73</v>
      </c>
      <c r="AM156" s="111">
        <v>492465.61</v>
      </c>
      <c r="AN156">
        <v>0</v>
      </c>
      <c r="AO156" s="111">
        <v>492465.61</v>
      </c>
    </row>
    <row r="157" spans="1:41" x14ac:dyDescent="0.2">
      <c r="A157" t="s">
        <v>510</v>
      </c>
      <c r="B157" t="s">
        <v>953</v>
      </c>
      <c r="C157" t="s">
        <v>867</v>
      </c>
      <c r="D157">
        <v>2024</v>
      </c>
      <c r="E157" t="s">
        <v>1618</v>
      </c>
      <c r="F157" t="s">
        <v>1623</v>
      </c>
      <c r="G157" t="s">
        <v>869</v>
      </c>
      <c r="H157" t="s">
        <v>511</v>
      </c>
      <c r="I157">
        <v>450709</v>
      </c>
      <c r="J157" t="s">
        <v>510</v>
      </c>
      <c r="K157" t="s">
        <v>1213</v>
      </c>
      <c r="L157" t="s">
        <v>12</v>
      </c>
      <c r="M157" t="s">
        <v>956</v>
      </c>
      <c r="N157" s="32">
        <v>44197</v>
      </c>
      <c r="O157" s="32">
        <v>44561</v>
      </c>
      <c r="P157" t="s">
        <v>957</v>
      </c>
      <c r="Q157" s="111">
        <v>152934028</v>
      </c>
      <c r="R157" s="111">
        <v>925169095</v>
      </c>
      <c r="S157">
        <v>0.1653</v>
      </c>
      <c r="T157" s="32">
        <v>44440</v>
      </c>
      <c r="U157" s="32">
        <v>44804</v>
      </c>
      <c r="V157" s="111">
        <v>1326676.8999999999</v>
      </c>
      <c r="W157" s="111">
        <v>110199.67999999999</v>
      </c>
      <c r="X157" s="111">
        <v>0</v>
      </c>
      <c r="Y157" s="111">
        <v>0</v>
      </c>
      <c r="Z157" s="111">
        <v>0</v>
      </c>
      <c r="AA157">
        <v>0</v>
      </c>
      <c r="AB157" t="s">
        <v>958</v>
      </c>
      <c r="AC157">
        <v>1</v>
      </c>
      <c r="AD157">
        <v>1</v>
      </c>
      <c r="AE157" s="111">
        <v>110199.67999999999</v>
      </c>
      <c r="AF157" s="111">
        <v>219299.69</v>
      </c>
      <c r="AG157" t="s">
        <v>959</v>
      </c>
      <c r="AH157">
        <v>1.0310999999999999</v>
      </c>
      <c r="AI157" s="111">
        <v>226119.91</v>
      </c>
      <c r="AJ157" s="111">
        <v>0</v>
      </c>
      <c r="AK157" s="111">
        <v>0</v>
      </c>
      <c r="AL157" s="111">
        <v>226119.91</v>
      </c>
      <c r="AM157" s="111">
        <v>115920.23</v>
      </c>
      <c r="AN157">
        <v>0</v>
      </c>
      <c r="AO157" s="111">
        <v>115920.23</v>
      </c>
    </row>
    <row r="158" spans="1:41" x14ac:dyDescent="0.2">
      <c r="A158" t="s">
        <v>762</v>
      </c>
      <c r="B158" t="s">
        <v>953</v>
      </c>
      <c r="C158" t="s">
        <v>867</v>
      </c>
      <c r="D158">
        <v>2024</v>
      </c>
      <c r="E158" t="s">
        <v>1618</v>
      </c>
      <c r="F158" t="s">
        <v>1623</v>
      </c>
      <c r="G158" t="s">
        <v>869</v>
      </c>
      <c r="H158" t="s">
        <v>763</v>
      </c>
      <c r="I158">
        <v>450638</v>
      </c>
      <c r="J158" t="s">
        <v>762</v>
      </c>
      <c r="K158" t="s">
        <v>1215</v>
      </c>
      <c r="L158" t="s">
        <v>12</v>
      </c>
      <c r="M158" t="s">
        <v>956</v>
      </c>
      <c r="N158" s="32">
        <v>44348</v>
      </c>
      <c r="O158" s="32">
        <v>44712</v>
      </c>
      <c r="P158" t="s">
        <v>974</v>
      </c>
      <c r="Q158" s="111">
        <v>167604338</v>
      </c>
      <c r="R158" s="111">
        <v>1146380054</v>
      </c>
      <c r="S158">
        <v>0.1462</v>
      </c>
      <c r="T158" s="32">
        <v>44440</v>
      </c>
      <c r="U158" s="32">
        <v>44804</v>
      </c>
      <c r="V158" s="111">
        <v>3454348.22</v>
      </c>
      <c r="W158" s="111">
        <v>175256.9</v>
      </c>
      <c r="X158" s="111">
        <v>0</v>
      </c>
      <c r="Y158" s="111">
        <v>0</v>
      </c>
      <c r="Z158" s="111">
        <v>0</v>
      </c>
      <c r="AA158">
        <v>0</v>
      </c>
      <c r="AB158" t="s">
        <v>958</v>
      </c>
      <c r="AC158">
        <v>1</v>
      </c>
      <c r="AD158">
        <v>1</v>
      </c>
      <c r="AE158" s="111">
        <v>175256.9</v>
      </c>
      <c r="AF158" s="111">
        <v>505025.71</v>
      </c>
      <c r="AG158" t="s">
        <v>959</v>
      </c>
      <c r="AH158">
        <v>1.0170999999999999</v>
      </c>
      <c r="AI158" s="111">
        <v>513661.65</v>
      </c>
      <c r="AJ158" s="111">
        <v>0</v>
      </c>
      <c r="AK158" s="111">
        <v>0</v>
      </c>
      <c r="AL158" s="111">
        <v>513661.65</v>
      </c>
      <c r="AM158" s="111">
        <v>338404.75</v>
      </c>
      <c r="AN158">
        <v>0</v>
      </c>
      <c r="AO158" s="111">
        <v>338404.75</v>
      </c>
    </row>
    <row r="159" spans="1:41" x14ac:dyDescent="0.2">
      <c r="A159" t="s">
        <v>711</v>
      </c>
      <c r="B159" t="s">
        <v>953</v>
      </c>
      <c r="C159" t="s">
        <v>867</v>
      </c>
      <c r="D159">
        <v>2024</v>
      </c>
      <c r="E159" t="s">
        <v>1618</v>
      </c>
      <c r="F159" t="s">
        <v>1623</v>
      </c>
      <c r="G159" t="s">
        <v>869</v>
      </c>
      <c r="H159" t="s">
        <v>712</v>
      </c>
      <c r="I159">
        <v>450659</v>
      </c>
      <c r="J159" t="s">
        <v>711</v>
      </c>
      <c r="K159" t="s">
        <v>1217</v>
      </c>
      <c r="L159" t="s">
        <v>12</v>
      </c>
      <c r="M159" t="s">
        <v>956</v>
      </c>
      <c r="N159" s="32">
        <v>44409</v>
      </c>
      <c r="O159" s="32">
        <v>44773</v>
      </c>
      <c r="P159" t="s">
        <v>957</v>
      </c>
      <c r="Q159" s="111">
        <v>93188186</v>
      </c>
      <c r="R159" s="111">
        <v>451427398</v>
      </c>
      <c r="S159">
        <v>0.2064</v>
      </c>
      <c r="T159" s="32">
        <v>44440</v>
      </c>
      <c r="U159" s="32">
        <v>44804</v>
      </c>
      <c r="V159" s="111">
        <v>189629.2</v>
      </c>
      <c r="W159" s="111">
        <v>11520.56</v>
      </c>
      <c r="X159" s="111">
        <v>0</v>
      </c>
      <c r="Y159" s="111">
        <v>0</v>
      </c>
      <c r="Z159" s="111">
        <v>0</v>
      </c>
      <c r="AA159">
        <v>0</v>
      </c>
      <c r="AB159" t="s">
        <v>958</v>
      </c>
      <c r="AC159">
        <v>1</v>
      </c>
      <c r="AD159">
        <v>1</v>
      </c>
      <c r="AE159" s="111">
        <v>11520.56</v>
      </c>
      <c r="AF159" s="111">
        <v>39139.47</v>
      </c>
      <c r="AG159" t="s">
        <v>958</v>
      </c>
      <c r="AH159">
        <v>1</v>
      </c>
      <c r="AI159" s="111">
        <v>39139.47</v>
      </c>
      <c r="AJ159" s="111">
        <v>0</v>
      </c>
      <c r="AK159" s="111">
        <v>0</v>
      </c>
      <c r="AL159" s="111">
        <v>39139.47</v>
      </c>
      <c r="AM159" s="111">
        <v>27618.91</v>
      </c>
      <c r="AN159">
        <v>0</v>
      </c>
      <c r="AO159" s="111">
        <v>27618.91</v>
      </c>
    </row>
    <row r="160" spans="1:41" x14ac:dyDescent="0.2">
      <c r="A160" t="s">
        <v>495</v>
      </c>
      <c r="B160" t="s">
        <v>953</v>
      </c>
      <c r="C160" t="s">
        <v>867</v>
      </c>
      <c r="D160">
        <v>2024</v>
      </c>
      <c r="E160" t="s">
        <v>1618</v>
      </c>
      <c r="F160" t="s">
        <v>1623</v>
      </c>
      <c r="G160" t="s">
        <v>869</v>
      </c>
      <c r="H160" t="s">
        <v>496</v>
      </c>
      <c r="I160">
        <v>450352</v>
      </c>
      <c r="J160" t="s">
        <v>495</v>
      </c>
      <c r="K160" t="s">
        <v>1219</v>
      </c>
      <c r="L160" t="s">
        <v>11</v>
      </c>
      <c r="M160" t="s">
        <v>956</v>
      </c>
      <c r="N160" s="32">
        <v>44470</v>
      </c>
      <c r="O160" s="32">
        <v>44834</v>
      </c>
      <c r="P160" t="s">
        <v>957</v>
      </c>
      <c r="Q160" s="111">
        <v>130993939</v>
      </c>
      <c r="R160" s="111">
        <v>465180943</v>
      </c>
      <c r="S160">
        <v>0.28160000000000002</v>
      </c>
      <c r="T160" s="32">
        <v>44440</v>
      </c>
      <c r="U160" s="32">
        <v>44804</v>
      </c>
      <c r="V160" s="111">
        <v>1233505.6499999999</v>
      </c>
      <c r="W160" s="111">
        <v>168623.87</v>
      </c>
      <c r="X160" s="111">
        <v>0</v>
      </c>
      <c r="Y160" s="111">
        <v>0</v>
      </c>
      <c r="Z160" s="111">
        <v>0</v>
      </c>
      <c r="AA160">
        <v>0</v>
      </c>
      <c r="AB160" t="s">
        <v>958</v>
      </c>
      <c r="AC160">
        <v>1</v>
      </c>
      <c r="AD160">
        <v>1</v>
      </c>
      <c r="AE160" s="111">
        <v>168623.87</v>
      </c>
      <c r="AF160" s="111">
        <v>347355.19</v>
      </c>
      <c r="AG160" t="s">
        <v>959</v>
      </c>
      <c r="AH160">
        <v>0.98340000000000005</v>
      </c>
      <c r="AI160" s="111">
        <v>341589.09</v>
      </c>
      <c r="AJ160" s="111">
        <v>0</v>
      </c>
      <c r="AK160" s="111">
        <v>0</v>
      </c>
      <c r="AL160" s="111">
        <v>341589.09</v>
      </c>
      <c r="AM160" s="111">
        <v>172965.22</v>
      </c>
      <c r="AN160">
        <v>0</v>
      </c>
      <c r="AO160" s="111">
        <v>172965.22</v>
      </c>
    </row>
    <row r="161" spans="1:41" x14ac:dyDescent="0.2">
      <c r="A161" t="s">
        <v>519</v>
      </c>
      <c r="B161" t="s">
        <v>953</v>
      </c>
      <c r="C161" t="s">
        <v>867</v>
      </c>
      <c r="D161">
        <v>2024</v>
      </c>
      <c r="E161" t="s">
        <v>1618</v>
      </c>
      <c r="F161" t="s">
        <v>1623</v>
      </c>
      <c r="G161" t="s">
        <v>869</v>
      </c>
      <c r="H161" t="s">
        <v>520</v>
      </c>
      <c r="I161">
        <v>450347</v>
      </c>
      <c r="J161" t="s">
        <v>519</v>
      </c>
      <c r="K161" t="s">
        <v>1221</v>
      </c>
      <c r="L161" t="s">
        <v>12</v>
      </c>
      <c r="M161" t="s">
        <v>956</v>
      </c>
      <c r="N161" s="32">
        <v>44378</v>
      </c>
      <c r="O161" s="32">
        <v>44742</v>
      </c>
      <c r="P161" t="s">
        <v>957</v>
      </c>
      <c r="Q161" s="111">
        <v>62115238</v>
      </c>
      <c r="R161" s="111">
        <v>224312739</v>
      </c>
      <c r="S161">
        <v>0.27689999999999998</v>
      </c>
      <c r="T161" s="32">
        <v>44440</v>
      </c>
      <c r="U161" s="32">
        <v>44804</v>
      </c>
      <c r="V161" s="111">
        <v>558517.87</v>
      </c>
      <c r="W161" s="111">
        <v>53943.99</v>
      </c>
      <c r="X161" s="111">
        <v>0</v>
      </c>
      <c r="Y161" s="111">
        <v>0</v>
      </c>
      <c r="Z161" s="111">
        <v>0</v>
      </c>
      <c r="AA161">
        <v>0</v>
      </c>
      <c r="AB161" t="s">
        <v>958</v>
      </c>
      <c r="AC161">
        <v>1</v>
      </c>
      <c r="AD161">
        <v>1</v>
      </c>
      <c r="AE161" s="111">
        <v>53943.99</v>
      </c>
      <c r="AF161" s="111">
        <v>154653.6</v>
      </c>
      <c r="AG161" t="s">
        <v>959</v>
      </c>
      <c r="AH161">
        <v>1.0170999999999999</v>
      </c>
      <c r="AI161" s="111">
        <v>157298.18</v>
      </c>
      <c r="AJ161" s="111">
        <v>0</v>
      </c>
      <c r="AK161" s="111">
        <v>0</v>
      </c>
      <c r="AL161" s="111">
        <v>157298.18</v>
      </c>
      <c r="AM161" s="111">
        <v>103354.19</v>
      </c>
      <c r="AN161">
        <v>0</v>
      </c>
      <c r="AO161" s="111">
        <v>103354.19</v>
      </c>
    </row>
    <row r="162" spans="1:41" x14ac:dyDescent="0.2">
      <c r="A162" t="s">
        <v>1702</v>
      </c>
      <c r="B162" t="s">
        <v>953</v>
      </c>
      <c r="C162" t="s">
        <v>867</v>
      </c>
      <c r="D162">
        <v>2024</v>
      </c>
      <c r="E162" t="s">
        <v>1618</v>
      </c>
      <c r="F162" t="s">
        <v>1623</v>
      </c>
      <c r="G162" t="s">
        <v>869</v>
      </c>
      <c r="H162" t="s">
        <v>1703</v>
      </c>
      <c r="I162">
        <v>450874</v>
      </c>
      <c r="J162" t="s">
        <v>1702</v>
      </c>
      <c r="K162" t="s">
        <v>1704</v>
      </c>
      <c r="L162" t="s">
        <v>12</v>
      </c>
      <c r="M162" t="s">
        <v>956</v>
      </c>
      <c r="N162" s="32">
        <v>44197</v>
      </c>
      <c r="O162" s="32">
        <v>44561</v>
      </c>
      <c r="P162" t="s">
        <v>957</v>
      </c>
      <c r="Q162" s="111">
        <v>47508973</v>
      </c>
      <c r="R162" s="111">
        <v>115868485</v>
      </c>
      <c r="S162">
        <v>0.41</v>
      </c>
      <c r="T162" s="32">
        <v>44440</v>
      </c>
      <c r="U162" s="32">
        <v>44804</v>
      </c>
      <c r="V162" s="111">
        <v>7307.98</v>
      </c>
      <c r="W162" s="111">
        <v>954.77</v>
      </c>
      <c r="X162" s="111">
        <v>0</v>
      </c>
      <c r="Y162" s="111">
        <v>0</v>
      </c>
      <c r="Z162" s="111">
        <v>0</v>
      </c>
      <c r="AA162">
        <v>0</v>
      </c>
      <c r="AB162" t="s">
        <v>958</v>
      </c>
      <c r="AC162">
        <v>1</v>
      </c>
      <c r="AD162">
        <v>1</v>
      </c>
      <c r="AE162" s="111">
        <v>954.77</v>
      </c>
      <c r="AF162" s="111">
        <v>2996.27</v>
      </c>
      <c r="AG162" t="s">
        <v>959</v>
      </c>
      <c r="AH162">
        <v>1.0310999999999999</v>
      </c>
      <c r="AI162" s="111">
        <v>3089.45</v>
      </c>
      <c r="AJ162" s="111">
        <v>0</v>
      </c>
      <c r="AK162" s="111">
        <v>0</v>
      </c>
      <c r="AL162" s="111">
        <v>3089.45</v>
      </c>
      <c r="AM162" s="111">
        <v>2134.6799999999998</v>
      </c>
      <c r="AN162">
        <v>0</v>
      </c>
      <c r="AO162" s="111">
        <v>2134.6799999999998</v>
      </c>
    </row>
    <row r="163" spans="1:41" x14ac:dyDescent="0.2">
      <c r="A163" t="s">
        <v>1222</v>
      </c>
      <c r="B163" t="s">
        <v>953</v>
      </c>
      <c r="C163" t="s">
        <v>867</v>
      </c>
      <c r="D163">
        <v>2024</v>
      </c>
      <c r="E163" t="s">
        <v>1618</v>
      </c>
      <c r="F163" t="s">
        <v>1623</v>
      </c>
      <c r="G163" t="s">
        <v>869</v>
      </c>
      <c r="H163" t="s">
        <v>1223</v>
      </c>
      <c r="I163">
        <v>450241</v>
      </c>
      <c r="J163" t="s">
        <v>1222</v>
      </c>
      <c r="K163" t="s">
        <v>1225</v>
      </c>
      <c r="L163" t="s">
        <v>11</v>
      </c>
      <c r="M163" t="s">
        <v>956</v>
      </c>
      <c r="N163" s="32">
        <v>44348</v>
      </c>
      <c r="O163" s="32">
        <v>44712</v>
      </c>
      <c r="P163" t="s">
        <v>957</v>
      </c>
      <c r="Q163" s="111">
        <v>29471138</v>
      </c>
      <c r="R163" s="111">
        <v>52233559</v>
      </c>
      <c r="S163">
        <v>0.56420000000000003</v>
      </c>
      <c r="T163" s="32">
        <v>44440</v>
      </c>
      <c r="U163" s="32">
        <v>44804</v>
      </c>
      <c r="V163" s="111">
        <v>16822.46</v>
      </c>
      <c r="W163" s="111">
        <v>22773.94</v>
      </c>
      <c r="X163" s="111">
        <v>0</v>
      </c>
      <c r="Y163" s="111">
        <v>0</v>
      </c>
      <c r="Z163" s="111">
        <v>0</v>
      </c>
      <c r="AA163">
        <v>0</v>
      </c>
      <c r="AB163" t="s">
        <v>958</v>
      </c>
      <c r="AC163">
        <v>1</v>
      </c>
      <c r="AD163">
        <v>1</v>
      </c>
      <c r="AE163" s="111">
        <v>22773.94</v>
      </c>
      <c r="AF163" s="111">
        <v>9491.23</v>
      </c>
      <c r="AG163" t="s">
        <v>959</v>
      </c>
      <c r="AH163">
        <v>1.0170999999999999</v>
      </c>
      <c r="AI163" s="111">
        <v>9653.5300000000007</v>
      </c>
      <c r="AJ163" s="111">
        <v>0</v>
      </c>
      <c r="AK163" s="111">
        <v>0</v>
      </c>
      <c r="AL163" s="111">
        <v>9653.5300000000007</v>
      </c>
      <c r="AM163" s="111">
        <v>-13120.41</v>
      </c>
      <c r="AN163">
        <v>0</v>
      </c>
      <c r="AO163" s="111">
        <v>-13120.41</v>
      </c>
    </row>
    <row r="164" spans="1:41" x14ac:dyDescent="0.2">
      <c r="A164" t="s">
        <v>1705</v>
      </c>
      <c r="B164" t="s">
        <v>953</v>
      </c>
      <c r="C164" t="s">
        <v>867</v>
      </c>
      <c r="D164">
        <v>2024</v>
      </c>
      <c r="E164" t="s">
        <v>1618</v>
      </c>
      <c r="F164" t="s">
        <v>1623</v>
      </c>
      <c r="G164" t="s">
        <v>869</v>
      </c>
      <c r="H164" t="s">
        <v>1706</v>
      </c>
      <c r="I164">
        <v>451363</v>
      </c>
      <c r="J164" t="s">
        <v>1705</v>
      </c>
      <c r="K164" t="s">
        <v>1707</v>
      </c>
      <c r="L164" t="s">
        <v>11</v>
      </c>
      <c r="M164" t="s">
        <v>1013</v>
      </c>
      <c r="N164" s="32">
        <v>44470</v>
      </c>
      <c r="O164" s="32">
        <v>44834</v>
      </c>
      <c r="P164" t="s">
        <v>957</v>
      </c>
      <c r="Q164" s="111">
        <v>18377348</v>
      </c>
      <c r="R164" s="111">
        <v>24077567</v>
      </c>
      <c r="S164">
        <v>0.76329999999999998</v>
      </c>
      <c r="T164" s="32">
        <v>44440</v>
      </c>
      <c r="U164" s="32">
        <v>44804</v>
      </c>
      <c r="V164" s="111">
        <v>20003.95</v>
      </c>
      <c r="W164" s="111">
        <v>21735.279999999999</v>
      </c>
      <c r="X164" s="111">
        <v>0</v>
      </c>
      <c r="Y164" s="111">
        <v>0</v>
      </c>
      <c r="Z164" s="111">
        <v>0</v>
      </c>
      <c r="AA164">
        <v>0</v>
      </c>
      <c r="AB164" t="s">
        <v>958</v>
      </c>
      <c r="AC164">
        <v>1</v>
      </c>
      <c r="AD164">
        <v>1</v>
      </c>
      <c r="AE164" s="111">
        <v>21735.279999999999</v>
      </c>
      <c r="AF164" s="111">
        <v>15269.02</v>
      </c>
      <c r="AG164" t="s">
        <v>959</v>
      </c>
      <c r="AH164">
        <v>0.98340000000000005</v>
      </c>
      <c r="AI164" s="111">
        <v>15015.55</v>
      </c>
      <c r="AJ164" s="111">
        <v>0</v>
      </c>
      <c r="AK164" s="111">
        <v>0</v>
      </c>
      <c r="AL164" s="111">
        <v>15015.55</v>
      </c>
      <c r="AM164" s="111">
        <v>-6719.73</v>
      </c>
      <c r="AN164">
        <v>0</v>
      </c>
      <c r="AO164" s="111">
        <v>-6719.73</v>
      </c>
    </row>
    <row r="165" spans="1:41" x14ac:dyDescent="0.2">
      <c r="A165" t="s">
        <v>315</v>
      </c>
      <c r="B165" t="s">
        <v>953</v>
      </c>
      <c r="C165" t="s">
        <v>867</v>
      </c>
      <c r="D165">
        <v>2024</v>
      </c>
      <c r="E165" t="s">
        <v>1618</v>
      </c>
      <c r="F165" t="s">
        <v>1623</v>
      </c>
      <c r="G165" t="s">
        <v>869</v>
      </c>
      <c r="H165" t="s">
        <v>316</v>
      </c>
      <c r="I165">
        <v>450194</v>
      </c>
      <c r="J165" t="s">
        <v>315</v>
      </c>
      <c r="K165" t="s">
        <v>1227</v>
      </c>
      <c r="L165" t="s">
        <v>12</v>
      </c>
      <c r="M165" t="s">
        <v>956</v>
      </c>
      <c r="N165" s="32">
        <v>44136</v>
      </c>
      <c r="O165" s="32">
        <v>44500</v>
      </c>
      <c r="P165" t="s">
        <v>957</v>
      </c>
      <c r="Q165" s="111">
        <v>33399704</v>
      </c>
      <c r="R165" s="111">
        <v>138478711</v>
      </c>
      <c r="S165">
        <v>0.2412</v>
      </c>
      <c r="T165" s="32">
        <v>44440</v>
      </c>
      <c r="U165" s="32">
        <v>44804</v>
      </c>
      <c r="V165" s="111">
        <v>218954.72</v>
      </c>
      <c r="W165" s="111">
        <v>51029.95</v>
      </c>
      <c r="X165" s="111">
        <v>0</v>
      </c>
      <c r="Y165" s="111">
        <v>0</v>
      </c>
      <c r="Z165" s="111">
        <v>0</v>
      </c>
      <c r="AA165">
        <v>0</v>
      </c>
      <c r="AB165" t="s">
        <v>958</v>
      </c>
      <c r="AC165">
        <v>1</v>
      </c>
      <c r="AD165">
        <v>1</v>
      </c>
      <c r="AE165" s="111">
        <v>51029.95</v>
      </c>
      <c r="AF165" s="111">
        <v>52811.88</v>
      </c>
      <c r="AG165" t="s">
        <v>959</v>
      </c>
      <c r="AH165">
        <v>1.04</v>
      </c>
      <c r="AI165" s="111">
        <v>54924.36</v>
      </c>
      <c r="AJ165" s="111">
        <v>0</v>
      </c>
      <c r="AK165" s="111">
        <v>0</v>
      </c>
      <c r="AL165" s="111">
        <v>54924.36</v>
      </c>
      <c r="AM165" s="111">
        <v>3894.41</v>
      </c>
      <c r="AN165">
        <v>0</v>
      </c>
      <c r="AO165" s="111">
        <v>3894.41</v>
      </c>
    </row>
    <row r="166" spans="1:41" x14ac:dyDescent="0.2">
      <c r="A166" t="s">
        <v>1228</v>
      </c>
      <c r="B166" t="s">
        <v>953</v>
      </c>
      <c r="C166" t="s">
        <v>867</v>
      </c>
      <c r="D166">
        <v>2024</v>
      </c>
      <c r="E166" t="s">
        <v>1618</v>
      </c>
      <c r="F166" t="s">
        <v>1623</v>
      </c>
      <c r="G166" t="s">
        <v>869</v>
      </c>
      <c r="H166" t="s">
        <v>1229</v>
      </c>
      <c r="I166">
        <v>451364</v>
      </c>
      <c r="J166" t="s">
        <v>1228</v>
      </c>
      <c r="K166" t="s">
        <v>1231</v>
      </c>
      <c r="L166" t="s">
        <v>11</v>
      </c>
      <c r="M166" t="s">
        <v>1013</v>
      </c>
      <c r="N166" s="32">
        <v>44378</v>
      </c>
      <c r="O166" s="32">
        <v>44742</v>
      </c>
      <c r="P166" t="s">
        <v>957</v>
      </c>
      <c r="Q166" s="111">
        <v>19584024</v>
      </c>
      <c r="R166" s="111">
        <v>38375323</v>
      </c>
      <c r="S166">
        <v>0.51029999999999998</v>
      </c>
      <c r="T166" s="32">
        <v>44440</v>
      </c>
      <c r="U166" s="32">
        <v>44804</v>
      </c>
      <c r="V166" s="111">
        <v>27536.23</v>
      </c>
      <c r="W166" s="111">
        <v>24108.97</v>
      </c>
      <c r="X166" s="111">
        <v>0</v>
      </c>
      <c r="Y166" s="111">
        <v>0</v>
      </c>
      <c r="Z166" s="111">
        <v>0</v>
      </c>
      <c r="AA166">
        <v>0</v>
      </c>
      <c r="AB166" t="s">
        <v>958</v>
      </c>
      <c r="AC166">
        <v>1</v>
      </c>
      <c r="AD166">
        <v>1</v>
      </c>
      <c r="AE166" s="111">
        <v>24108.97</v>
      </c>
      <c r="AF166" s="111">
        <v>14051.74</v>
      </c>
      <c r="AG166" t="s">
        <v>959</v>
      </c>
      <c r="AH166">
        <v>1.0170999999999999</v>
      </c>
      <c r="AI166" s="111">
        <v>14292.02</v>
      </c>
      <c r="AJ166" s="111">
        <v>0</v>
      </c>
      <c r="AK166" s="111">
        <v>0</v>
      </c>
      <c r="AL166" s="111">
        <v>14292.02</v>
      </c>
      <c r="AM166" s="111">
        <v>-9816.9500000000007</v>
      </c>
      <c r="AN166">
        <v>0</v>
      </c>
      <c r="AO166" s="111">
        <v>-9816.9500000000007</v>
      </c>
    </row>
    <row r="167" spans="1:41" x14ac:dyDescent="0.2">
      <c r="A167" t="s">
        <v>1708</v>
      </c>
      <c r="B167" t="s">
        <v>953</v>
      </c>
      <c r="C167" t="s">
        <v>867</v>
      </c>
      <c r="D167">
        <v>2024</v>
      </c>
      <c r="E167" t="s">
        <v>1618</v>
      </c>
      <c r="F167" t="s">
        <v>1623</v>
      </c>
      <c r="G167" t="s">
        <v>869</v>
      </c>
      <c r="H167" t="s">
        <v>1709</v>
      </c>
      <c r="I167">
        <v>450827</v>
      </c>
      <c r="J167" t="s">
        <v>1708</v>
      </c>
      <c r="K167" t="s">
        <v>1710</v>
      </c>
      <c r="L167" t="s">
        <v>12</v>
      </c>
      <c r="M167" t="s">
        <v>956</v>
      </c>
      <c r="N167" s="32">
        <v>44197</v>
      </c>
      <c r="O167" s="32">
        <v>44561</v>
      </c>
      <c r="P167" t="s">
        <v>957</v>
      </c>
      <c r="Q167" s="111">
        <v>29272093</v>
      </c>
      <c r="R167" s="111">
        <v>67357849</v>
      </c>
      <c r="S167">
        <v>0.43459999999999999</v>
      </c>
      <c r="T167" s="32">
        <v>44440</v>
      </c>
      <c r="U167" s="32">
        <v>44804</v>
      </c>
      <c r="V167" s="111">
        <v>41047.51</v>
      </c>
      <c r="W167" s="111">
        <v>6040.31</v>
      </c>
      <c r="X167" s="111">
        <v>0</v>
      </c>
      <c r="Y167" s="111">
        <v>0</v>
      </c>
      <c r="Z167" s="111">
        <v>0</v>
      </c>
      <c r="AA167">
        <v>0</v>
      </c>
      <c r="AB167" t="s">
        <v>958</v>
      </c>
      <c r="AC167">
        <v>1</v>
      </c>
      <c r="AD167">
        <v>1</v>
      </c>
      <c r="AE167" s="111">
        <v>6040.31</v>
      </c>
      <c r="AF167" s="111">
        <v>17839.25</v>
      </c>
      <c r="AG167" t="s">
        <v>959</v>
      </c>
      <c r="AH167">
        <v>1.0310999999999999</v>
      </c>
      <c r="AI167" s="111">
        <v>18394.05</v>
      </c>
      <c r="AJ167" s="111">
        <v>0</v>
      </c>
      <c r="AK167" s="111">
        <v>0</v>
      </c>
      <c r="AL167" s="111">
        <v>18394.05</v>
      </c>
      <c r="AM167" s="111">
        <v>12353.74</v>
      </c>
      <c r="AN167">
        <v>0</v>
      </c>
      <c r="AO167" s="111">
        <v>12353.74</v>
      </c>
    </row>
    <row r="168" spans="1:41" x14ac:dyDescent="0.2">
      <c r="A168" t="s">
        <v>693</v>
      </c>
      <c r="B168" t="s">
        <v>953</v>
      </c>
      <c r="C168" t="s">
        <v>867</v>
      </c>
      <c r="D168">
        <v>2024</v>
      </c>
      <c r="E168" t="s">
        <v>1618</v>
      </c>
      <c r="F168" t="s">
        <v>1623</v>
      </c>
      <c r="G168" t="s">
        <v>869</v>
      </c>
      <c r="H168" t="s">
        <v>694</v>
      </c>
      <c r="I168">
        <v>450775</v>
      </c>
      <c r="J168" t="s">
        <v>693</v>
      </c>
      <c r="K168" t="s">
        <v>1233</v>
      </c>
      <c r="L168" t="s">
        <v>12</v>
      </c>
      <c r="M168" t="s">
        <v>956</v>
      </c>
      <c r="N168" s="32">
        <v>44470</v>
      </c>
      <c r="O168" s="32">
        <v>44834</v>
      </c>
      <c r="P168" t="s">
        <v>957</v>
      </c>
      <c r="Q168" s="111">
        <v>336668494</v>
      </c>
      <c r="R168" s="111">
        <v>3097293286</v>
      </c>
      <c r="S168">
        <v>0.1087</v>
      </c>
      <c r="T168" s="32">
        <v>44440</v>
      </c>
      <c r="U168" s="32">
        <v>44804</v>
      </c>
      <c r="V168" s="111">
        <v>3350742.84</v>
      </c>
      <c r="W168" s="111">
        <v>158141.84</v>
      </c>
      <c r="X168" s="111">
        <v>0</v>
      </c>
      <c r="Y168" s="111">
        <v>0</v>
      </c>
      <c r="Z168" s="111">
        <v>0</v>
      </c>
      <c r="AA168">
        <v>0</v>
      </c>
      <c r="AB168" t="s">
        <v>958</v>
      </c>
      <c r="AC168">
        <v>1</v>
      </c>
      <c r="AD168">
        <v>1</v>
      </c>
      <c r="AE168" s="111">
        <v>158141.84</v>
      </c>
      <c r="AF168" s="111">
        <v>364225.75</v>
      </c>
      <c r="AG168" t="s">
        <v>959</v>
      </c>
      <c r="AH168">
        <v>0.98340000000000005</v>
      </c>
      <c r="AI168" s="111">
        <v>358179.6</v>
      </c>
      <c r="AJ168" s="111">
        <v>0</v>
      </c>
      <c r="AK168" s="111">
        <v>0</v>
      </c>
      <c r="AL168" s="111">
        <v>358179.6</v>
      </c>
      <c r="AM168" s="111">
        <v>200037.76000000001</v>
      </c>
      <c r="AN168">
        <v>0</v>
      </c>
      <c r="AO168" s="111">
        <v>200037.76000000001</v>
      </c>
    </row>
    <row r="169" spans="1:41" x14ac:dyDescent="0.2">
      <c r="A169" t="s">
        <v>87</v>
      </c>
      <c r="B169" t="s">
        <v>953</v>
      </c>
      <c r="C169" t="s">
        <v>867</v>
      </c>
      <c r="D169">
        <v>2024</v>
      </c>
      <c r="E169" t="s">
        <v>1618</v>
      </c>
      <c r="F169" t="s">
        <v>1623</v>
      </c>
      <c r="G169" t="s">
        <v>869</v>
      </c>
      <c r="H169" t="s">
        <v>88</v>
      </c>
      <c r="I169">
        <v>450128</v>
      </c>
      <c r="J169" t="s">
        <v>87</v>
      </c>
      <c r="K169" t="s">
        <v>1235</v>
      </c>
      <c r="L169" t="s">
        <v>12</v>
      </c>
      <c r="M169" t="s">
        <v>956</v>
      </c>
      <c r="N169" s="32">
        <v>44197</v>
      </c>
      <c r="O169" s="32">
        <v>44561</v>
      </c>
      <c r="P169" t="s">
        <v>957</v>
      </c>
      <c r="Q169" s="111">
        <v>52895150</v>
      </c>
      <c r="R169" s="111">
        <v>234462286</v>
      </c>
      <c r="S169">
        <v>0.22559999999999999</v>
      </c>
      <c r="T169" s="32">
        <v>44440</v>
      </c>
      <c r="U169" s="32">
        <v>44804</v>
      </c>
      <c r="V169" s="111">
        <v>5818143.21</v>
      </c>
      <c r="W169" s="111">
        <v>297158.28999999998</v>
      </c>
      <c r="X169" s="111">
        <v>0</v>
      </c>
      <c r="Y169" s="111">
        <v>0</v>
      </c>
      <c r="Z169" s="111">
        <v>0</v>
      </c>
      <c r="AA169">
        <v>0</v>
      </c>
      <c r="AB169" t="s">
        <v>958</v>
      </c>
      <c r="AC169">
        <v>1</v>
      </c>
      <c r="AD169">
        <v>1</v>
      </c>
      <c r="AE169" s="111">
        <v>297158.28999999998</v>
      </c>
      <c r="AF169" s="111">
        <v>1312573.1100000001</v>
      </c>
      <c r="AG169" t="s">
        <v>959</v>
      </c>
      <c r="AH169">
        <v>1.0310999999999999</v>
      </c>
      <c r="AI169" s="111">
        <v>1353394.13</v>
      </c>
      <c r="AJ169" s="111">
        <v>0</v>
      </c>
      <c r="AK169" s="111">
        <v>0</v>
      </c>
      <c r="AL169" s="111">
        <v>1353394.13</v>
      </c>
      <c r="AM169" s="111">
        <v>1056235.8400000001</v>
      </c>
      <c r="AN169">
        <v>0</v>
      </c>
      <c r="AO169" s="111">
        <v>1056235.8400000001</v>
      </c>
    </row>
    <row r="170" spans="1:41" x14ac:dyDescent="0.2">
      <c r="A170" t="s">
        <v>1711</v>
      </c>
      <c r="B170" t="s">
        <v>953</v>
      </c>
      <c r="C170" t="s">
        <v>867</v>
      </c>
      <c r="D170">
        <v>2024</v>
      </c>
      <c r="E170" t="s">
        <v>1618</v>
      </c>
      <c r="F170" t="s">
        <v>1623</v>
      </c>
      <c r="G170" t="s">
        <v>869</v>
      </c>
      <c r="H170" t="s">
        <v>1712</v>
      </c>
      <c r="I170">
        <v>451394</v>
      </c>
      <c r="J170" t="s">
        <v>1711</v>
      </c>
      <c r="K170" t="s">
        <v>1713</v>
      </c>
      <c r="L170" t="s">
        <v>11</v>
      </c>
      <c r="M170" t="s">
        <v>1013</v>
      </c>
      <c r="N170" s="32">
        <v>44470</v>
      </c>
      <c r="O170" s="32">
        <v>44834</v>
      </c>
      <c r="P170" t="s">
        <v>957</v>
      </c>
      <c r="Q170" s="111">
        <v>8192197</v>
      </c>
      <c r="R170" s="111">
        <v>10601085</v>
      </c>
      <c r="S170">
        <v>0.77280000000000004</v>
      </c>
      <c r="T170" s="32">
        <v>44440</v>
      </c>
      <c r="U170" s="32">
        <v>44804</v>
      </c>
      <c r="V170" s="111">
        <v>4491</v>
      </c>
      <c r="W170" s="111">
        <v>5126.91</v>
      </c>
      <c r="X170" s="111">
        <v>0</v>
      </c>
      <c r="Y170" s="111">
        <v>0</v>
      </c>
      <c r="Z170" s="111">
        <v>0</v>
      </c>
      <c r="AA170">
        <v>0</v>
      </c>
      <c r="AB170" t="s">
        <v>958</v>
      </c>
      <c r="AC170">
        <v>1</v>
      </c>
      <c r="AD170">
        <v>1</v>
      </c>
      <c r="AE170" s="111">
        <v>5126.91</v>
      </c>
      <c r="AF170" s="111">
        <v>3470.64</v>
      </c>
      <c r="AG170" t="s">
        <v>959</v>
      </c>
      <c r="AH170">
        <v>0.98340000000000005</v>
      </c>
      <c r="AI170" s="111">
        <v>3413.03</v>
      </c>
      <c r="AJ170" s="111">
        <v>0</v>
      </c>
      <c r="AK170" s="111">
        <v>0</v>
      </c>
      <c r="AL170" s="111">
        <v>3413.03</v>
      </c>
      <c r="AM170" s="111">
        <v>-1713.88</v>
      </c>
      <c r="AN170">
        <v>0</v>
      </c>
      <c r="AO170" s="111">
        <v>-1713.88</v>
      </c>
    </row>
    <row r="171" spans="1:41" x14ac:dyDescent="0.2">
      <c r="A171" t="s">
        <v>336</v>
      </c>
      <c r="B171" t="s">
        <v>953</v>
      </c>
      <c r="C171" t="s">
        <v>867</v>
      </c>
      <c r="D171">
        <v>2024</v>
      </c>
      <c r="E171" t="s">
        <v>1618</v>
      </c>
      <c r="F171" t="s">
        <v>1623</v>
      </c>
      <c r="G171" t="s">
        <v>869</v>
      </c>
      <c r="H171" t="s">
        <v>337</v>
      </c>
      <c r="I171">
        <v>450742</v>
      </c>
      <c r="J171" t="s">
        <v>336</v>
      </c>
      <c r="K171" t="s">
        <v>1237</v>
      </c>
      <c r="L171" t="s">
        <v>12</v>
      </c>
      <c r="M171" t="s">
        <v>956</v>
      </c>
      <c r="N171" s="32">
        <v>44348</v>
      </c>
      <c r="O171" s="32">
        <v>44712</v>
      </c>
      <c r="P171" t="s">
        <v>957</v>
      </c>
      <c r="Q171" s="111">
        <v>129790012</v>
      </c>
      <c r="R171" s="111">
        <v>487290944</v>
      </c>
      <c r="S171">
        <v>0.26640000000000003</v>
      </c>
      <c r="T171" s="32">
        <v>44440</v>
      </c>
      <c r="U171" s="32">
        <v>44804</v>
      </c>
      <c r="V171" s="111">
        <v>852014</v>
      </c>
      <c r="W171" s="111">
        <v>84967.57</v>
      </c>
      <c r="X171" s="111">
        <v>0</v>
      </c>
      <c r="Y171" s="111">
        <v>0</v>
      </c>
      <c r="Z171" s="111">
        <v>0</v>
      </c>
      <c r="AA171">
        <v>0</v>
      </c>
      <c r="AB171" t="s">
        <v>958</v>
      </c>
      <c r="AC171">
        <v>1</v>
      </c>
      <c r="AD171">
        <v>1</v>
      </c>
      <c r="AE171" s="111">
        <v>84967.57</v>
      </c>
      <c r="AF171" s="111">
        <v>226976.53</v>
      </c>
      <c r="AG171" t="s">
        <v>959</v>
      </c>
      <c r="AH171">
        <v>1.0170999999999999</v>
      </c>
      <c r="AI171" s="111">
        <v>230857.83</v>
      </c>
      <c r="AJ171" s="111">
        <v>0</v>
      </c>
      <c r="AK171" s="111">
        <v>0</v>
      </c>
      <c r="AL171" s="111">
        <v>230857.83</v>
      </c>
      <c r="AM171" s="111">
        <v>145890.26</v>
      </c>
      <c r="AN171">
        <v>0</v>
      </c>
      <c r="AO171" s="111">
        <v>145890.26</v>
      </c>
    </row>
    <row r="172" spans="1:41" x14ac:dyDescent="0.2">
      <c r="A172" t="s">
        <v>408</v>
      </c>
      <c r="B172" t="s">
        <v>953</v>
      </c>
      <c r="C172" t="s">
        <v>867</v>
      </c>
      <c r="D172">
        <v>2024</v>
      </c>
      <c r="E172" t="s">
        <v>1618</v>
      </c>
      <c r="F172" t="s">
        <v>1623</v>
      </c>
      <c r="G172" t="s">
        <v>869</v>
      </c>
      <c r="H172" t="s">
        <v>409</v>
      </c>
      <c r="I172">
        <v>450698</v>
      </c>
      <c r="J172" t="s">
        <v>408</v>
      </c>
      <c r="K172" t="s">
        <v>1238</v>
      </c>
      <c r="L172" t="s">
        <v>11</v>
      </c>
      <c r="M172" t="s">
        <v>956</v>
      </c>
      <c r="N172" s="32">
        <v>44105</v>
      </c>
      <c r="O172" s="32">
        <v>44469</v>
      </c>
      <c r="P172" t="s">
        <v>974</v>
      </c>
      <c r="Q172" s="111">
        <v>11847315</v>
      </c>
      <c r="R172" s="111">
        <v>20315075</v>
      </c>
      <c r="S172">
        <v>0.58320000000000005</v>
      </c>
      <c r="T172" s="32">
        <v>44440</v>
      </c>
      <c r="U172" s="32">
        <v>44804</v>
      </c>
      <c r="V172" s="111">
        <v>32715.05</v>
      </c>
      <c r="W172" s="111">
        <v>14932.54</v>
      </c>
      <c r="X172" s="111">
        <v>0</v>
      </c>
      <c r="Y172" s="111">
        <v>0</v>
      </c>
      <c r="Z172" s="111">
        <v>0</v>
      </c>
      <c r="AA172">
        <v>0</v>
      </c>
      <c r="AB172" t="s">
        <v>958</v>
      </c>
      <c r="AC172">
        <v>1</v>
      </c>
      <c r="AD172">
        <v>1</v>
      </c>
      <c r="AE172" s="111">
        <v>14932.54</v>
      </c>
      <c r="AF172" s="111">
        <v>19079.419999999998</v>
      </c>
      <c r="AG172" t="s">
        <v>959</v>
      </c>
      <c r="AH172">
        <v>1.04</v>
      </c>
      <c r="AI172" s="111">
        <v>19842.599999999999</v>
      </c>
      <c r="AJ172" s="111">
        <v>0</v>
      </c>
      <c r="AK172" s="111">
        <v>0</v>
      </c>
      <c r="AL172" s="111">
        <v>19842.599999999999</v>
      </c>
      <c r="AM172" s="111">
        <v>4910.0600000000004</v>
      </c>
      <c r="AN172">
        <v>0</v>
      </c>
      <c r="AO172" s="111">
        <v>4910.0600000000004</v>
      </c>
    </row>
    <row r="173" spans="1:41" x14ac:dyDescent="0.2">
      <c r="A173" t="s">
        <v>90</v>
      </c>
      <c r="B173" t="s">
        <v>953</v>
      </c>
      <c r="C173" t="s">
        <v>867</v>
      </c>
      <c r="D173">
        <v>2024</v>
      </c>
      <c r="E173" t="s">
        <v>1618</v>
      </c>
      <c r="F173" t="s">
        <v>1623</v>
      </c>
      <c r="G173" t="s">
        <v>869</v>
      </c>
      <c r="H173" t="s">
        <v>91</v>
      </c>
      <c r="I173">
        <v>670090</v>
      </c>
      <c r="J173" t="s">
        <v>90</v>
      </c>
      <c r="K173" t="s">
        <v>1240</v>
      </c>
      <c r="L173" t="s">
        <v>12</v>
      </c>
      <c r="M173" t="s">
        <v>956</v>
      </c>
      <c r="N173" s="32">
        <v>44197</v>
      </c>
      <c r="O173" s="32">
        <v>44561</v>
      </c>
      <c r="P173" t="s">
        <v>957</v>
      </c>
      <c r="Q173" s="111">
        <v>31875404</v>
      </c>
      <c r="R173" s="111">
        <v>134535926</v>
      </c>
      <c r="S173">
        <v>0.2369</v>
      </c>
      <c r="T173" s="32">
        <v>44440</v>
      </c>
      <c r="U173" s="32">
        <v>44804</v>
      </c>
      <c r="V173" s="111">
        <v>193050.54</v>
      </c>
      <c r="W173" s="111">
        <v>11008.61</v>
      </c>
      <c r="X173" s="111">
        <v>0</v>
      </c>
      <c r="Y173" s="111">
        <v>0</v>
      </c>
      <c r="Z173" s="111">
        <v>0</v>
      </c>
      <c r="AA173">
        <v>0</v>
      </c>
      <c r="AB173" t="s">
        <v>958</v>
      </c>
      <c r="AC173">
        <v>1</v>
      </c>
      <c r="AD173">
        <v>1</v>
      </c>
      <c r="AE173" s="111">
        <v>11008.61</v>
      </c>
      <c r="AF173" s="111">
        <v>45733.67</v>
      </c>
      <c r="AG173" t="s">
        <v>959</v>
      </c>
      <c r="AH173">
        <v>1.0310999999999999</v>
      </c>
      <c r="AI173" s="111">
        <v>47155.99</v>
      </c>
      <c r="AJ173" s="111">
        <v>0</v>
      </c>
      <c r="AK173" s="111">
        <v>0</v>
      </c>
      <c r="AL173" s="111">
        <v>47155.99</v>
      </c>
      <c r="AM173" s="111">
        <v>36147.379999999997</v>
      </c>
      <c r="AN173">
        <v>0</v>
      </c>
      <c r="AO173" s="111">
        <v>36147.379999999997</v>
      </c>
    </row>
    <row r="174" spans="1:41" x14ac:dyDescent="0.2">
      <c r="A174" t="s">
        <v>96</v>
      </c>
      <c r="B174" t="s">
        <v>953</v>
      </c>
      <c r="C174" t="s">
        <v>867</v>
      </c>
      <c r="D174">
        <v>2024</v>
      </c>
      <c r="E174" t="s">
        <v>1618</v>
      </c>
      <c r="F174" t="s">
        <v>1623</v>
      </c>
      <c r="G174" t="s">
        <v>869</v>
      </c>
      <c r="H174" t="s">
        <v>97</v>
      </c>
      <c r="I174">
        <v>450643</v>
      </c>
      <c r="J174" t="s">
        <v>96</v>
      </c>
      <c r="K174" t="s">
        <v>1242</v>
      </c>
      <c r="L174" t="s">
        <v>12</v>
      </c>
      <c r="M174" t="s">
        <v>956</v>
      </c>
      <c r="N174" s="32">
        <v>44197</v>
      </c>
      <c r="O174" s="32">
        <v>44561</v>
      </c>
      <c r="P174" t="s">
        <v>974</v>
      </c>
      <c r="Q174" s="111">
        <v>96266929</v>
      </c>
      <c r="R174" s="111">
        <v>891747964</v>
      </c>
      <c r="S174">
        <v>0.108</v>
      </c>
      <c r="T174" s="32">
        <v>44440</v>
      </c>
      <c r="U174" s="32">
        <v>44804</v>
      </c>
      <c r="V174" s="111">
        <v>6540757.5700000003</v>
      </c>
      <c r="W174" s="111">
        <v>610066.15</v>
      </c>
      <c r="X174" s="111">
        <v>0</v>
      </c>
      <c r="Y174" s="111">
        <v>0</v>
      </c>
      <c r="Z174" s="111">
        <v>0</v>
      </c>
      <c r="AA174">
        <v>0</v>
      </c>
      <c r="AB174" t="s">
        <v>958</v>
      </c>
      <c r="AC174">
        <v>1</v>
      </c>
      <c r="AD174">
        <v>1</v>
      </c>
      <c r="AE174" s="111">
        <v>610066.15</v>
      </c>
      <c r="AF174" s="111">
        <v>706401.82</v>
      </c>
      <c r="AG174" t="s">
        <v>959</v>
      </c>
      <c r="AH174">
        <v>1.0310999999999999</v>
      </c>
      <c r="AI174" s="111">
        <v>728370.92</v>
      </c>
      <c r="AJ174" s="111">
        <v>0</v>
      </c>
      <c r="AK174" s="111">
        <v>0</v>
      </c>
      <c r="AL174" s="111">
        <v>728370.92</v>
      </c>
      <c r="AM174" s="111">
        <v>118304.77</v>
      </c>
      <c r="AN174">
        <v>0</v>
      </c>
      <c r="AO174" s="111">
        <v>118304.77</v>
      </c>
    </row>
    <row r="175" spans="1:41" x14ac:dyDescent="0.2">
      <c r="A175" t="s">
        <v>438</v>
      </c>
      <c r="B175" t="s">
        <v>953</v>
      </c>
      <c r="C175" t="s">
        <v>867</v>
      </c>
      <c r="D175">
        <v>2024</v>
      </c>
      <c r="E175" t="s">
        <v>1618</v>
      </c>
      <c r="F175" t="s">
        <v>1623</v>
      </c>
      <c r="G175" t="s">
        <v>869</v>
      </c>
      <c r="H175" t="s">
        <v>439</v>
      </c>
      <c r="I175">
        <v>450029</v>
      </c>
      <c r="J175" t="s">
        <v>438</v>
      </c>
      <c r="K175" t="s">
        <v>1244</v>
      </c>
      <c r="L175" t="s">
        <v>12</v>
      </c>
      <c r="M175" t="s">
        <v>956</v>
      </c>
      <c r="N175" s="32">
        <v>44470</v>
      </c>
      <c r="O175" s="32">
        <v>44834</v>
      </c>
      <c r="P175" t="s">
        <v>957</v>
      </c>
      <c r="Q175" s="111">
        <v>161215866</v>
      </c>
      <c r="R175" s="111">
        <v>1176706871</v>
      </c>
      <c r="S175">
        <v>0.13700000000000001</v>
      </c>
      <c r="T175" s="32">
        <v>44440</v>
      </c>
      <c r="U175" s="32">
        <v>44804</v>
      </c>
      <c r="V175" s="111">
        <v>6759922.21</v>
      </c>
      <c r="W175" s="111">
        <v>288420.12</v>
      </c>
      <c r="X175" s="111">
        <v>0</v>
      </c>
      <c r="Y175" s="111">
        <v>0</v>
      </c>
      <c r="Z175" s="111">
        <v>0</v>
      </c>
      <c r="AA175">
        <v>0</v>
      </c>
      <c r="AB175" t="s">
        <v>958</v>
      </c>
      <c r="AC175">
        <v>1</v>
      </c>
      <c r="AD175">
        <v>1</v>
      </c>
      <c r="AE175" s="111">
        <v>288420.12</v>
      </c>
      <c r="AF175" s="111">
        <v>926109.34</v>
      </c>
      <c r="AG175" t="s">
        <v>959</v>
      </c>
      <c r="AH175">
        <v>0.98340000000000005</v>
      </c>
      <c r="AI175" s="111">
        <v>910735.92</v>
      </c>
      <c r="AJ175" s="111">
        <v>0</v>
      </c>
      <c r="AK175" s="111">
        <v>0</v>
      </c>
      <c r="AL175" s="111">
        <v>910735.92</v>
      </c>
      <c r="AM175" s="111">
        <v>622315.80000000005</v>
      </c>
      <c r="AN175">
        <v>0</v>
      </c>
      <c r="AO175" s="111">
        <v>622315.80000000005</v>
      </c>
    </row>
    <row r="176" spans="1:41" x14ac:dyDescent="0.2">
      <c r="A176" t="s">
        <v>1245</v>
      </c>
      <c r="B176" t="s">
        <v>953</v>
      </c>
      <c r="C176" t="s">
        <v>867</v>
      </c>
      <c r="D176">
        <v>2024</v>
      </c>
      <c r="E176" t="s">
        <v>1618</v>
      </c>
      <c r="F176" t="s">
        <v>1623</v>
      </c>
      <c r="G176" t="s">
        <v>869</v>
      </c>
      <c r="H176" t="s">
        <v>1246</v>
      </c>
      <c r="I176">
        <v>451376</v>
      </c>
      <c r="J176" t="s">
        <v>1245</v>
      </c>
      <c r="K176" t="s">
        <v>1248</v>
      </c>
      <c r="L176" t="s">
        <v>11</v>
      </c>
      <c r="M176" t="s">
        <v>1013</v>
      </c>
      <c r="N176" s="32">
        <v>44197</v>
      </c>
      <c r="O176" s="32">
        <v>44561</v>
      </c>
      <c r="P176" t="s">
        <v>957</v>
      </c>
      <c r="Q176" s="111">
        <v>15248903</v>
      </c>
      <c r="R176" s="111">
        <v>22766793</v>
      </c>
      <c r="S176">
        <v>0.66979999999999995</v>
      </c>
      <c r="T176" s="32">
        <v>44440</v>
      </c>
      <c r="U176" s="32">
        <v>44804</v>
      </c>
      <c r="V176" s="111">
        <v>22283.200000000001</v>
      </c>
      <c r="W176" s="111">
        <v>19546.04</v>
      </c>
      <c r="X176" s="111">
        <v>0</v>
      </c>
      <c r="Y176" s="111">
        <v>0</v>
      </c>
      <c r="Z176" s="111">
        <v>0</v>
      </c>
      <c r="AA176">
        <v>0</v>
      </c>
      <c r="AB176" t="s">
        <v>958</v>
      </c>
      <c r="AC176">
        <v>1</v>
      </c>
      <c r="AD176">
        <v>1</v>
      </c>
      <c r="AE176" s="111">
        <v>19546.04</v>
      </c>
      <c r="AF176" s="111">
        <v>14925.29</v>
      </c>
      <c r="AG176" t="s">
        <v>959</v>
      </c>
      <c r="AH176">
        <v>1.0310999999999999</v>
      </c>
      <c r="AI176" s="111">
        <v>15389.47</v>
      </c>
      <c r="AJ176" s="111">
        <v>0</v>
      </c>
      <c r="AK176" s="111">
        <v>0</v>
      </c>
      <c r="AL176" s="111">
        <v>15389.47</v>
      </c>
      <c r="AM176" s="111">
        <v>-4156.57</v>
      </c>
      <c r="AN176">
        <v>0</v>
      </c>
      <c r="AO176" s="111">
        <v>-4156.57</v>
      </c>
    </row>
    <row r="177" spans="1:41" x14ac:dyDescent="0.2">
      <c r="A177" t="s">
        <v>1714</v>
      </c>
      <c r="B177" t="s">
        <v>953</v>
      </c>
      <c r="C177" t="s">
        <v>867</v>
      </c>
      <c r="D177">
        <v>2024</v>
      </c>
      <c r="E177" t="s">
        <v>1618</v>
      </c>
      <c r="F177" t="s">
        <v>1623</v>
      </c>
      <c r="G177" t="s">
        <v>869</v>
      </c>
      <c r="H177" t="s">
        <v>1715</v>
      </c>
      <c r="I177">
        <v>451375</v>
      </c>
      <c r="J177" t="s">
        <v>1714</v>
      </c>
      <c r="K177" t="s">
        <v>1716</v>
      </c>
      <c r="L177" t="s">
        <v>11</v>
      </c>
      <c r="M177" t="s">
        <v>1013</v>
      </c>
      <c r="N177" s="32">
        <v>44470</v>
      </c>
      <c r="O177" s="32">
        <v>44834</v>
      </c>
      <c r="P177" t="s">
        <v>957</v>
      </c>
      <c r="Q177" s="111">
        <v>15774801</v>
      </c>
      <c r="R177" s="111">
        <v>30858715</v>
      </c>
      <c r="S177">
        <v>0.51119999999999999</v>
      </c>
      <c r="T177" s="32">
        <v>44440</v>
      </c>
      <c r="U177" s="32">
        <v>44804</v>
      </c>
      <c r="V177" s="111">
        <v>59441.53</v>
      </c>
      <c r="W177" s="111">
        <v>29853.94</v>
      </c>
      <c r="X177" s="111">
        <v>0</v>
      </c>
      <c r="Y177" s="111">
        <v>0</v>
      </c>
      <c r="Z177" s="111">
        <v>0</v>
      </c>
      <c r="AA177">
        <v>0</v>
      </c>
      <c r="AB177" t="s">
        <v>958</v>
      </c>
      <c r="AC177">
        <v>1</v>
      </c>
      <c r="AD177">
        <v>1</v>
      </c>
      <c r="AE177" s="111">
        <v>29853.94</v>
      </c>
      <c r="AF177" s="111">
        <v>30386.51</v>
      </c>
      <c r="AG177" t="s">
        <v>959</v>
      </c>
      <c r="AH177">
        <v>0.98340000000000005</v>
      </c>
      <c r="AI177" s="111">
        <v>29882.09</v>
      </c>
      <c r="AJ177" s="111">
        <v>0</v>
      </c>
      <c r="AK177" s="111">
        <v>0</v>
      </c>
      <c r="AL177" s="111">
        <v>29882.09</v>
      </c>
      <c r="AM177" s="111">
        <v>28.15</v>
      </c>
      <c r="AN177">
        <v>0</v>
      </c>
      <c r="AO177" s="111">
        <v>28.15</v>
      </c>
    </row>
    <row r="178" spans="1:41" x14ac:dyDescent="0.2">
      <c r="A178" t="s">
        <v>1717</v>
      </c>
      <c r="B178" t="s">
        <v>953</v>
      </c>
      <c r="C178" t="s">
        <v>867</v>
      </c>
      <c r="D178">
        <v>2024</v>
      </c>
      <c r="E178" t="s">
        <v>1618</v>
      </c>
      <c r="F178" t="s">
        <v>1623</v>
      </c>
      <c r="G178" t="s">
        <v>869</v>
      </c>
      <c r="H178" t="s">
        <v>1718</v>
      </c>
      <c r="I178">
        <v>451303</v>
      </c>
      <c r="J178" t="s">
        <v>1717</v>
      </c>
      <c r="K178" t="s">
        <v>1719</v>
      </c>
      <c r="L178" t="s">
        <v>11</v>
      </c>
      <c r="M178" t="s">
        <v>1013</v>
      </c>
      <c r="N178" s="32">
        <v>44470</v>
      </c>
      <c r="O178" s="32">
        <v>44834</v>
      </c>
      <c r="P178" t="s">
        <v>957</v>
      </c>
      <c r="Q178" s="111">
        <v>21592277</v>
      </c>
      <c r="R178" s="111">
        <v>53275877</v>
      </c>
      <c r="S178">
        <v>0.40529999999999999</v>
      </c>
      <c r="T178" s="32">
        <v>44440</v>
      </c>
      <c r="U178" s="32">
        <v>44804</v>
      </c>
      <c r="V178" s="111">
        <v>44950.3</v>
      </c>
      <c r="W178" s="111">
        <v>23504.81</v>
      </c>
      <c r="X178" s="111">
        <v>0</v>
      </c>
      <c r="Y178" s="111">
        <v>0</v>
      </c>
      <c r="Z178" s="111">
        <v>0</v>
      </c>
      <c r="AA178">
        <v>0</v>
      </c>
      <c r="AB178" t="s">
        <v>958</v>
      </c>
      <c r="AC178">
        <v>1</v>
      </c>
      <c r="AD178">
        <v>1</v>
      </c>
      <c r="AE178" s="111">
        <v>23504.81</v>
      </c>
      <c r="AF178" s="111">
        <v>18218.36</v>
      </c>
      <c r="AG178" t="s">
        <v>959</v>
      </c>
      <c r="AH178">
        <v>0.98340000000000005</v>
      </c>
      <c r="AI178" s="111">
        <v>17915.939999999999</v>
      </c>
      <c r="AJ178" s="111">
        <v>0</v>
      </c>
      <c r="AK178" s="111">
        <v>0</v>
      </c>
      <c r="AL178" s="111">
        <v>17915.939999999999</v>
      </c>
      <c r="AM178" s="111">
        <v>-5588.87</v>
      </c>
      <c r="AN178">
        <v>0</v>
      </c>
      <c r="AO178" s="111">
        <v>-5588.87</v>
      </c>
    </row>
    <row r="179" spans="1:41" x14ac:dyDescent="0.2">
      <c r="A179" t="s">
        <v>810</v>
      </c>
      <c r="B179" t="s">
        <v>953</v>
      </c>
      <c r="C179" t="s">
        <v>867</v>
      </c>
      <c r="D179">
        <v>2024</v>
      </c>
      <c r="E179" t="s">
        <v>1618</v>
      </c>
      <c r="F179" t="s">
        <v>1623</v>
      </c>
      <c r="G179" t="s">
        <v>869</v>
      </c>
      <c r="H179" t="s">
        <v>811</v>
      </c>
      <c r="I179">
        <v>450508</v>
      </c>
      <c r="J179" t="s">
        <v>810</v>
      </c>
      <c r="K179" t="s">
        <v>1720</v>
      </c>
      <c r="L179" t="s">
        <v>12</v>
      </c>
      <c r="M179" t="s">
        <v>956</v>
      </c>
      <c r="N179" s="32">
        <v>44013</v>
      </c>
      <c r="O179" s="32">
        <v>44377</v>
      </c>
      <c r="P179" t="s">
        <v>957</v>
      </c>
      <c r="Q179" s="111">
        <v>55481948</v>
      </c>
      <c r="R179" s="111">
        <v>153248349</v>
      </c>
      <c r="S179">
        <v>0.36199999999999999</v>
      </c>
      <c r="T179" s="32">
        <v>44440</v>
      </c>
      <c r="U179" s="32">
        <v>44804</v>
      </c>
      <c r="V179" s="111">
        <v>402669.97</v>
      </c>
      <c r="W179" s="111">
        <v>91532.03</v>
      </c>
      <c r="X179" s="111">
        <v>0</v>
      </c>
      <c r="Y179" s="111">
        <v>0</v>
      </c>
      <c r="Z179" s="111">
        <v>0</v>
      </c>
      <c r="AA179">
        <v>0</v>
      </c>
      <c r="AB179" t="s">
        <v>958</v>
      </c>
      <c r="AC179">
        <v>1</v>
      </c>
      <c r="AD179">
        <v>1</v>
      </c>
      <c r="AE179" s="111">
        <v>91532.03</v>
      </c>
      <c r="AF179" s="111">
        <v>145766.53</v>
      </c>
      <c r="AG179" t="s">
        <v>959</v>
      </c>
      <c r="AH179">
        <v>1.04</v>
      </c>
      <c r="AI179" s="111">
        <v>151597.19</v>
      </c>
      <c r="AJ179" s="111">
        <v>0</v>
      </c>
      <c r="AK179" s="111">
        <v>0</v>
      </c>
      <c r="AL179" s="111">
        <v>151597.19</v>
      </c>
      <c r="AM179" s="111">
        <v>60065.16</v>
      </c>
      <c r="AN179">
        <v>0</v>
      </c>
      <c r="AO179" s="111">
        <v>60065.16</v>
      </c>
    </row>
    <row r="180" spans="1:41" x14ac:dyDescent="0.2">
      <c r="A180" t="s">
        <v>1721</v>
      </c>
      <c r="B180" t="s">
        <v>953</v>
      </c>
      <c r="C180" t="s">
        <v>867</v>
      </c>
      <c r="D180">
        <v>2024</v>
      </c>
      <c r="E180" t="s">
        <v>1618</v>
      </c>
      <c r="F180" t="s">
        <v>1623</v>
      </c>
      <c r="G180" t="s">
        <v>869</v>
      </c>
      <c r="H180" t="s">
        <v>1722</v>
      </c>
      <c r="I180">
        <v>451337</v>
      </c>
      <c r="J180" t="s">
        <v>1721</v>
      </c>
      <c r="K180" t="s">
        <v>1723</v>
      </c>
      <c r="L180" t="s">
        <v>11</v>
      </c>
      <c r="M180" t="s">
        <v>1013</v>
      </c>
      <c r="N180" s="32">
        <v>44105</v>
      </c>
      <c r="O180" s="32">
        <v>44469</v>
      </c>
      <c r="P180" t="s">
        <v>974</v>
      </c>
      <c r="Q180" s="111">
        <v>8483762</v>
      </c>
      <c r="R180" s="111">
        <v>12406773</v>
      </c>
      <c r="S180">
        <v>0.68379999999999996</v>
      </c>
      <c r="T180" s="32">
        <v>44440</v>
      </c>
      <c r="U180" s="32">
        <v>44804</v>
      </c>
      <c r="V180" s="111">
        <v>8849.11</v>
      </c>
      <c r="W180" s="111">
        <v>6583.39</v>
      </c>
      <c r="X180" s="111">
        <v>0</v>
      </c>
      <c r="Y180" s="111">
        <v>0</v>
      </c>
      <c r="Z180" s="111">
        <v>0</v>
      </c>
      <c r="AA180">
        <v>0</v>
      </c>
      <c r="AB180" t="s">
        <v>958</v>
      </c>
      <c r="AC180">
        <v>1</v>
      </c>
      <c r="AD180">
        <v>1</v>
      </c>
      <c r="AE180" s="111">
        <v>6583.39</v>
      </c>
      <c r="AF180" s="111">
        <v>6051.02</v>
      </c>
      <c r="AG180" t="s">
        <v>959</v>
      </c>
      <c r="AH180">
        <v>1.04</v>
      </c>
      <c r="AI180" s="111">
        <v>6293.06</v>
      </c>
      <c r="AJ180" s="111">
        <v>0</v>
      </c>
      <c r="AK180" s="111">
        <v>0</v>
      </c>
      <c r="AL180" s="111">
        <v>6293.06</v>
      </c>
      <c r="AM180" s="111">
        <v>-290.33</v>
      </c>
      <c r="AN180">
        <v>0</v>
      </c>
      <c r="AO180" s="111">
        <v>-290.33</v>
      </c>
    </row>
    <row r="181" spans="1:41" x14ac:dyDescent="0.2">
      <c r="A181" t="s">
        <v>447</v>
      </c>
      <c r="B181" t="s">
        <v>953</v>
      </c>
      <c r="C181" t="s">
        <v>867</v>
      </c>
      <c r="D181">
        <v>2024</v>
      </c>
      <c r="E181" t="s">
        <v>1618</v>
      </c>
      <c r="F181" t="s">
        <v>1623</v>
      </c>
      <c r="G181" t="s">
        <v>869</v>
      </c>
      <c r="H181" t="s">
        <v>448</v>
      </c>
      <c r="I181">
        <v>450702</v>
      </c>
      <c r="J181" t="s">
        <v>447</v>
      </c>
      <c r="K181" t="s">
        <v>1252</v>
      </c>
      <c r="L181" t="s">
        <v>12</v>
      </c>
      <c r="M181" t="s">
        <v>956</v>
      </c>
      <c r="N181" s="32">
        <v>44470</v>
      </c>
      <c r="O181" s="32">
        <v>44834</v>
      </c>
      <c r="P181" t="s">
        <v>957</v>
      </c>
      <c r="Q181" s="111">
        <v>151347174</v>
      </c>
      <c r="R181" s="111">
        <v>1369994147</v>
      </c>
      <c r="S181">
        <v>0.1105</v>
      </c>
      <c r="T181" s="32">
        <v>44440</v>
      </c>
      <c r="U181" s="32">
        <v>44804</v>
      </c>
      <c r="V181" s="111">
        <v>2835722.6</v>
      </c>
      <c r="W181" s="111">
        <v>128112.48</v>
      </c>
      <c r="X181" s="111">
        <v>0</v>
      </c>
      <c r="Y181" s="111">
        <v>0</v>
      </c>
      <c r="Z181" s="111">
        <v>0</v>
      </c>
      <c r="AA181">
        <v>0</v>
      </c>
      <c r="AB181" t="s">
        <v>958</v>
      </c>
      <c r="AC181">
        <v>1</v>
      </c>
      <c r="AD181">
        <v>1</v>
      </c>
      <c r="AE181" s="111">
        <v>128112.48</v>
      </c>
      <c r="AF181" s="111">
        <v>313347.34999999998</v>
      </c>
      <c r="AG181" t="s">
        <v>959</v>
      </c>
      <c r="AH181">
        <v>0.98340000000000005</v>
      </c>
      <c r="AI181" s="111">
        <v>308145.78000000003</v>
      </c>
      <c r="AJ181" s="111">
        <v>0</v>
      </c>
      <c r="AK181" s="111">
        <v>0</v>
      </c>
      <c r="AL181" s="111">
        <v>308145.78000000003</v>
      </c>
      <c r="AM181" s="111">
        <v>180033.3</v>
      </c>
      <c r="AN181">
        <v>0</v>
      </c>
      <c r="AO181" s="111">
        <v>180033.3</v>
      </c>
    </row>
    <row r="182" spans="1:41" x14ac:dyDescent="0.2">
      <c r="A182" t="s">
        <v>1724</v>
      </c>
      <c r="B182" t="s">
        <v>953</v>
      </c>
      <c r="C182" t="s">
        <v>867</v>
      </c>
      <c r="D182">
        <v>2024</v>
      </c>
      <c r="E182" t="s">
        <v>1618</v>
      </c>
      <c r="F182" t="s">
        <v>1623</v>
      </c>
      <c r="G182" t="s">
        <v>869</v>
      </c>
      <c r="H182" t="s">
        <v>1725</v>
      </c>
      <c r="I182">
        <v>450876</v>
      </c>
      <c r="J182" t="s">
        <v>1724</v>
      </c>
      <c r="K182" t="s">
        <v>1726</v>
      </c>
      <c r="L182" t="s">
        <v>12</v>
      </c>
      <c r="M182" t="s">
        <v>956</v>
      </c>
      <c r="N182" s="32">
        <v>44197</v>
      </c>
      <c r="O182" s="32">
        <v>44561</v>
      </c>
      <c r="P182" t="s">
        <v>974</v>
      </c>
      <c r="Q182" s="111">
        <v>77321178</v>
      </c>
      <c r="R182" s="111">
        <v>277557380</v>
      </c>
      <c r="S182">
        <v>0.27860000000000001</v>
      </c>
      <c r="T182" s="32">
        <v>44440</v>
      </c>
      <c r="U182" s="32">
        <v>44804</v>
      </c>
      <c r="V182" s="111">
        <v>60994.93</v>
      </c>
      <c r="W182" s="111">
        <v>4139.78</v>
      </c>
      <c r="X182" s="111">
        <v>0</v>
      </c>
      <c r="Y182" s="111">
        <v>0</v>
      </c>
      <c r="Z182" s="111">
        <v>0</v>
      </c>
      <c r="AA182">
        <v>0</v>
      </c>
      <c r="AB182" t="s">
        <v>958</v>
      </c>
      <c r="AC182">
        <v>1</v>
      </c>
      <c r="AD182">
        <v>1</v>
      </c>
      <c r="AE182" s="111">
        <v>4139.78</v>
      </c>
      <c r="AF182" s="111">
        <v>16993.189999999999</v>
      </c>
      <c r="AG182" t="s">
        <v>959</v>
      </c>
      <c r="AH182">
        <v>1.0310999999999999</v>
      </c>
      <c r="AI182" s="111">
        <v>17521.68</v>
      </c>
      <c r="AJ182" s="111">
        <v>0</v>
      </c>
      <c r="AK182" s="111">
        <v>0</v>
      </c>
      <c r="AL182" s="111">
        <v>17521.68</v>
      </c>
      <c r="AM182" s="111">
        <v>13381.9</v>
      </c>
      <c r="AN182">
        <v>0</v>
      </c>
      <c r="AO182" s="111">
        <v>13381.9</v>
      </c>
    </row>
    <row r="183" spans="1:41" x14ac:dyDescent="0.2">
      <c r="A183" t="s">
        <v>1727</v>
      </c>
      <c r="B183" t="s">
        <v>953</v>
      </c>
      <c r="C183" t="s">
        <v>867</v>
      </c>
      <c r="D183">
        <v>2024</v>
      </c>
      <c r="E183" t="s">
        <v>1618</v>
      </c>
      <c r="F183" t="s">
        <v>1623</v>
      </c>
      <c r="G183" t="s">
        <v>869</v>
      </c>
      <c r="H183" t="s">
        <v>1728</v>
      </c>
      <c r="I183">
        <v>450162</v>
      </c>
      <c r="J183" t="s">
        <v>1727</v>
      </c>
      <c r="K183" t="s">
        <v>1729</v>
      </c>
      <c r="L183" t="s">
        <v>12</v>
      </c>
      <c r="M183" t="s">
        <v>956</v>
      </c>
      <c r="N183" s="32">
        <v>44197</v>
      </c>
      <c r="O183" s="32">
        <v>44561</v>
      </c>
      <c r="P183" t="s">
        <v>957</v>
      </c>
      <c r="Q183" s="111">
        <v>70121570</v>
      </c>
      <c r="R183" s="111">
        <v>291894518</v>
      </c>
      <c r="S183">
        <v>0.2402</v>
      </c>
      <c r="T183" s="32">
        <v>44440</v>
      </c>
      <c r="U183" s="32">
        <v>44804</v>
      </c>
      <c r="V183" s="111">
        <v>15817.24</v>
      </c>
      <c r="W183" s="111">
        <v>3258.67</v>
      </c>
      <c r="X183" s="111">
        <v>0</v>
      </c>
      <c r="Y183" s="111">
        <v>0</v>
      </c>
      <c r="Z183" s="111">
        <v>0</v>
      </c>
      <c r="AA183">
        <v>0</v>
      </c>
      <c r="AB183" t="s">
        <v>958</v>
      </c>
      <c r="AC183">
        <v>1</v>
      </c>
      <c r="AD183">
        <v>1</v>
      </c>
      <c r="AE183" s="111">
        <v>3258.67</v>
      </c>
      <c r="AF183" s="111">
        <v>3799.3</v>
      </c>
      <c r="AG183" t="s">
        <v>959</v>
      </c>
      <c r="AH183">
        <v>1.0310999999999999</v>
      </c>
      <c r="AI183" s="111">
        <v>3917.46</v>
      </c>
      <c r="AJ183" s="111">
        <v>0</v>
      </c>
      <c r="AK183" s="111">
        <v>0</v>
      </c>
      <c r="AL183" s="111">
        <v>3917.46</v>
      </c>
      <c r="AM183" s="111">
        <v>658.79</v>
      </c>
      <c r="AN183">
        <v>0</v>
      </c>
      <c r="AO183" s="111">
        <v>658.79</v>
      </c>
    </row>
    <row r="184" spans="1:41" x14ac:dyDescent="0.2">
      <c r="A184" t="s">
        <v>1730</v>
      </c>
      <c r="B184" t="s">
        <v>953</v>
      </c>
      <c r="C184" t="s">
        <v>867</v>
      </c>
      <c r="D184">
        <v>2024</v>
      </c>
      <c r="E184" t="s">
        <v>1618</v>
      </c>
      <c r="F184" t="s">
        <v>1623</v>
      </c>
      <c r="G184" t="s">
        <v>869</v>
      </c>
      <c r="H184" t="s">
        <v>1731</v>
      </c>
      <c r="I184">
        <v>451351</v>
      </c>
      <c r="J184" t="s">
        <v>1730</v>
      </c>
      <c r="K184" t="s">
        <v>1732</v>
      </c>
      <c r="L184" t="s">
        <v>11</v>
      </c>
      <c r="M184" t="s">
        <v>1013</v>
      </c>
      <c r="N184" s="32">
        <v>44470</v>
      </c>
      <c r="O184" s="32">
        <v>44834</v>
      </c>
      <c r="P184" t="s">
        <v>957</v>
      </c>
      <c r="Q184" s="111">
        <v>11420496</v>
      </c>
      <c r="R184" s="111">
        <v>13518382</v>
      </c>
      <c r="S184">
        <v>0.8448</v>
      </c>
      <c r="T184" s="32">
        <v>44440</v>
      </c>
      <c r="U184" s="32">
        <v>44804</v>
      </c>
      <c r="V184" s="111">
        <v>6581</v>
      </c>
      <c r="W184" s="111">
        <v>7323.87</v>
      </c>
      <c r="X184" s="111">
        <v>0</v>
      </c>
      <c r="Y184" s="111">
        <v>0</v>
      </c>
      <c r="Z184" s="111">
        <v>0</v>
      </c>
      <c r="AA184">
        <v>0</v>
      </c>
      <c r="AB184" t="s">
        <v>958</v>
      </c>
      <c r="AC184">
        <v>1</v>
      </c>
      <c r="AD184">
        <v>1</v>
      </c>
      <c r="AE184" s="111">
        <v>7323.87</v>
      </c>
      <c r="AF184" s="111">
        <v>5559.63</v>
      </c>
      <c r="AG184" t="s">
        <v>959</v>
      </c>
      <c r="AH184">
        <v>0.98340000000000005</v>
      </c>
      <c r="AI184" s="111">
        <v>5467.34</v>
      </c>
      <c r="AJ184" s="111">
        <v>0</v>
      </c>
      <c r="AK184" s="111">
        <v>0</v>
      </c>
      <c r="AL184" s="111">
        <v>5467.34</v>
      </c>
      <c r="AM184" s="111">
        <v>-1856.53</v>
      </c>
      <c r="AN184">
        <v>0</v>
      </c>
      <c r="AO184" s="111">
        <v>-1856.53</v>
      </c>
    </row>
    <row r="185" spans="1:41" x14ac:dyDescent="0.2">
      <c r="A185" t="s">
        <v>606</v>
      </c>
      <c r="B185" t="s">
        <v>953</v>
      </c>
      <c r="C185" t="s">
        <v>867</v>
      </c>
      <c r="D185">
        <v>2024</v>
      </c>
      <c r="E185" t="s">
        <v>1618</v>
      </c>
      <c r="F185" t="s">
        <v>1623</v>
      </c>
      <c r="G185" t="s">
        <v>869</v>
      </c>
      <c r="H185" t="s">
        <v>607</v>
      </c>
      <c r="I185">
        <v>451316</v>
      </c>
      <c r="J185" t="s">
        <v>606</v>
      </c>
      <c r="K185" t="s">
        <v>1733</v>
      </c>
      <c r="L185" t="s">
        <v>12</v>
      </c>
      <c r="M185" t="s">
        <v>1013</v>
      </c>
      <c r="N185" s="32">
        <v>44378</v>
      </c>
      <c r="O185" s="32">
        <v>44742</v>
      </c>
      <c r="P185" t="s">
        <v>957</v>
      </c>
      <c r="Q185" s="111">
        <v>9078723</v>
      </c>
      <c r="R185" s="111">
        <v>51344913</v>
      </c>
      <c r="S185">
        <v>0.17680000000000001</v>
      </c>
      <c r="T185" s="32">
        <v>44440</v>
      </c>
      <c r="U185" s="32">
        <v>44804</v>
      </c>
      <c r="V185" s="111">
        <v>267596.88</v>
      </c>
      <c r="W185" s="111">
        <v>54766.22</v>
      </c>
      <c r="X185" s="111">
        <v>0</v>
      </c>
      <c r="Y185" s="111">
        <v>0</v>
      </c>
      <c r="Z185" s="111">
        <v>0</v>
      </c>
      <c r="AA185">
        <v>0</v>
      </c>
      <c r="AB185" t="s">
        <v>958</v>
      </c>
      <c r="AC185">
        <v>1</v>
      </c>
      <c r="AD185">
        <v>1</v>
      </c>
      <c r="AE185" s="111">
        <v>54766.22</v>
      </c>
      <c r="AF185" s="111">
        <v>47311.13</v>
      </c>
      <c r="AG185" t="s">
        <v>959</v>
      </c>
      <c r="AH185">
        <v>1.0170999999999999</v>
      </c>
      <c r="AI185" s="111">
        <v>48120.15</v>
      </c>
      <c r="AJ185" s="111">
        <v>0</v>
      </c>
      <c r="AK185" s="111">
        <v>0</v>
      </c>
      <c r="AL185" s="111">
        <v>48120.15</v>
      </c>
      <c r="AM185" s="111">
        <v>-6646.07</v>
      </c>
      <c r="AN185">
        <v>0</v>
      </c>
      <c r="AO185" s="111">
        <v>-6646.07</v>
      </c>
    </row>
    <row r="186" spans="1:41" x14ac:dyDescent="0.2">
      <c r="A186" t="s">
        <v>1734</v>
      </c>
      <c r="B186" t="s">
        <v>953</v>
      </c>
      <c r="C186" t="s">
        <v>867</v>
      </c>
      <c r="D186">
        <v>2024</v>
      </c>
      <c r="E186" t="s">
        <v>1618</v>
      </c>
      <c r="F186" t="s">
        <v>1623</v>
      </c>
      <c r="G186" t="s">
        <v>869</v>
      </c>
      <c r="H186" t="s">
        <v>1735</v>
      </c>
      <c r="I186">
        <v>451333</v>
      </c>
      <c r="J186" t="s">
        <v>1734</v>
      </c>
      <c r="K186" t="s">
        <v>1736</v>
      </c>
      <c r="L186" t="s">
        <v>11</v>
      </c>
      <c r="M186" t="s">
        <v>1013</v>
      </c>
      <c r="N186" s="32">
        <v>44317</v>
      </c>
      <c r="O186" s="32">
        <v>44681</v>
      </c>
      <c r="P186" t="s">
        <v>957</v>
      </c>
      <c r="Q186" s="111">
        <v>26168069</v>
      </c>
      <c r="R186" s="111">
        <v>31441520</v>
      </c>
      <c r="S186">
        <v>0.83230000000000004</v>
      </c>
      <c r="T186" s="32">
        <v>44440</v>
      </c>
      <c r="U186" s="32">
        <v>44804</v>
      </c>
      <c r="V186" s="111">
        <v>22819.19</v>
      </c>
      <c r="W186" s="111">
        <v>21115.79</v>
      </c>
      <c r="X186" s="111">
        <v>0</v>
      </c>
      <c r="Y186" s="111">
        <v>0</v>
      </c>
      <c r="Z186" s="111">
        <v>0</v>
      </c>
      <c r="AA186">
        <v>0</v>
      </c>
      <c r="AB186" t="s">
        <v>958</v>
      </c>
      <c r="AC186">
        <v>1</v>
      </c>
      <c r="AD186">
        <v>1</v>
      </c>
      <c r="AE186" s="111">
        <v>21115.79</v>
      </c>
      <c r="AF186" s="111">
        <v>18992.41</v>
      </c>
      <c r="AG186" t="s">
        <v>959</v>
      </c>
      <c r="AH186">
        <v>1.0170999999999999</v>
      </c>
      <c r="AI186" s="111">
        <v>19317.18</v>
      </c>
      <c r="AJ186" s="111">
        <v>0</v>
      </c>
      <c r="AK186" s="111">
        <v>0</v>
      </c>
      <c r="AL186" s="111">
        <v>19317.18</v>
      </c>
      <c r="AM186" s="111">
        <v>-1798.61</v>
      </c>
      <c r="AN186">
        <v>0</v>
      </c>
      <c r="AO186" s="111">
        <v>-1798.61</v>
      </c>
    </row>
    <row r="187" spans="1:41" x14ac:dyDescent="0.2">
      <c r="A187" t="s">
        <v>567</v>
      </c>
      <c r="B187" t="s">
        <v>953</v>
      </c>
      <c r="C187" t="s">
        <v>867</v>
      </c>
      <c r="D187">
        <v>2024</v>
      </c>
      <c r="E187" t="s">
        <v>1618</v>
      </c>
      <c r="F187" t="s">
        <v>1623</v>
      </c>
      <c r="G187" t="s">
        <v>869</v>
      </c>
      <c r="H187" t="s">
        <v>568</v>
      </c>
      <c r="I187">
        <v>450465</v>
      </c>
      <c r="J187" t="s">
        <v>567</v>
      </c>
      <c r="K187" t="s">
        <v>1254</v>
      </c>
      <c r="L187" t="s">
        <v>11</v>
      </c>
      <c r="M187" t="s">
        <v>956</v>
      </c>
      <c r="N187" s="32">
        <v>44470</v>
      </c>
      <c r="O187" s="32">
        <v>44834</v>
      </c>
      <c r="P187" t="s">
        <v>957</v>
      </c>
      <c r="Q187" s="111">
        <v>41000488</v>
      </c>
      <c r="R187" s="111">
        <v>115612484</v>
      </c>
      <c r="S187">
        <v>0.35460000000000003</v>
      </c>
      <c r="T187" s="32">
        <v>44440</v>
      </c>
      <c r="U187" s="32">
        <v>44804</v>
      </c>
      <c r="V187" s="111">
        <v>354797.72</v>
      </c>
      <c r="W187" s="111">
        <v>124219.03</v>
      </c>
      <c r="X187" s="111">
        <v>0</v>
      </c>
      <c r="Y187" s="111">
        <v>0</v>
      </c>
      <c r="Z187" s="111">
        <v>0</v>
      </c>
      <c r="AA187">
        <v>0</v>
      </c>
      <c r="AB187" t="s">
        <v>958</v>
      </c>
      <c r="AC187">
        <v>1</v>
      </c>
      <c r="AD187">
        <v>1</v>
      </c>
      <c r="AE187" s="111">
        <v>124219.03</v>
      </c>
      <c r="AF187" s="111">
        <v>125811.27</v>
      </c>
      <c r="AG187" t="s">
        <v>959</v>
      </c>
      <c r="AH187">
        <v>0.98340000000000005</v>
      </c>
      <c r="AI187" s="111">
        <v>123722.8</v>
      </c>
      <c r="AJ187" s="111">
        <v>0</v>
      </c>
      <c r="AK187" s="111">
        <v>0</v>
      </c>
      <c r="AL187" s="111">
        <v>123722.8</v>
      </c>
      <c r="AM187" s="111">
        <v>-496.23</v>
      </c>
      <c r="AN187">
        <v>0</v>
      </c>
      <c r="AO187" s="111">
        <v>-496.23</v>
      </c>
    </row>
    <row r="188" spans="1:41" x14ac:dyDescent="0.2">
      <c r="A188" t="s">
        <v>1737</v>
      </c>
      <c r="B188" t="s">
        <v>953</v>
      </c>
      <c r="C188" t="s">
        <v>867</v>
      </c>
      <c r="D188">
        <v>2024</v>
      </c>
      <c r="E188" t="s">
        <v>1618</v>
      </c>
      <c r="F188" t="s">
        <v>1623</v>
      </c>
      <c r="G188" t="s">
        <v>869</v>
      </c>
      <c r="H188" t="s">
        <v>1738</v>
      </c>
      <c r="I188">
        <v>451309</v>
      </c>
      <c r="J188" t="s">
        <v>1737</v>
      </c>
      <c r="K188" t="s">
        <v>1739</v>
      </c>
      <c r="L188" t="s">
        <v>11</v>
      </c>
      <c r="M188" t="s">
        <v>1013</v>
      </c>
      <c r="N188" s="32">
        <v>44470</v>
      </c>
      <c r="O188" s="32">
        <v>44834</v>
      </c>
      <c r="P188" t="s">
        <v>957</v>
      </c>
      <c r="Q188" s="111">
        <v>6844582</v>
      </c>
      <c r="R188" s="111">
        <v>7375978</v>
      </c>
      <c r="S188">
        <v>0.92800000000000005</v>
      </c>
      <c r="T188" s="32">
        <v>44440</v>
      </c>
      <c r="U188" s="32">
        <v>44804</v>
      </c>
      <c r="V188" s="111">
        <v>2106.75</v>
      </c>
      <c r="W188" s="111">
        <v>3731.69</v>
      </c>
      <c r="X188" s="111">
        <v>0</v>
      </c>
      <c r="Y188" s="111">
        <v>0</v>
      </c>
      <c r="Z188" s="111">
        <v>0</v>
      </c>
      <c r="AA188">
        <v>0</v>
      </c>
      <c r="AB188" t="s">
        <v>958</v>
      </c>
      <c r="AC188">
        <v>1</v>
      </c>
      <c r="AD188">
        <v>1</v>
      </c>
      <c r="AE188" s="111">
        <v>3731.69</v>
      </c>
      <c r="AF188" s="111">
        <v>1955.06</v>
      </c>
      <c r="AG188" t="s">
        <v>959</v>
      </c>
      <c r="AH188">
        <v>0.98340000000000005</v>
      </c>
      <c r="AI188" s="111">
        <v>1922.61</v>
      </c>
      <c r="AJ188" s="111">
        <v>0</v>
      </c>
      <c r="AK188" s="111">
        <v>0</v>
      </c>
      <c r="AL188" s="111">
        <v>1922.61</v>
      </c>
      <c r="AM188" s="111">
        <v>-1809.08</v>
      </c>
      <c r="AN188">
        <v>0</v>
      </c>
      <c r="AO188" s="111">
        <v>-1809.08</v>
      </c>
    </row>
    <row r="189" spans="1:41" x14ac:dyDescent="0.2">
      <c r="A189" t="s">
        <v>195</v>
      </c>
      <c r="B189" t="s">
        <v>953</v>
      </c>
      <c r="C189" t="s">
        <v>867</v>
      </c>
      <c r="D189">
        <v>2024</v>
      </c>
      <c r="E189" t="s">
        <v>1618</v>
      </c>
      <c r="F189" t="s">
        <v>1623</v>
      </c>
      <c r="G189" t="s">
        <v>869</v>
      </c>
      <c r="H189" t="s">
        <v>196</v>
      </c>
      <c r="I189">
        <v>450669</v>
      </c>
      <c r="J189" t="s">
        <v>195</v>
      </c>
      <c r="K189" t="s">
        <v>1258</v>
      </c>
      <c r="L189" t="s">
        <v>12</v>
      </c>
      <c r="M189" t="s">
        <v>956</v>
      </c>
      <c r="N189" s="32">
        <v>44348</v>
      </c>
      <c r="O189" s="32">
        <v>44712</v>
      </c>
      <c r="P189" t="s">
        <v>957</v>
      </c>
      <c r="Q189" s="111">
        <v>86464909</v>
      </c>
      <c r="R189" s="111">
        <v>645168457</v>
      </c>
      <c r="S189">
        <v>0.13400000000000001</v>
      </c>
      <c r="T189" s="32">
        <v>44440</v>
      </c>
      <c r="U189" s="32">
        <v>44804</v>
      </c>
      <c r="V189" s="111">
        <v>1121818.7</v>
      </c>
      <c r="W189" s="111">
        <v>62899.98</v>
      </c>
      <c r="X189" s="111">
        <v>0</v>
      </c>
      <c r="Y189" s="111">
        <v>0</v>
      </c>
      <c r="Z189" s="111">
        <v>0</v>
      </c>
      <c r="AA189">
        <v>0</v>
      </c>
      <c r="AB189" t="s">
        <v>958</v>
      </c>
      <c r="AC189">
        <v>1</v>
      </c>
      <c r="AD189">
        <v>1</v>
      </c>
      <c r="AE189" s="111">
        <v>62899.98</v>
      </c>
      <c r="AF189" s="111">
        <v>150323.71</v>
      </c>
      <c r="AG189" t="s">
        <v>959</v>
      </c>
      <c r="AH189">
        <v>1.0170999999999999</v>
      </c>
      <c r="AI189" s="111">
        <v>152894.25</v>
      </c>
      <c r="AJ189" s="111">
        <v>0</v>
      </c>
      <c r="AK189" s="111">
        <v>0</v>
      </c>
      <c r="AL189" s="111">
        <v>152894.25</v>
      </c>
      <c r="AM189" s="111">
        <v>89994.27</v>
      </c>
      <c r="AN189">
        <v>0</v>
      </c>
      <c r="AO189" s="111">
        <v>89994.27</v>
      </c>
    </row>
    <row r="190" spans="1:41" x14ac:dyDescent="0.2">
      <c r="A190" t="s">
        <v>1259</v>
      </c>
      <c r="B190" t="s">
        <v>953</v>
      </c>
      <c r="C190" t="s">
        <v>867</v>
      </c>
      <c r="D190">
        <v>2024</v>
      </c>
      <c r="E190" t="s">
        <v>1618</v>
      </c>
      <c r="F190" t="s">
        <v>1623</v>
      </c>
      <c r="G190" t="s">
        <v>869</v>
      </c>
      <c r="H190" t="s">
        <v>1260</v>
      </c>
      <c r="I190">
        <v>451330</v>
      </c>
      <c r="J190" t="s">
        <v>1259</v>
      </c>
      <c r="K190" t="s">
        <v>1262</v>
      </c>
      <c r="L190" t="s">
        <v>11</v>
      </c>
      <c r="M190" t="s">
        <v>1013</v>
      </c>
      <c r="N190" s="32">
        <v>44470</v>
      </c>
      <c r="O190" s="32">
        <v>44834</v>
      </c>
      <c r="P190" t="s">
        <v>957</v>
      </c>
      <c r="Q190" s="111">
        <v>28082296</v>
      </c>
      <c r="R190" s="111">
        <v>67465899</v>
      </c>
      <c r="S190">
        <v>0.41620000000000001</v>
      </c>
      <c r="T190" s="32">
        <v>44440</v>
      </c>
      <c r="U190" s="32">
        <v>44804</v>
      </c>
      <c r="V190" s="111">
        <v>158960.47</v>
      </c>
      <c r="W190" s="111">
        <v>62911.21</v>
      </c>
      <c r="X190" s="111">
        <v>0</v>
      </c>
      <c r="Y190" s="111">
        <v>0</v>
      </c>
      <c r="Z190" s="111">
        <v>0</v>
      </c>
      <c r="AA190">
        <v>0</v>
      </c>
      <c r="AB190" t="s">
        <v>958</v>
      </c>
      <c r="AC190">
        <v>1</v>
      </c>
      <c r="AD190">
        <v>1</v>
      </c>
      <c r="AE190" s="111">
        <v>62911.21</v>
      </c>
      <c r="AF190" s="111">
        <v>66159.350000000006</v>
      </c>
      <c r="AG190" t="s">
        <v>959</v>
      </c>
      <c r="AH190">
        <v>0.98340000000000005</v>
      </c>
      <c r="AI190" s="111">
        <v>65061.1</v>
      </c>
      <c r="AJ190" s="111">
        <v>0</v>
      </c>
      <c r="AK190" s="111">
        <v>0</v>
      </c>
      <c r="AL190" s="111">
        <v>65061.1</v>
      </c>
      <c r="AM190" s="111">
        <v>2149.89</v>
      </c>
      <c r="AN190">
        <v>0</v>
      </c>
      <c r="AO190" s="111">
        <v>2149.89</v>
      </c>
    </row>
    <row r="191" spans="1:41" x14ac:dyDescent="0.2">
      <c r="A191" t="s">
        <v>780</v>
      </c>
      <c r="B191" t="s">
        <v>953</v>
      </c>
      <c r="C191" t="s">
        <v>867</v>
      </c>
      <c r="D191">
        <v>2024</v>
      </c>
      <c r="E191" t="s">
        <v>1618</v>
      </c>
      <c r="F191" t="s">
        <v>1623</v>
      </c>
      <c r="G191" t="s">
        <v>869</v>
      </c>
      <c r="H191" t="s">
        <v>781</v>
      </c>
      <c r="I191">
        <v>450184</v>
      </c>
      <c r="J191" t="s">
        <v>780</v>
      </c>
      <c r="K191" t="s">
        <v>1264</v>
      </c>
      <c r="L191" t="s">
        <v>12</v>
      </c>
      <c r="M191" t="s">
        <v>956</v>
      </c>
      <c r="N191" s="32">
        <v>44378</v>
      </c>
      <c r="O191" s="32">
        <v>44742</v>
      </c>
      <c r="P191" t="s">
        <v>957</v>
      </c>
      <c r="Q191" s="111">
        <v>1237834649</v>
      </c>
      <c r="R191" s="111">
        <v>4299444291</v>
      </c>
      <c r="S191">
        <v>0.28789999999999999</v>
      </c>
      <c r="T191" s="32">
        <v>44440</v>
      </c>
      <c r="U191" s="32">
        <v>44804</v>
      </c>
      <c r="V191" s="111">
        <v>20052147.359999999</v>
      </c>
      <c r="W191" s="111">
        <v>2014079.68</v>
      </c>
      <c r="X191" s="111">
        <v>0</v>
      </c>
      <c r="Y191" s="111">
        <v>0</v>
      </c>
      <c r="Z191" s="111">
        <v>0</v>
      </c>
      <c r="AA191">
        <v>0</v>
      </c>
      <c r="AB191" t="s">
        <v>958</v>
      </c>
      <c r="AC191">
        <v>1</v>
      </c>
      <c r="AD191">
        <v>1</v>
      </c>
      <c r="AE191" s="111">
        <v>2014079.68</v>
      </c>
      <c r="AF191" s="111">
        <v>5773013.2199999997</v>
      </c>
      <c r="AG191" t="s">
        <v>959</v>
      </c>
      <c r="AH191">
        <v>1.0170999999999999</v>
      </c>
      <c r="AI191" s="111">
        <v>5871731.75</v>
      </c>
      <c r="AJ191" s="111">
        <v>0</v>
      </c>
      <c r="AK191" s="111">
        <v>0</v>
      </c>
      <c r="AL191" s="111">
        <v>5871731.75</v>
      </c>
      <c r="AM191" s="111">
        <v>3857652.07</v>
      </c>
      <c r="AN191">
        <v>0</v>
      </c>
      <c r="AO191" s="111">
        <v>3857652.07</v>
      </c>
    </row>
    <row r="192" spans="1:41" x14ac:dyDescent="0.2">
      <c r="A192" t="s">
        <v>783</v>
      </c>
      <c r="B192" t="s">
        <v>953</v>
      </c>
      <c r="C192" t="s">
        <v>867</v>
      </c>
      <c r="D192">
        <v>2024</v>
      </c>
      <c r="E192" t="s">
        <v>1618</v>
      </c>
      <c r="F192" t="s">
        <v>1623</v>
      </c>
      <c r="G192" t="s">
        <v>869</v>
      </c>
      <c r="H192" t="s">
        <v>784</v>
      </c>
      <c r="I192">
        <v>450848</v>
      </c>
      <c r="J192" t="s">
        <v>783</v>
      </c>
      <c r="K192" t="s">
        <v>1268</v>
      </c>
      <c r="L192" t="s">
        <v>12</v>
      </c>
      <c r="M192" t="s">
        <v>956</v>
      </c>
      <c r="N192" s="32">
        <v>44470</v>
      </c>
      <c r="O192" s="32">
        <v>44834</v>
      </c>
      <c r="P192" t="s">
        <v>957</v>
      </c>
      <c r="Q192" s="111">
        <v>187956761</v>
      </c>
      <c r="R192" s="111">
        <v>841521861</v>
      </c>
      <c r="S192">
        <v>0.22339999999999999</v>
      </c>
      <c r="T192" s="32">
        <v>44440</v>
      </c>
      <c r="U192" s="32">
        <v>44804</v>
      </c>
      <c r="V192" s="111">
        <v>2074374.49</v>
      </c>
      <c r="W192" s="111">
        <v>171161.62</v>
      </c>
      <c r="X192" s="111">
        <v>0</v>
      </c>
      <c r="Y192" s="111">
        <v>0</v>
      </c>
      <c r="Z192" s="111">
        <v>0</v>
      </c>
      <c r="AA192">
        <v>0</v>
      </c>
      <c r="AB192" t="s">
        <v>958</v>
      </c>
      <c r="AC192">
        <v>1</v>
      </c>
      <c r="AD192">
        <v>1</v>
      </c>
      <c r="AE192" s="111">
        <v>171161.62</v>
      </c>
      <c r="AF192" s="111">
        <v>463415.26</v>
      </c>
      <c r="AG192" t="s">
        <v>959</v>
      </c>
      <c r="AH192">
        <v>0.98340000000000005</v>
      </c>
      <c r="AI192" s="111">
        <v>455722.57</v>
      </c>
      <c r="AJ192" s="111">
        <v>0</v>
      </c>
      <c r="AK192" s="111">
        <v>0</v>
      </c>
      <c r="AL192" s="111">
        <v>455722.57</v>
      </c>
      <c r="AM192" s="111">
        <v>284560.95</v>
      </c>
      <c r="AN192">
        <v>0</v>
      </c>
      <c r="AO192" s="111">
        <v>284560.95</v>
      </c>
    </row>
    <row r="193" spans="1:41" x14ac:dyDescent="0.2">
      <c r="A193" t="s">
        <v>786</v>
      </c>
      <c r="B193" t="s">
        <v>953</v>
      </c>
      <c r="C193" t="s">
        <v>867</v>
      </c>
      <c r="D193">
        <v>2024</v>
      </c>
      <c r="E193" t="s">
        <v>1618</v>
      </c>
      <c r="F193" t="s">
        <v>1623</v>
      </c>
      <c r="G193" t="s">
        <v>869</v>
      </c>
      <c r="H193" t="s">
        <v>787</v>
      </c>
      <c r="I193">
        <v>450068</v>
      </c>
      <c r="J193" t="s">
        <v>786</v>
      </c>
      <c r="K193" t="s">
        <v>1270</v>
      </c>
      <c r="L193" t="s">
        <v>12</v>
      </c>
      <c r="M193" t="s">
        <v>956</v>
      </c>
      <c r="N193" s="32">
        <v>44378</v>
      </c>
      <c r="O193" s="32">
        <v>44742</v>
      </c>
      <c r="P193" t="s">
        <v>957</v>
      </c>
      <c r="Q193" s="111">
        <v>1234760244</v>
      </c>
      <c r="R193" s="111">
        <v>3207377809</v>
      </c>
      <c r="S193">
        <v>0.38500000000000001</v>
      </c>
      <c r="T193" s="32">
        <v>44440</v>
      </c>
      <c r="U193" s="32">
        <v>44804</v>
      </c>
      <c r="V193" s="111">
        <v>10293845.439999999</v>
      </c>
      <c r="W193" s="111">
        <v>1181304.81</v>
      </c>
      <c r="X193" s="111">
        <v>0</v>
      </c>
      <c r="Y193" s="111">
        <v>0</v>
      </c>
      <c r="Z193" s="111">
        <v>0</v>
      </c>
      <c r="AA193">
        <v>0</v>
      </c>
      <c r="AB193" t="s">
        <v>958</v>
      </c>
      <c r="AC193">
        <v>1</v>
      </c>
      <c r="AD193">
        <v>1</v>
      </c>
      <c r="AE193" s="111">
        <v>1181304.81</v>
      </c>
      <c r="AF193" s="111">
        <v>3963130.49</v>
      </c>
      <c r="AG193" t="s">
        <v>959</v>
      </c>
      <c r="AH193">
        <v>1.0170999999999999</v>
      </c>
      <c r="AI193" s="111">
        <v>4030900.02</v>
      </c>
      <c r="AJ193" s="111">
        <v>0</v>
      </c>
      <c r="AK193" s="111">
        <v>0</v>
      </c>
      <c r="AL193" s="111">
        <v>4030900.02</v>
      </c>
      <c r="AM193" s="111">
        <v>2849595.21</v>
      </c>
      <c r="AN193">
        <v>0</v>
      </c>
      <c r="AO193" s="111">
        <v>2849595.21</v>
      </c>
    </row>
    <row r="194" spans="1:41" x14ac:dyDescent="0.2">
      <c r="A194" t="s">
        <v>777</v>
      </c>
      <c r="B194" t="s">
        <v>953</v>
      </c>
      <c r="C194" t="s">
        <v>867</v>
      </c>
      <c r="D194">
        <v>2024</v>
      </c>
      <c r="E194" t="s">
        <v>1618</v>
      </c>
      <c r="F194" t="s">
        <v>1623</v>
      </c>
      <c r="G194" t="s">
        <v>869</v>
      </c>
      <c r="H194" t="s">
        <v>778</v>
      </c>
      <c r="I194">
        <v>450847</v>
      </c>
      <c r="J194" t="s">
        <v>777</v>
      </c>
      <c r="K194" t="s">
        <v>1272</v>
      </c>
      <c r="L194" t="s">
        <v>12</v>
      </c>
      <c r="M194" t="s">
        <v>956</v>
      </c>
      <c r="N194" s="32">
        <v>44197</v>
      </c>
      <c r="O194" s="32">
        <v>44561</v>
      </c>
      <c r="P194" t="s">
        <v>957</v>
      </c>
      <c r="Q194" s="111">
        <v>225424933</v>
      </c>
      <c r="R194" s="111">
        <v>882108541</v>
      </c>
      <c r="S194">
        <v>0.25559999999999999</v>
      </c>
      <c r="T194" s="32">
        <v>44440</v>
      </c>
      <c r="U194" s="32">
        <v>44804</v>
      </c>
      <c r="V194" s="111">
        <v>2475701.75</v>
      </c>
      <c r="W194" s="111">
        <v>235069.78</v>
      </c>
      <c r="X194" s="111">
        <v>0</v>
      </c>
      <c r="Y194" s="111">
        <v>0</v>
      </c>
      <c r="Z194" s="111">
        <v>0</v>
      </c>
      <c r="AA194">
        <v>0</v>
      </c>
      <c r="AB194" t="s">
        <v>958</v>
      </c>
      <c r="AC194">
        <v>1</v>
      </c>
      <c r="AD194">
        <v>1</v>
      </c>
      <c r="AE194" s="111">
        <v>235069.78</v>
      </c>
      <c r="AF194" s="111">
        <v>632789.37</v>
      </c>
      <c r="AG194" t="s">
        <v>959</v>
      </c>
      <c r="AH194">
        <v>1.0310999999999999</v>
      </c>
      <c r="AI194" s="111">
        <v>652469.12</v>
      </c>
      <c r="AJ194" s="111">
        <v>0</v>
      </c>
      <c r="AK194" s="111">
        <v>0</v>
      </c>
      <c r="AL194" s="111">
        <v>652469.12</v>
      </c>
      <c r="AM194" s="111">
        <v>417399.34</v>
      </c>
      <c r="AN194">
        <v>0</v>
      </c>
      <c r="AO194" s="111">
        <v>417399.34</v>
      </c>
    </row>
    <row r="195" spans="1:41" x14ac:dyDescent="0.2">
      <c r="A195" t="s">
        <v>789</v>
      </c>
      <c r="B195" t="s">
        <v>953</v>
      </c>
      <c r="C195" t="s">
        <v>867</v>
      </c>
      <c r="D195">
        <v>2024</v>
      </c>
      <c r="E195" t="s">
        <v>1618</v>
      </c>
      <c r="F195" t="s">
        <v>1623</v>
      </c>
      <c r="G195" t="s">
        <v>869</v>
      </c>
      <c r="H195" t="s">
        <v>790</v>
      </c>
      <c r="I195">
        <v>450610</v>
      </c>
      <c r="J195" t="s">
        <v>789</v>
      </c>
      <c r="K195" t="s">
        <v>1274</v>
      </c>
      <c r="L195" t="s">
        <v>12</v>
      </c>
      <c r="M195" t="s">
        <v>956</v>
      </c>
      <c r="N195" s="32">
        <v>44378</v>
      </c>
      <c r="O195" s="32">
        <v>44742</v>
      </c>
      <c r="P195" t="s">
        <v>957</v>
      </c>
      <c r="Q195" s="111">
        <v>412437540</v>
      </c>
      <c r="R195" s="111">
        <v>1186616247</v>
      </c>
      <c r="S195">
        <v>0.34760000000000002</v>
      </c>
      <c r="T195" s="32">
        <v>44440</v>
      </c>
      <c r="U195" s="32">
        <v>44804</v>
      </c>
      <c r="V195" s="111">
        <v>3013031.75</v>
      </c>
      <c r="W195" s="111">
        <v>347166.04</v>
      </c>
      <c r="X195" s="111">
        <v>0</v>
      </c>
      <c r="Y195" s="111">
        <v>0</v>
      </c>
      <c r="Z195" s="111">
        <v>0</v>
      </c>
      <c r="AA195">
        <v>0</v>
      </c>
      <c r="AB195" t="s">
        <v>958</v>
      </c>
      <c r="AC195">
        <v>1</v>
      </c>
      <c r="AD195">
        <v>1</v>
      </c>
      <c r="AE195" s="111">
        <v>347166.04</v>
      </c>
      <c r="AF195" s="111">
        <v>1047329.84</v>
      </c>
      <c r="AG195" t="s">
        <v>959</v>
      </c>
      <c r="AH195">
        <v>1.0170999999999999</v>
      </c>
      <c r="AI195" s="111">
        <v>1065239.18</v>
      </c>
      <c r="AJ195" s="111">
        <v>0</v>
      </c>
      <c r="AK195" s="111">
        <v>0</v>
      </c>
      <c r="AL195" s="111">
        <v>1065239.18</v>
      </c>
      <c r="AM195" s="111">
        <v>718073.14</v>
      </c>
      <c r="AN195">
        <v>0</v>
      </c>
      <c r="AO195" s="111">
        <v>718073.14</v>
      </c>
    </row>
    <row r="196" spans="1:41" x14ac:dyDescent="0.2">
      <c r="A196" t="s">
        <v>792</v>
      </c>
      <c r="B196" t="s">
        <v>953</v>
      </c>
      <c r="C196" t="s">
        <v>867</v>
      </c>
      <c r="D196">
        <v>2024</v>
      </c>
      <c r="E196" t="s">
        <v>1618</v>
      </c>
      <c r="F196" t="s">
        <v>1623</v>
      </c>
      <c r="G196" t="s">
        <v>869</v>
      </c>
      <c r="H196" t="s">
        <v>793</v>
      </c>
      <c r="I196">
        <v>450684</v>
      </c>
      <c r="J196" t="s">
        <v>792</v>
      </c>
      <c r="K196" t="s">
        <v>1276</v>
      </c>
      <c r="L196" t="s">
        <v>12</v>
      </c>
      <c r="M196" t="s">
        <v>956</v>
      </c>
      <c r="N196" s="32">
        <v>44197</v>
      </c>
      <c r="O196" s="32">
        <v>44561</v>
      </c>
      <c r="P196" t="s">
        <v>957</v>
      </c>
      <c r="Q196" s="111">
        <v>218744946</v>
      </c>
      <c r="R196" s="111">
        <v>886556862</v>
      </c>
      <c r="S196">
        <v>0.2467</v>
      </c>
      <c r="T196" s="32">
        <v>44440</v>
      </c>
      <c r="U196" s="32">
        <v>44804</v>
      </c>
      <c r="V196" s="111">
        <v>3730756.5</v>
      </c>
      <c r="W196" s="111">
        <v>302584.5</v>
      </c>
      <c r="X196" s="111">
        <v>0</v>
      </c>
      <c r="Y196" s="111">
        <v>0</v>
      </c>
      <c r="Z196" s="111">
        <v>0</v>
      </c>
      <c r="AA196">
        <v>0</v>
      </c>
      <c r="AB196" t="s">
        <v>958</v>
      </c>
      <c r="AC196">
        <v>1</v>
      </c>
      <c r="AD196">
        <v>1</v>
      </c>
      <c r="AE196" s="111">
        <v>302584.5</v>
      </c>
      <c r="AF196" s="111">
        <v>920377.63</v>
      </c>
      <c r="AG196" t="s">
        <v>959</v>
      </c>
      <c r="AH196">
        <v>1.0310999999999999</v>
      </c>
      <c r="AI196" s="111">
        <v>949001.37</v>
      </c>
      <c r="AJ196" s="111">
        <v>0</v>
      </c>
      <c r="AK196" s="111">
        <v>0</v>
      </c>
      <c r="AL196" s="111">
        <v>949001.37</v>
      </c>
      <c r="AM196" s="111">
        <v>646416.87</v>
      </c>
      <c r="AN196">
        <v>0</v>
      </c>
      <c r="AO196" s="111">
        <v>646416.87</v>
      </c>
    </row>
    <row r="197" spans="1:41" x14ac:dyDescent="0.2">
      <c r="A197" t="s">
        <v>1740</v>
      </c>
      <c r="B197" t="s">
        <v>953</v>
      </c>
      <c r="C197" t="s">
        <v>867</v>
      </c>
      <c r="D197">
        <v>2024</v>
      </c>
      <c r="E197" t="s">
        <v>1618</v>
      </c>
      <c r="F197" t="s">
        <v>1623</v>
      </c>
      <c r="G197" t="s">
        <v>869</v>
      </c>
      <c r="H197" t="s">
        <v>1741</v>
      </c>
      <c r="I197">
        <v>450860</v>
      </c>
      <c r="J197" t="s">
        <v>1740</v>
      </c>
      <c r="K197" t="s">
        <v>1742</v>
      </c>
      <c r="L197" t="s">
        <v>12</v>
      </c>
      <c r="M197" t="s">
        <v>956</v>
      </c>
      <c r="N197" s="32">
        <v>44197</v>
      </c>
      <c r="O197" s="32">
        <v>44561</v>
      </c>
      <c r="P197" t="s">
        <v>974</v>
      </c>
      <c r="Q197" s="111">
        <v>29454815</v>
      </c>
      <c r="R197" s="111">
        <v>96412967</v>
      </c>
      <c r="S197">
        <v>0.30549999999999999</v>
      </c>
      <c r="T197" s="32">
        <v>44440</v>
      </c>
      <c r="U197" s="32">
        <v>44804</v>
      </c>
      <c r="V197" s="111">
        <v>74.16</v>
      </c>
      <c r="W197" s="111">
        <v>7.11</v>
      </c>
      <c r="X197" s="111">
        <v>0</v>
      </c>
      <c r="Y197" s="111">
        <v>0</v>
      </c>
      <c r="Z197" s="111">
        <v>0</v>
      </c>
      <c r="AA197">
        <v>0</v>
      </c>
      <c r="AB197" t="s">
        <v>958</v>
      </c>
      <c r="AC197">
        <v>1</v>
      </c>
      <c r="AD197">
        <v>1</v>
      </c>
      <c r="AE197" s="111">
        <v>7.11</v>
      </c>
      <c r="AF197" s="111">
        <v>22.66</v>
      </c>
      <c r="AG197" t="s">
        <v>959</v>
      </c>
      <c r="AH197">
        <v>1.0310999999999999</v>
      </c>
      <c r="AI197" s="111">
        <v>23.36</v>
      </c>
      <c r="AJ197" s="111">
        <v>0</v>
      </c>
      <c r="AK197" s="111">
        <v>0</v>
      </c>
      <c r="AL197" s="111">
        <v>23.36</v>
      </c>
      <c r="AM197" s="111">
        <v>16.25</v>
      </c>
      <c r="AN197">
        <v>0</v>
      </c>
      <c r="AO197" s="111">
        <v>16.25</v>
      </c>
    </row>
    <row r="198" spans="1:41" x14ac:dyDescent="0.2">
      <c r="A198" t="s">
        <v>591</v>
      </c>
      <c r="B198" t="s">
        <v>953</v>
      </c>
      <c r="C198" t="s">
        <v>867</v>
      </c>
      <c r="D198">
        <v>2024</v>
      </c>
      <c r="E198" t="s">
        <v>1618</v>
      </c>
      <c r="F198" t="s">
        <v>1623</v>
      </c>
      <c r="G198" t="s">
        <v>869</v>
      </c>
      <c r="H198" t="s">
        <v>592</v>
      </c>
      <c r="I198">
        <v>450395</v>
      </c>
      <c r="J198" t="s">
        <v>591</v>
      </c>
      <c r="K198" t="s">
        <v>1282</v>
      </c>
      <c r="L198" t="s">
        <v>12</v>
      </c>
      <c r="M198" t="s">
        <v>956</v>
      </c>
      <c r="N198" s="32">
        <v>44378</v>
      </c>
      <c r="O198" s="32">
        <v>44742</v>
      </c>
      <c r="P198" t="s">
        <v>957</v>
      </c>
      <c r="Q198" s="111">
        <v>32038894</v>
      </c>
      <c r="R198" s="111">
        <v>245768515</v>
      </c>
      <c r="S198">
        <v>0.13039999999999999</v>
      </c>
      <c r="T198" s="32">
        <v>44440</v>
      </c>
      <c r="U198" s="32">
        <v>44804</v>
      </c>
      <c r="V198" s="111">
        <v>873139.73</v>
      </c>
      <c r="W198" s="111">
        <v>121842.37</v>
      </c>
      <c r="X198" s="111">
        <v>0</v>
      </c>
      <c r="Y198" s="111">
        <v>0</v>
      </c>
      <c r="Z198" s="111">
        <v>0</v>
      </c>
      <c r="AA198">
        <v>0</v>
      </c>
      <c r="AB198" t="s">
        <v>958</v>
      </c>
      <c r="AC198">
        <v>1</v>
      </c>
      <c r="AD198">
        <v>1</v>
      </c>
      <c r="AE198" s="111">
        <v>121842.37</v>
      </c>
      <c r="AF198" s="111">
        <v>113857.42</v>
      </c>
      <c r="AG198" t="s">
        <v>959</v>
      </c>
      <c r="AH198">
        <v>1.0170999999999999</v>
      </c>
      <c r="AI198" s="111">
        <v>115804.38</v>
      </c>
      <c r="AJ198" s="111">
        <v>0</v>
      </c>
      <c r="AK198" s="111">
        <v>0</v>
      </c>
      <c r="AL198" s="111">
        <v>115804.38</v>
      </c>
      <c r="AM198" s="111">
        <v>-6037.99</v>
      </c>
      <c r="AN198">
        <v>0</v>
      </c>
      <c r="AO198" s="111">
        <v>-6037.99</v>
      </c>
    </row>
    <row r="199" spans="1:41" x14ac:dyDescent="0.2">
      <c r="A199" t="s">
        <v>1283</v>
      </c>
      <c r="B199" t="s">
        <v>953</v>
      </c>
      <c r="C199" t="s">
        <v>867</v>
      </c>
      <c r="D199">
        <v>2024</v>
      </c>
      <c r="E199" t="s">
        <v>1618</v>
      </c>
      <c r="F199" t="s">
        <v>1623</v>
      </c>
      <c r="G199" t="s">
        <v>869</v>
      </c>
      <c r="H199" t="s">
        <v>1284</v>
      </c>
      <c r="I199">
        <v>451356</v>
      </c>
      <c r="J199" t="s">
        <v>1283</v>
      </c>
      <c r="K199" t="s">
        <v>1286</v>
      </c>
      <c r="L199" t="s">
        <v>11</v>
      </c>
      <c r="M199" t="s">
        <v>1013</v>
      </c>
      <c r="N199" s="32">
        <v>44197</v>
      </c>
      <c r="O199" s="32">
        <v>44561</v>
      </c>
      <c r="P199" t="s">
        <v>957</v>
      </c>
      <c r="Q199" s="111">
        <v>26809058</v>
      </c>
      <c r="R199" s="111">
        <v>69173362</v>
      </c>
      <c r="S199">
        <v>0.3876</v>
      </c>
      <c r="T199" s="32">
        <v>44440</v>
      </c>
      <c r="U199" s="32">
        <v>44804</v>
      </c>
      <c r="V199" s="111">
        <v>38857.01</v>
      </c>
      <c r="W199" s="111">
        <v>22121.86</v>
      </c>
      <c r="X199" s="111">
        <v>0</v>
      </c>
      <c r="Y199" s="111">
        <v>0</v>
      </c>
      <c r="Z199" s="111">
        <v>0</v>
      </c>
      <c r="AA199">
        <v>0</v>
      </c>
      <c r="AB199" t="s">
        <v>958</v>
      </c>
      <c r="AC199">
        <v>1</v>
      </c>
      <c r="AD199">
        <v>1</v>
      </c>
      <c r="AE199" s="111">
        <v>22121.86</v>
      </c>
      <c r="AF199" s="111">
        <v>15060.98</v>
      </c>
      <c r="AG199" t="s">
        <v>959</v>
      </c>
      <c r="AH199">
        <v>1.0310999999999999</v>
      </c>
      <c r="AI199" s="111">
        <v>15529.38</v>
      </c>
      <c r="AJ199" s="111">
        <v>0</v>
      </c>
      <c r="AK199" s="111">
        <v>0</v>
      </c>
      <c r="AL199" s="111">
        <v>15529.38</v>
      </c>
      <c r="AM199" s="111">
        <v>-6592.48</v>
      </c>
      <c r="AN199">
        <v>0</v>
      </c>
      <c r="AO199" s="111">
        <v>-6592.48</v>
      </c>
    </row>
    <row r="200" spans="1:41" x14ac:dyDescent="0.2">
      <c r="A200" t="s">
        <v>594</v>
      </c>
      <c r="B200" t="s">
        <v>953</v>
      </c>
      <c r="C200" t="s">
        <v>867</v>
      </c>
      <c r="D200">
        <v>2024</v>
      </c>
      <c r="E200" t="s">
        <v>1618</v>
      </c>
      <c r="F200" t="s">
        <v>1623</v>
      </c>
      <c r="G200" t="s">
        <v>869</v>
      </c>
      <c r="H200" t="s">
        <v>595</v>
      </c>
      <c r="I200">
        <v>450211</v>
      </c>
      <c r="J200" t="s">
        <v>594</v>
      </c>
      <c r="K200" t="s">
        <v>1288</v>
      </c>
      <c r="L200" t="s">
        <v>12</v>
      </c>
      <c r="M200" t="s">
        <v>956</v>
      </c>
      <c r="N200" s="32">
        <v>44378</v>
      </c>
      <c r="O200" s="32">
        <v>44742</v>
      </c>
      <c r="P200" t="s">
        <v>957</v>
      </c>
      <c r="Q200" s="111">
        <v>107753360</v>
      </c>
      <c r="R200" s="111">
        <v>568825397</v>
      </c>
      <c r="S200">
        <v>0.18940000000000001</v>
      </c>
      <c r="T200" s="32">
        <v>44440</v>
      </c>
      <c r="U200" s="32">
        <v>44804</v>
      </c>
      <c r="V200" s="111">
        <v>1004586.4</v>
      </c>
      <c r="W200" s="111">
        <v>178382.44</v>
      </c>
      <c r="X200" s="111">
        <v>0</v>
      </c>
      <c r="Y200" s="111">
        <v>0</v>
      </c>
      <c r="Z200" s="111">
        <v>0</v>
      </c>
      <c r="AA200">
        <v>0</v>
      </c>
      <c r="AB200" t="s">
        <v>958</v>
      </c>
      <c r="AC200">
        <v>1</v>
      </c>
      <c r="AD200">
        <v>1</v>
      </c>
      <c r="AE200" s="111">
        <v>178382.44</v>
      </c>
      <c r="AF200" s="111">
        <v>190268.66</v>
      </c>
      <c r="AG200" t="s">
        <v>959</v>
      </c>
      <c r="AH200">
        <v>1.0170999999999999</v>
      </c>
      <c r="AI200" s="111">
        <v>193522.25</v>
      </c>
      <c r="AJ200" s="111">
        <v>0</v>
      </c>
      <c r="AK200" s="111">
        <v>0</v>
      </c>
      <c r="AL200" s="111">
        <v>193522.25</v>
      </c>
      <c r="AM200" s="111">
        <v>15139.81</v>
      </c>
      <c r="AN200">
        <v>0</v>
      </c>
      <c r="AO200" s="111">
        <v>15139.81</v>
      </c>
    </row>
    <row r="201" spans="1:41" x14ac:dyDescent="0.2">
      <c r="A201" t="s">
        <v>609</v>
      </c>
      <c r="B201" t="s">
        <v>953</v>
      </c>
      <c r="C201" t="s">
        <v>867</v>
      </c>
      <c r="D201">
        <v>2024</v>
      </c>
      <c r="E201" t="s">
        <v>1618</v>
      </c>
      <c r="F201" t="s">
        <v>1623</v>
      </c>
      <c r="G201" t="s">
        <v>869</v>
      </c>
      <c r="H201" t="s">
        <v>610</v>
      </c>
      <c r="I201">
        <v>451360</v>
      </c>
      <c r="J201" t="s">
        <v>609</v>
      </c>
      <c r="K201" t="s">
        <v>1289</v>
      </c>
      <c r="L201" t="s">
        <v>12</v>
      </c>
      <c r="M201" t="s">
        <v>1013</v>
      </c>
      <c r="N201" s="32">
        <v>44378</v>
      </c>
      <c r="O201" s="32">
        <v>44742</v>
      </c>
      <c r="P201" t="s">
        <v>957</v>
      </c>
      <c r="Q201" s="111">
        <v>7889627</v>
      </c>
      <c r="R201" s="111">
        <v>17855538</v>
      </c>
      <c r="S201">
        <v>0.44190000000000002</v>
      </c>
      <c r="T201" s="32">
        <v>44440</v>
      </c>
      <c r="U201" s="32">
        <v>44804</v>
      </c>
      <c r="V201" s="111">
        <v>40139.620000000003</v>
      </c>
      <c r="W201" s="111">
        <v>13734.77</v>
      </c>
      <c r="X201" s="111">
        <v>0</v>
      </c>
      <c r="Y201" s="111">
        <v>0</v>
      </c>
      <c r="Z201" s="111">
        <v>0</v>
      </c>
      <c r="AA201">
        <v>0</v>
      </c>
      <c r="AB201" t="s">
        <v>958</v>
      </c>
      <c r="AC201">
        <v>1</v>
      </c>
      <c r="AD201">
        <v>1</v>
      </c>
      <c r="AE201" s="111">
        <v>13734.77</v>
      </c>
      <c r="AF201" s="111">
        <v>17737.7</v>
      </c>
      <c r="AG201" t="s">
        <v>959</v>
      </c>
      <c r="AH201">
        <v>1.0170999999999999</v>
      </c>
      <c r="AI201" s="111">
        <v>18041.009999999998</v>
      </c>
      <c r="AJ201" s="111">
        <v>0</v>
      </c>
      <c r="AK201" s="111">
        <v>0</v>
      </c>
      <c r="AL201" s="111">
        <v>18041.009999999998</v>
      </c>
      <c r="AM201" s="111">
        <v>4306.24</v>
      </c>
      <c r="AN201">
        <v>0</v>
      </c>
      <c r="AO201" s="111">
        <v>4306.24</v>
      </c>
    </row>
    <row r="202" spans="1:41" x14ac:dyDescent="0.2">
      <c r="A202" t="s">
        <v>507</v>
      </c>
      <c r="B202" t="s">
        <v>953</v>
      </c>
      <c r="C202" t="s">
        <v>867</v>
      </c>
      <c r="D202">
        <v>2024</v>
      </c>
      <c r="E202" t="s">
        <v>1618</v>
      </c>
      <c r="F202" t="s">
        <v>1623</v>
      </c>
      <c r="G202" t="s">
        <v>869</v>
      </c>
      <c r="H202" t="s">
        <v>508</v>
      </c>
      <c r="I202">
        <v>670122</v>
      </c>
      <c r="J202" t="s">
        <v>507</v>
      </c>
      <c r="K202" t="s">
        <v>1291</v>
      </c>
      <c r="L202" t="s">
        <v>12</v>
      </c>
      <c r="M202" t="s">
        <v>956</v>
      </c>
      <c r="N202" s="32">
        <v>44197</v>
      </c>
      <c r="O202" s="32">
        <v>44561</v>
      </c>
      <c r="P202" t="s">
        <v>957</v>
      </c>
      <c r="Q202" s="111">
        <v>277116992</v>
      </c>
      <c r="R202" s="111">
        <v>1423502691</v>
      </c>
      <c r="S202">
        <v>0.19470000000000001</v>
      </c>
      <c r="T202" s="32">
        <v>44440</v>
      </c>
      <c r="U202" s="32">
        <v>44804</v>
      </c>
      <c r="V202" s="111">
        <v>772796.81</v>
      </c>
      <c r="W202" s="111">
        <v>73549.320000000007</v>
      </c>
      <c r="X202" s="111">
        <v>0</v>
      </c>
      <c r="Y202" s="111">
        <v>0</v>
      </c>
      <c r="Z202" s="111">
        <v>0</v>
      </c>
      <c r="AA202">
        <v>0</v>
      </c>
      <c r="AB202" t="s">
        <v>958</v>
      </c>
      <c r="AC202">
        <v>1</v>
      </c>
      <c r="AD202">
        <v>1</v>
      </c>
      <c r="AE202" s="111">
        <v>73549.320000000007</v>
      </c>
      <c r="AF202" s="111">
        <v>150463.54</v>
      </c>
      <c r="AG202" t="s">
        <v>959</v>
      </c>
      <c r="AH202">
        <v>1.0310999999999999</v>
      </c>
      <c r="AI202" s="111">
        <v>155142.96</v>
      </c>
      <c r="AJ202" s="111">
        <v>0</v>
      </c>
      <c r="AK202" s="111">
        <v>0</v>
      </c>
      <c r="AL202" s="111">
        <v>155142.96</v>
      </c>
      <c r="AM202" s="111">
        <v>81593.64</v>
      </c>
      <c r="AN202">
        <v>0</v>
      </c>
      <c r="AO202" s="111">
        <v>81593.64</v>
      </c>
    </row>
    <row r="203" spans="1:41" x14ac:dyDescent="0.2">
      <c r="A203" t="s">
        <v>504</v>
      </c>
      <c r="B203" t="s">
        <v>953</v>
      </c>
      <c r="C203" t="s">
        <v>867</v>
      </c>
      <c r="D203">
        <v>2024</v>
      </c>
      <c r="E203" t="s">
        <v>1618</v>
      </c>
      <c r="F203" t="s">
        <v>1623</v>
      </c>
      <c r="G203" t="s">
        <v>869</v>
      </c>
      <c r="H203" t="s">
        <v>505</v>
      </c>
      <c r="I203">
        <v>670077</v>
      </c>
      <c r="J203" t="s">
        <v>504</v>
      </c>
      <c r="K203" t="s">
        <v>1293</v>
      </c>
      <c r="L203" t="s">
        <v>12</v>
      </c>
      <c r="M203" t="s">
        <v>956</v>
      </c>
      <c r="N203" s="32">
        <v>44197</v>
      </c>
      <c r="O203" s="32">
        <v>44561</v>
      </c>
      <c r="P203" t="s">
        <v>957</v>
      </c>
      <c r="Q203" s="111">
        <v>254721366</v>
      </c>
      <c r="R203" s="111">
        <v>1394808264</v>
      </c>
      <c r="S203">
        <v>0.18260000000000001</v>
      </c>
      <c r="T203" s="32">
        <v>44440</v>
      </c>
      <c r="U203" s="32">
        <v>44804</v>
      </c>
      <c r="V203" s="111">
        <v>1879823.58</v>
      </c>
      <c r="W203" s="111">
        <v>197213.28</v>
      </c>
      <c r="X203" s="111">
        <v>0</v>
      </c>
      <c r="Y203" s="111">
        <v>0</v>
      </c>
      <c r="Z203" s="111">
        <v>0</v>
      </c>
      <c r="AA203">
        <v>0</v>
      </c>
      <c r="AB203" t="s">
        <v>958</v>
      </c>
      <c r="AC203">
        <v>1</v>
      </c>
      <c r="AD203">
        <v>1</v>
      </c>
      <c r="AE203" s="111">
        <v>197213.28</v>
      </c>
      <c r="AF203" s="111">
        <v>343255.79</v>
      </c>
      <c r="AG203" t="s">
        <v>959</v>
      </c>
      <c r="AH203">
        <v>1.0310999999999999</v>
      </c>
      <c r="AI203" s="111">
        <v>353931.05</v>
      </c>
      <c r="AJ203" s="111">
        <v>0</v>
      </c>
      <c r="AK203" s="111">
        <v>0</v>
      </c>
      <c r="AL203" s="111">
        <v>353931.05</v>
      </c>
      <c r="AM203" s="111">
        <v>156717.76999999999</v>
      </c>
      <c r="AN203">
        <v>0</v>
      </c>
      <c r="AO203" s="111">
        <v>156717.76999999999</v>
      </c>
    </row>
    <row r="204" spans="1:41" x14ac:dyDescent="0.2">
      <c r="A204" t="s">
        <v>666</v>
      </c>
      <c r="B204" t="s">
        <v>953</v>
      </c>
      <c r="C204" t="s">
        <v>867</v>
      </c>
      <c r="D204">
        <v>2024</v>
      </c>
      <c r="E204" t="s">
        <v>1618</v>
      </c>
      <c r="F204" t="s">
        <v>1623</v>
      </c>
      <c r="G204" t="s">
        <v>869</v>
      </c>
      <c r="H204" t="s">
        <v>667</v>
      </c>
      <c r="I204">
        <v>450165</v>
      </c>
      <c r="J204" t="s">
        <v>666</v>
      </c>
      <c r="K204" t="s">
        <v>1295</v>
      </c>
      <c r="L204" t="s">
        <v>12</v>
      </c>
      <c r="M204" t="s">
        <v>956</v>
      </c>
      <c r="N204" s="32">
        <v>44378</v>
      </c>
      <c r="O204" s="32">
        <v>44742</v>
      </c>
      <c r="P204" t="s">
        <v>957</v>
      </c>
      <c r="Q204" s="111">
        <v>24403310</v>
      </c>
      <c r="R204" s="111">
        <v>249226791</v>
      </c>
      <c r="S204">
        <v>9.7900000000000001E-2</v>
      </c>
      <c r="T204" s="32">
        <v>44440</v>
      </c>
      <c r="U204" s="32">
        <v>44804</v>
      </c>
      <c r="V204" s="111">
        <v>734317.63</v>
      </c>
      <c r="W204" s="111">
        <v>91812.12</v>
      </c>
      <c r="X204" s="111">
        <v>0</v>
      </c>
      <c r="Y204" s="111">
        <v>0</v>
      </c>
      <c r="Z204" s="111">
        <v>0</v>
      </c>
      <c r="AA204">
        <v>0</v>
      </c>
      <c r="AB204" t="s">
        <v>958</v>
      </c>
      <c r="AC204">
        <v>1</v>
      </c>
      <c r="AD204">
        <v>1</v>
      </c>
      <c r="AE204" s="111">
        <v>91812.12</v>
      </c>
      <c r="AF204" s="111">
        <v>71889.7</v>
      </c>
      <c r="AG204" t="s">
        <v>959</v>
      </c>
      <c r="AH204">
        <v>1.0170999999999999</v>
      </c>
      <c r="AI204" s="111">
        <v>73119.009999999995</v>
      </c>
      <c r="AJ204" s="111">
        <v>0</v>
      </c>
      <c r="AK204" s="111">
        <v>0</v>
      </c>
      <c r="AL204" s="111">
        <v>73119.009999999995</v>
      </c>
      <c r="AM204" s="111">
        <v>-18693.11</v>
      </c>
      <c r="AN204">
        <v>0</v>
      </c>
      <c r="AO204" s="111">
        <v>-18693.11</v>
      </c>
    </row>
    <row r="205" spans="1:41" x14ac:dyDescent="0.2">
      <c r="A205" t="s">
        <v>684</v>
      </c>
      <c r="B205" t="s">
        <v>953</v>
      </c>
      <c r="C205" t="s">
        <v>867</v>
      </c>
      <c r="D205">
        <v>2024</v>
      </c>
      <c r="E205" t="s">
        <v>1618</v>
      </c>
      <c r="F205" t="s">
        <v>1623</v>
      </c>
      <c r="G205" t="s">
        <v>869</v>
      </c>
      <c r="H205" t="s">
        <v>685</v>
      </c>
      <c r="I205">
        <v>670055</v>
      </c>
      <c r="J205" t="s">
        <v>684</v>
      </c>
      <c r="K205" t="s">
        <v>1297</v>
      </c>
      <c r="L205" t="s">
        <v>12</v>
      </c>
      <c r="M205" t="s">
        <v>956</v>
      </c>
      <c r="N205" s="32">
        <v>44256</v>
      </c>
      <c r="O205" s="32">
        <v>44620</v>
      </c>
      <c r="P205" t="s">
        <v>974</v>
      </c>
      <c r="Q205" s="111">
        <v>147507810</v>
      </c>
      <c r="R205" s="111">
        <v>660591515</v>
      </c>
      <c r="S205">
        <v>0.2233</v>
      </c>
      <c r="T205" s="32">
        <v>44440</v>
      </c>
      <c r="U205" s="32">
        <v>44804</v>
      </c>
      <c r="V205" s="111">
        <v>447417.11</v>
      </c>
      <c r="W205" s="111">
        <v>23465.69</v>
      </c>
      <c r="X205" s="111">
        <v>0</v>
      </c>
      <c r="Y205" s="111">
        <v>0</v>
      </c>
      <c r="Z205" s="111">
        <v>0</v>
      </c>
      <c r="AA205">
        <v>0</v>
      </c>
      <c r="AB205" t="s">
        <v>958</v>
      </c>
      <c r="AC205">
        <v>1</v>
      </c>
      <c r="AD205">
        <v>1</v>
      </c>
      <c r="AE205" s="111">
        <v>23465.69</v>
      </c>
      <c r="AF205" s="111">
        <v>99908.24</v>
      </c>
      <c r="AG205" t="s">
        <v>959</v>
      </c>
      <c r="AH205">
        <v>1.0310999999999999</v>
      </c>
      <c r="AI205" s="111">
        <v>103015.39</v>
      </c>
      <c r="AJ205" s="111">
        <v>0</v>
      </c>
      <c r="AK205" s="111">
        <v>0</v>
      </c>
      <c r="AL205" s="111">
        <v>103015.39</v>
      </c>
      <c r="AM205" s="111">
        <v>79549.7</v>
      </c>
      <c r="AN205">
        <v>0</v>
      </c>
      <c r="AO205" s="111">
        <v>79549.7</v>
      </c>
    </row>
    <row r="206" spans="1:41" x14ac:dyDescent="0.2">
      <c r="A206" t="s">
        <v>681</v>
      </c>
      <c r="B206" t="s">
        <v>953</v>
      </c>
      <c r="C206" t="s">
        <v>867</v>
      </c>
      <c r="D206">
        <v>2024</v>
      </c>
      <c r="E206" t="s">
        <v>1618</v>
      </c>
      <c r="F206" t="s">
        <v>1623</v>
      </c>
      <c r="G206" t="s">
        <v>869</v>
      </c>
      <c r="H206" t="s">
        <v>682</v>
      </c>
      <c r="I206">
        <v>450388</v>
      </c>
      <c r="J206" t="s">
        <v>681</v>
      </c>
      <c r="K206" t="s">
        <v>1299</v>
      </c>
      <c r="L206" t="s">
        <v>12</v>
      </c>
      <c r="M206" t="s">
        <v>956</v>
      </c>
      <c r="N206" s="32">
        <v>44378</v>
      </c>
      <c r="O206" s="32">
        <v>44742</v>
      </c>
      <c r="P206" t="s">
        <v>957</v>
      </c>
      <c r="Q206" s="111">
        <v>987614201</v>
      </c>
      <c r="R206" s="111">
        <v>5185532488</v>
      </c>
      <c r="S206">
        <v>0.1905</v>
      </c>
      <c r="T206" s="32">
        <v>44440</v>
      </c>
      <c r="U206" s="32">
        <v>44804</v>
      </c>
      <c r="V206" s="111">
        <v>6767040.0300000003</v>
      </c>
      <c r="W206" s="111">
        <v>413071.27</v>
      </c>
      <c r="X206" s="111">
        <v>0</v>
      </c>
      <c r="Y206" s="111">
        <v>0</v>
      </c>
      <c r="Z206" s="111">
        <v>0</v>
      </c>
      <c r="AA206">
        <v>0</v>
      </c>
      <c r="AB206" t="s">
        <v>958</v>
      </c>
      <c r="AC206">
        <v>1</v>
      </c>
      <c r="AD206">
        <v>1</v>
      </c>
      <c r="AE206" s="111">
        <v>413071.27</v>
      </c>
      <c r="AF206" s="111">
        <v>1289121.1299999999</v>
      </c>
      <c r="AG206" t="s">
        <v>959</v>
      </c>
      <c r="AH206">
        <v>1.0170999999999999</v>
      </c>
      <c r="AI206" s="111">
        <v>1311165.1000000001</v>
      </c>
      <c r="AJ206" s="111">
        <v>0</v>
      </c>
      <c r="AK206" s="111">
        <v>0</v>
      </c>
      <c r="AL206" s="111">
        <v>1311165.1000000001</v>
      </c>
      <c r="AM206" s="111">
        <v>898093.83</v>
      </c>
      <c r="AN206">
        <v>0</v>
      </c>
      <c r="AO206" s="111">
        <v>898093.83</v>
      </c>
    </row>
    <row r="207" spans="1:41" x14ac:dyDescent="0.2">
      <c r="A207" t="s">
        <v>291</v>
      </c>
      <c r="B207" t="s">
        <v>953</v>
      </c>
      <c r="C207" t="s">
        <v>867</v>
      </c>
      <c r="D207">
        <v>2024</v>
      </c>
      <c r="E207" t="s">
        <v>1618</v>
      </c>
      <c r="F207" t="s">
        <v>1623</v>
      </c>
      <c r="G207" t="s">
        <v>869</v>
      </c>
      <c r="H207" t="s">
        <v>292</v>
      </c>
      <c r="I207">
        <v>450755</v>
      </c>
      <c r="J207" t="s">
        <v>291</v>
      </c>
      <c r="K207" t="s">
        <v>1301</v>
      </c>
      <c r="L207" t="s">
        <v>12</v>
      </c>
      <c r="M207" t="s">
        <v>956</v>
      </c>
      <c r="N207" s="32">
        <v>44378</v>
      </c>
      <c r="O207" s="32">
        <v>44742</v>
      </c>
      <c r="P207" t="s">
        <v>957</v>
      </c>
      <c r="Q207" s="111">
        <v>23304227</v>
      </c>
      <c r="R207" s="111">
        <v>48936068</v>
      </c>
      <c r="S207">
        <v>0.47620000000000001</v>
      </c>
      <c r="T207" s="32">
        <v>44440</v>
      </c>
      <c r="U207" s="32">
        <v>44804</v>
      </c>
      <c r="V207" s="111">
        <v>87408.5</v>
      </c>
      <c r="W207" s="111">
        <v>27014.01</v>
      </c>
      <c r="X207" s="111">
        <v>0</v>
      </c>
      <c r="Y207" s="111">
        <v>0</v>
      </c>
      <c r="Z207" s="111">
        <v>0</v>
      </c>
      <c r="AA207">
        <v>0</v>
      </c>
      <c r="AB207" t="s">
        <v>958</v>
      </c>
      <c r="AC207">
        <v>1</v>
      </c>
      <c r="AD207">
        <v>1</v>
      </c>
      <c r="AE207" s="111">
        <v>27014.01</v>
      </c>
      <c r="AF207" s="111">
        <v>41623.93</v>
      </c>
      <c r="AG207" t="s">
        <v>959</v>
      </c>
      <c r="AH207">
        <v>1.0170999999999999</v>
      </c>
      <c r="AI207" s="111">
        <v>42335.7</v>
      </c>
      <c r="AJ207" s="111">
        <v>0</v>
      </c>
      <c r="AK207" s="111">
        <v>0</v>
      </c>
      <c r="AL207" s="111">
        <v>42335.7</v>
      </c>
      <c r="AM207" s="111">
        <v>15321.69</v>
      </c>
      <c r="AN207">
        <v>0</v>
      </c>
      <c r="AO207" s="111">
        <v>15321.69</v>
      </c>
    </row>
    <row r="208" spans="1:41" x14ac:dyDescent="0.2">
      <c r="A208" t="s">
        <v>471</v>
      </c>
      <c r="B208" t="s">
        <v>953</v>
      </c>
      <c r="C208" t="s">
        <v>867</v>
      </c>
      <c r="D208">
        <v>2024</v>
      </c>
      <c r="E208" t="s">
        <v>1618</v>
      </c>
      <c r="F208" t="s">
        <v>1623</v>
      </c>
      <c r="G208" t="s">
        <v>869</v>
      </c>
      <c r="H208" t="s">
        <v>472</v>
      </c>
      <c r="I208">
        <v>450723</v>
      </c>
      <c r="J208" t="s">
        <v>471</v>
      </c>
      <c r="K208" t="s">
        <v>1303</v>
      </c>
      <c r="L208" t="s">
        <v>12</v>
      </c>
      <c r="M208" t="s">
        <v>956</v>
      </c>
      <c r="N208" s="32">
        <v>44378</v>
      </c>
      <c r="O208" s="32">
        <v>44742</v>
      </c>
      <c r="P208" t="s">
        <v>974</v>
      </c>
      <c r="Q208" s="111">
        <v>171673477</v>
      </c>
      <c r="R208" s="111">
        <v>542741008</v>
      </c>
      <c r="S208">
        <v>0.31630000000000003</v>
      </c>
      <c r="T208" s="32">
        <v>44440</v>
      </c>
      <c r="U208" s="32">
        <v>44804</v>
      </c>
      <c r="V208" s="111">
        <v>1415708.37</v>
      </c>
      <c r="W208" s="111">
        <v>125312.65</v>
      </c>
      <c r="X208" s="111">
        <v>0</v>
      </c>
      <c r="Y208" s="111">
        <v>0</v>
      </c>
      <c r="Z208" s="111">
        <v>0</v>
      </c>
      <c r="AA208">
        <v>0</v>
      </c>
      <c r="AB208" t="s">
        <v>958</v>
      </c>
      <c r="AC208">
        <v>1</v>
      </c>
      <c r="AD208">
        <v>1</v>
      </c>
      <c r="AE208" s="111">
        <v>125312.65</v>
      </c>
      <c r="AF208" s="111">
        <v>447788.56</v>
      </c>
      <c r="AG208" t="s">
        <v>959</v>
      </c>
      <c r="AH208">
        <v>1.0170999999999999</v>
      </c>
      <c r="AI208" s="111">
        <v>455445.74</v>
      </c>
      <c r="AJ208" s="111">
        <v>0</v>
      </c>
      <c r="AK208" s="111">
        <v>0</v>
      </c>
      <c r="AL208" s="111">
        <v>455445.74</v>
      </c>
      <c r="AM208" s="111">
        <v>330133.09000000003</v>
      </c>
      <c r="AN208">
        <v>0</v>
      </c>
      <c r="AO208" s="111">
        <v>330133.09000000003</v>
      </c>
    </row>
    <row r="209" spans="1:41" x14ac:dyDescent="0.2">
      <c r="A209" t="s">
        <v>474</v>
      </c>
      <c r="B209" t="s">
        <v>953</v>
      </c>
      <c r="C209" t="s">
        <v>867</v>
      </c>
      <c r="D209">
        <v>2024</v>
      </c>
      <c r="E209" t="s">
        <v>1618</v>
      </c>
      <c r="F209" t="s">
        <v>1623</v>
      </c>
      <c r="G209" t="s">
        <v>869</v>
      </c>
      <c r="H209" t="s">
        <v>475</v>
      </c>
      <c r="I209">
        <v>670023</v>
      </c>
      <c r="J209" t="s">
        <v>474</v>
      </c>
      <c r="K209" t="s">
        <v>1305</v>
      </c>
      <c r="L209" t="s">
        <v>12</v>
      </c>
      <c r="M209" t="s">
        <v>956</v>
      </c>
      <c r="N209" s="32">
        <v>44378</v>
      </c>
      <c r="O209" s="32">
        <v>44742</v>
      </c>
      <c r="P209" t="s">
        <v>957</v>
      </c>
      <c r="Q209" s="111">
        <v>161815160</v>
      </c>
      <c r="R209" s="111">
        <v>543989138</v>
      </c>
      <c r="S209">
        <v>0.29749999999999999</v>
      </c>
      <c r="T209" s="32">
        <v>44440</v>
      </c>
      <c r="U209" s="32">
        <v>44804</v>
      </c>
      <c r="V209" s="111">
        <v>602014.32999999996</v>
      </c>
      <c r="W209" s="111">
        <v>46498.7</v>
      </c>
      <c r="X209" s="111">
        <v>0</v>
      </c>
      <c r="Y209" s="111">
        <v>0</v>
      </c>
      <c r="Z209" s="111">
        <v>0</v>
      </c>
      <c r="AA209">
        <v>0</v>
      </c>
      <c r="AB209" t="s">
        <v>958</v>
      </c>
      <c r="AC209">
        <v>1</v>
      </c>
      <c r="AD209">
        <v>1</v>
      </c>
      <c r="AE209" s="111">
        <v>46498.7</v>
      </c>
      <c r="AF209" s="111">
        <v>179099.26</v>
      </c>
      <c r="AG209" t="s">
        <v>959</v>
      </c>
      <c r="AH209">
        <v>1.0170999999999999</v>
      </c>
      <c r="AI209" s="111">
        <v>182161.86</v>
      </c>
      <c r="AJ209" s="111">
        <v>0</v>
      </c>
      <c r="AK209" s="111">
        <v>0</v>
      </c>
      <c r="AL209" s="111">
        <v>182161.86</v>
      </c>
      <c r="AM209" s="111">
        <v>135663.16</v>
      </c>
      <c r="AN209">
        <v>0</v>
      </c>
      <c r="AO209" s="111">
        <v>135663.16</v>
      </c>
    </row>
    <row r="210" spans="1:41" x14ac:dyDescent="0.2">
      <c r="A210" t="s">
        <v>294</v>
      </c>
      <c r="B210" t="s">
        <v>953</v>
      </c>
      <c r="C210" t="s">
        <v>867</v>
      </c>
      <c r="D210">
        <v>2024</v>
      </c>
      <c r="E210" t="s">
        <v>1618</v>
      </c>
      <c r="F210" t="s">
        <v>1623</v>
      </c>
      <c r="G210" t="s">
        <v>869</v>
      </c>
      <c r="H210" t="s">
        <v>295</v>
      </c>
      <c r="I210">
        <v>450539</v>
      </c>
      <c r="J210" t="s">
        <v>294</v>
      </c>
      <c r="K210" t="s">
        <v>1307</v>
      </c>
      <c r="L210" t="s">
        <v>12</v>
      </c>
      <c r="M210" t="s">
        <v>956</v>
      </c>
      <c r="N210" s="32">
        <v>44378</v>
      </c>
      <c r="O210" s="32">
        <v>44742</v>
      </c>
      <c r="P210" t="s">
        <v>957</v>
      </c>
      <c r="Q210" s="111">
        <v>52909217</v>
      </c>
      <c r="R210" s="111">
        <v>212721557</v>
      </c>
      <c r="S210">
        <v>0.2487</v>
      </c>
      <c r="T210" s="32">
        <v>44440</v>
      </c>
      <c r="U210" s="32">
        <v>44804</v>
      </c>
      <c r="V210" s="111">
        <v>495582.08</v>
      </c>
      <c r="W210" s="111">
        <v>67898.5</v>
      </c>
      <c r="X210" s="111">
        <v>0</v>
      </c>
      <c r="Y210" s="111">
        <v>0</v>
      </c>
      <c r="Z210" s="111">
        <v>0</v>
      </c>
      <c r="AA210">
        <v>0</v>
      </c>
      <c r="AB210" t="s">
        <v>958</v>
      </c>
      <c r="AC210">
        <v>1</v>
      </c>
      <c r="AD210">
        <v>1</v>
      </c>
      <c r="AE210" s="111">
        <v>67898.5</v>
      </c>
      <c r="AF210" s="111">
        <v>123251.26</v>
      </c>
      <c r="AG210" t="s">
        <v>959</v>
      </c>
      <c r="AH210">
        <v>1.0170999999999999</v>
      </c>
      <c r="AI210" s="111">
        <v>125358.86</v>
      </c>
      <c r="AJ210" s="111">
        <v>0</v>
      </c>
      <c r="AK210" s="111">
        <v>0</v>
      </c>
      <c r="AL210" s="111">
        <v>125358.86</v>
      </c>
      <c r="AM210" s="111">
        <v>57460.36</v>
      </c>
      <c r="AN210">
        <v>0</v>
      </c>
      <c r="AO210" s="111">
        <v>57460.36</v>
      </c>
    </row>
    <row r="211" spans="1:41" x14ac:dyDescent="0.2">
      <c r="A211" t="s">
        <v>480</v>
      </c>
      <c r="B211" t="s">
        <v>953</v>
      </c>
      <c r="C211" t="s">
        <v>867</v>
      </c>
      <c r="D211">
        <v>2024</v>
      </c>
      <c r="E211" t="s">
        <v>1618</v>
      </c>
      <c r="F211" t="s">
        <v>1623</v>
      </c>
      <c r="G211" t="s">
        <v>869</v>
      </c>
      <c r="H211" t="s">
        <v>481</v>
      </c>
      <c r="I211">
        <v>670300</v>
      </c>
      <c r="J211" t="s">
        <v>480</v>
      </c>
      <c r="K211" t="s">
        <v>1309</v>
      </c>
      <c r="L211" t="s">
        <v>12</v>
      </c>
      <c r="M211" t="s">
        <v>956</v>
      </c>
      <c r="N211" s="32">
        <v>44378</v>
      </c>
      <c r="O211" s="32">
        <v>44742</v>
      </c>
      <c r="P211" t="s">
        <v>974</v>
      </c>
      <c r="Q211" s="111">
        <v>45311071</v>
      </c>
      <c r="R211" s="111">
        <v>124141449</v>
      </c>
      <c r="S211">
        <v>0.36499999999999999</v>
      </c>
      <c r="T211" s="32">
        <v>44440</v>
      </c>
      <c r="U211" s="32">
        <v>44804</v>
      </c>
      <c r="V211" s="111">
        <v>176436.72</v>
      </c>
      <c r="W211" s="111">
        <v>35028.480000000003</v>
      </c>
      <c r="X211" s="111">
        <v>0</v>
      </c>
      <c r="Y211" s="111">
        <v>0</v>
      </c>
      <c r="Z211" s="111">
        <v>0</v>
      </c>
      <c r="AA211">
        <v>0</v>
      </c>
      <c r="AB211" t="s">
        <v>958</v>
      </c>
      <c r="AC211">
        <v>1</v>
      </c>
      <c r="AD211">
        <v>1</v>
      </c>
      <c r="AE211" s="111">
        <v>35028.480000000003</v>
      </c>
      <c r="AF211" s="111">
        <v>64399.4</v>
      </c>
      <c r="AG211" t="s">
        <v>959</v>
      </c>
      <c r="AH211">
        <v>1.0170999999999999</v>
      </c>
      <c r="AI211" s="111">
        <v>65500.63</v>
      </c>
      <c r="AJ211" s="111">
        <v>0</v>
      </c>
      <c r="AK211" s="111">
        <v>0</v>
      </c>
      <c r="AL211" s="111">
        <v>65500.63</v>
      </c>
      <c r="AM211" s="111">
        <v>30472.15</v>
      </c>
      <c r="AN211">
        <v>0</v>
      </c>
      <c r="AO211" s="111">
        <v>30472.15</v>
      </c>
    </row>
    <row r="212" spans="1:41" x14ac:dyDescent="0.2">
      <c r="A212" t="s">
        <v>486</v>
      </c>
      <c r="B212" t="s">
        <v>953</v>
      </c>
      <c r="C212" t="s">
        <v>867</v>
      </c>
      <c r="D212">
        <v>2024</v>
      </c>
      <c r="E212" t="s">
        <v>1618</v>
      </c>
      <c r="F212" t="s">
        <v>1623</v>
      </c>
      <c r="G212" t="s">
        <v>869</v>
      </c>
      <c r="H212" t="s">
        <v>487</v>
      </c>
      <c r="I212">
        <v>670132</v>
      </c>
      <c r="J212" t="s">
        <v>486</v>
      </c>
      <c r="K212" t="s">
        <v>1743</v>
      </c>
      <c r="L212" t="s">
        <v>12</v>
      </c>
      <c r="M212" t="s">
        <v>956</v>
      </c>
      <c r="N212" s="32">
        <v>44470</v>
      </c>
      <c r="O212" s="32">
        <v>44834</v>
      </c>
      <c r="P212" t="s">
        <v>957</v>
      </c>
      <c r="Q212" s="111">
        <v>49161884</v>
      </c>
      <c r="R212" s="111">
        <v>75255643</v>
      </c>
      <c r="S212">
        <v>0.65329999999999999</v>
      </c>
      <c r="T212" s="32">
        <v>44440</v>
      </c>
      <c r="U212" s="32">
        <v>44804</v>
      </c>
      <c r="V212" s="111">
        <v>3252.75</v>
      </c>
      <c r="W212" s="111">
        <v>1124.1099999999999</v>
      </c>
      <c r="X212" s="111">
        <v>0</v>
      </c>
      <c r="Y212" s="111">
        <v>0</v>
      </c>
      <c r="Z212" s="111">
        <v>0</v>
      </c>
      <c r="AA212">
        <v>0</v>
      </c>
      <c r="AB212" t="s">
        <v>958</v>
      </c>
      <c r="AC212">
        <v>1</v>
      </c>
      <c r="AD212">
        <v>1</v>
      </c>
      <c r="AE212" s="111">
        <v>1124.1099999999999</v>
      </c>
      <c r="AF212" s="111">
        <v>2125.02</v>
      </c>
      <c r="AG212" t="s">
        <v>959</v>
      </c>
      <c r="AH212">
        <v>0.98340000000000005</v>
      </c>
      <c r="AI212" s="111">
        <v>2089.7399999999998</v>
      </c>
      <c r="AJ212" s="111">
        <v>0</v>
      </c>
      <c r="AK212" s="111">
        <v>0</v>
      </c>
      <c r="AL212" s="111">
        <v>2089.7399999999998</v>
      </c>
      <c r="AM212" s="111">
        <v>965.63</v>
      </c>
      <c r="AN212">
        <v>0</v>
      </c>
      <c r="AO212" s="111">
        <v>965.63</v>
      </c>
    </row>
    <row r="213" spans="1:41" x14ac:dyDescent="0.2">
      <c r="A213" t="s">
        <v>468</v>
      </c>
      <c r="B213" t="s">
        <v>953</v>
      </c>
      <c r="C213" t="s">
        <v>867</v>
      </c>
      <c r="D213">
        <v>2024</v>
      </c>
      <c r="E213" t="s">
        <v>1618</v>
      </c>
      <c r="F213" t="s">
        <v>1623</v>
      </c>
      <c r="G213" t="s">
        <v>869</v>
      </c>
      <c r="H213" t="s">
        <v>469</v>
      </c>
      <c r="I213">
        <v>450051</v>
      </c>
      <c r="J213" t="s">
        <v>468</v>
      </c>
      <c r="K213" t="s">
        <v>1311</v>
      </c>
      <c r="L213" t="s">
        <v>12</v>
      </c>
      <c r="M213" t="s">
        <v>956</v>
      </c>
      <c r="N213" s="32">
        <v>44378</v>
      </c>
      <c r="O213" s="32">
        <v>44742</v>
      </c>
      <c r="P213" t="s">
        <v>957</v>
      </c>
      <c r="Q213" s="111">
        <v>313087845</v>
      </c>
      <c r="R213" s="111">
        <v>845117249</v>
      </c>
      <c r="S213">
        <v>0.3705</v>
      </c>
      <c r="T213" s="32">
        <v>44440</v>
      </c>
      <c r="U213" s="32">
        <v>44804</v>
      </c>
      <c r="V213" s="111">
        <v>1882092.35</v>
      </c>
      <c r="W213" s="111">
        <v>168296.73</v>
      </c>
      <c r="X213" s="111">
        <v>0</v>
      </c>
      <c r="Y213" s="111">
        <v>0</v>
      </c>
      <c r="Z213" s="111">
        <v>0</v>
      </c>
      <c r="AA213">
        <v>0</v>
      </c>
      <c r="AB213" t="s">
        <v>958</v>
      </c>
      <c r="AC213">
        <v>1</v>
      </c>
      <c r="AD213">
        <v>1</v>
      </c>
      <c r="AE213" s="111">
        <v>168296.73</v>
      </c>
      <c r="AF213" s="111">
        <v>697315.22</v>
      </c>
      <c r="AG213" t="s">
        <v>959</v>
      </c>
      <c r="AH213">
        <v>1.0170999999999999</v>
      </c>
      <c r="AI213" s="111">
        <v>709239.31</v>
      </c>
      <c r="AJ213" s="111">
        <v>0</v>
      </c>
      <c r="AK213" s="111">
        <v>0</v>
      </c>
      <c r="AL213" s="111">
        <v>709239.31</v>
      </c>
      <c r="AM213" s="111">
        <v>540942.57999999996</v>
      </c>
      <c r="AN213">
        <v>0</v>
      </c>
      <c r="AO213" s="111">
        <v>540942.57999999996</v>
      </c>
    </row>
    <row r="214" spans="1:41" x14ac:dyDescent="0.2">
      <c r="A214" t="s">
        <v>477</v>
      </c>
      <c r="B214" t="s">
        <v>953</v>
      </c>
      <c r="C214" t="s">
        <v>867</v>
      </c>
      <c r="D214">
        <v>2024</v>
      </c>
      <c r="E214" t="s">
        <v>1618</v>
      </c>
      <c r="F214" t="s">
        <v>1623</v>
      </c>
      <c r="G214" t="s">
        <v>869</v>
      </c>
      <c r="H214" t="s">
        <v>478</v>
      </c>
      <c r="I214">
        <v>450537</v>
      </c>
      <c r="J214" t="s">
        <v>477</v>
      </c>
      <c r="K214" t="s">
        <v>1313</v>
      </c>
      <c r="L214" t="s">
        <v>12</v>
      </c>
      <c r="M214" t="s">
        <v>956</v>
      </c>
      <c r="N214" s="32">
        <v>44378</v>
      </c>
      <c r="O214" s="32">
        <v>44742</v>
      </c>
      <c r="P214" t="s">
        <v>957</v>
      </c>
      <c r="Q214" s="111">
        <v>218933175</v>
      </c>
      <c r="R214" s="111">
        <v>687098138</v>
      </c>
      <c r="S214">
        <v>0.31859999999999999</v>
      </c>
      <c r="T214" s="32">
        <v>44440</v>
      </c>
      <c r="U214" s="32">
        <v>44804</v>
      </c>
      <c r="V214" s="111">
        <v>894019.83</v>
      </c>
      <c r="W214" s="111">
        <v>80765.19</v>
      </c>
      <c r="X214" s="111">
        <v>0</v>
      </c>
      <c r="Y214" s="111">
        <v>0</v>
      </c>
      <c r="Z214" s="111">
        <v>0</v>
      </c>
      <c r="AA214">
        <v>0</v>
      </c>
      <c r="AB214" t="s">
        <v>958</v>
      </c>
      <c r="AC214">
        <v>1</v>
      </c>
      <c r="AD214">
        <v>1</v>
      </c>
      <c r="AE214" s="111">
        <v>80765.19</v>
      </c>
      <c r="AF214" s="111">
        <v>284834.71999999997</v>
      </c>
      <c r="AG214" t="s">
        <v>959</v>
      </c>
      <c r="AH214">
        <v>1.0170999999999999</v>
      </c>
      <c r="AI214" s="111">
        <v>289705.39</v>
      </c>
      <c r="AJ214" s="111">
        <v>0</v>
      </c>
      <c r="AK214" s="111">
        <v>0</v>
      </c>
      <c r="AL214" s="111">
        <v>289705.39</v>
      </c>
      <c r="AM214" s="111">
        <v>208940.2</v>
      </c>
      <c r="AN214">
        <v>0</v>
      </c>
      <c r="AO214" s="111">
        <v>208940.2</v>
      </c>
    </row>
    <row r="215" spans="1:41" x14ac:dyDescent="0.2">
      <c r="A215" t="s">
        <v>1744</v>
      </c>
      <c r="B215" t="s">
        <v>953</v>
      </c>
      <c r="C215" t="s">
        <v>867</v>
      </c>
      <c r="D215">
        <v>2024</v>
      </c>
      <c r="E215" t="s">
        <v>1618</v>
      </c>
      <c r="F215" t="s">
        <v>1623</v>
      </c>
      <c r="G215" t="s">
        <v>869</v>
      </c>
      <c r="H215" t="s">
        <v>1745</v>
      </c>
      <c r="I215">
        <v>670069</v>
      </c>
      <c r="J215" t="s">
        <v>1744</v>
      </c>
      <c r="K215" t="s">
        <v>1746</v>
      </c>
      <c r="L215" t="s">
        <v>12</v>
      </c>
      <c r="M215" t="s">
        <v>956</v>
      </c>
      <c r="N215" s="32">
        <v>44197</v>
      </c>
      <c r="O215" s="32">
        <v>44561</v>
      </c>
      <c r="P215" t="s">
        <v>957</v>
      </c>
      <c r="Q215" s="111">
        <v>56450557</v>
      </c>
      <c r="R215" s="111">
        <v>148734449</v>
      </c>
      <c r="S215">
        <v>0.3795</v>
      </c>
      <c r="T215" s="32">
        <v>44440</v>
      </c>
      <c r="U215" s="32">
        <v>44804</v>
      </c>
      <c r="V215" s="111">
        <v>1216</v>
      </c>
      <c r="W215" s="111">
        <v>147.94999999999999</v>
      </c>
      <c r="X215" s="111">
        <v>0</v>
      </c>
      <c r="Y215" s="111">
        <v>0</v>
      </c>
      <c r="Z215" s="111">
        <v>0</v>
      </c>
      <c r="AA215">
        <v>0</v>
      </c>
      <c r="AB215" t="s">
        <v>958</v>
      </c>
      <c r="AC215">
        <v>1</v>
      </c>
      <c r="AD215">
        <v>1</v>
      </c>
      <c r="AE215" s="111">
        <v>147.94999999999999</v>
      </c>
      <c r="AF215" s="111">
        <v>461.47</v>
      </c>
      <c r="AG215" t="s">
        <v>959</v>
      </c>
      <c r="AH215">
        <v>1.0310999999999999</v>
      </c>
      <c r="AI215" s="111">
        <v>475.82</v>
      </c>
      <c r="AJ215" s="111">
        <v>0</v>
      </c>
      <c r="AK215" s="111">
        <v>0</v>
      </c>
      <c r="AL215" s="111">
        <v>475.82</v>
      </c>
      <c r="AM215" s="111">
        <v>327.87</v>
      </c>
      <c r="AN215">
        <v>0</v>
      </c>
      <c r="AO215" s="111">
        <v>327.87</v>
      </c>
    </row>
    <row r="216" spans="1:41" x14ac:dyDescent="0.2">
      <c r="A216" t="s">
        <v>498</v>
      </c>
      <c r="B216" t="s">
        <v>953</v>
      </c>
      <c r="C216" t="s">
        <v>867</v>
      </c>
      <c r="D216">
        <v>2024</v>
      </c>
      <c r="E216" t="s">
        <v>1618</v>
      </c>
      <c r="F216" t="s">
        <v>1623</v>
      </c>
      <c r="G216" t="s">
        <v>869</v>
      </c>
      <c r="H216" t="s">
        <v>499</v>
      </c>
      <c r="I216">
        <v>450820</v>
      </c>
      <c r="J216" t="s">
        <v>498</v>
      </c>
      <c r="K216" t="s">
        <v>1315</v>
      </c>
      <c r="L216" t="s">
        <v>12</v>
      </c>
      <c r="M216" t="s">
        <v>956</v>
      </c>
      <c r="N216" s="32">
        <v>44197</v>
      </c>
      <c r="O216" s="32">
        <v>44561</v>
      </c>
      <c r="P216" t="s">
        <v>957</v>
      </c>
      <c r="Q216" s="111">
        <v>340221889</v>
      </c>
      <c r="R216" s="111">
        <v>1902781482</v>
      </c>
      <c r="S216">
        <v>0.17879999999999999</v>
      </c>
      <c r="T216" s="32">
        <v>44440</v>
      </c>
      <c r="U216" s="32">
        <v>44804</v>
      </c>
      <c r="V216" s="111">
        <v>1857466.64</v>
      </c>
      <c r="W216" s="111">
        <v>144812.56</v>
      </c>
      <c r="X216" s="111">
        <v>0</v>
      </c>
      <c r="Y216" s="111">
        <v>0</v>
      </c>
      <c r="Z216" s="111">
        <v>0</v>
      </c>
      <c r="AA216">
        <v>0</v>
      </c>
      <c r="AB216" t="s">
        <v>958</v>
      </c>
      <c r="AC216">
        <v>1</v>
      </c>
      <c r="AD216">
        <v>1</v>
      </c>
      <c r="AE216" s="111">
        <v>144812.56</v>
      </c>
      <c r="AF216" s="111">
        <v>332115.03999999998</v>
      </c>
      <c r="AG216" t="s">
        <v>959</v>
      </c>
      <c r="AH216">
        <v>1.0310999999999999</v>
      </c>
      <c r="AI216" s="111">
        <v>342443.82</v>
      </c>
      <c r="AJ216" s="111">
        <v>0</v>
      </c>
      <c r="AK216" s="111">
        <v>0</v>
      </c>
      <c r="AL216" s="111">
        <v>342443.82</v>
      </c>
      <c r="AM216" s="111">
        <v>197631.26</v>
      </c>
      <c r="AN216">
        <v>0</v>
      </c>
      <c r="AO216" s="111">
        <v>197631.26</v>
      </c>
    </row>
    <row r="217" spans="1:41" x14ac:dyDescent="0.2">
      <c r="A217" t="s">
        <v>501</v>
      </c>
      <c r="B217" t="s">
        <v>953</v>
      </c>
      <c r="C217" t="s">
        <v>867</v>
      </c>
      <c r="D217">
        <v>2024</v>
      </c>
      <c r="E217" t="s">
        <v>1618</v>
      </c>
      <c r="F217" t="s">
        <v>1623</v>
      </c>
      <c r="G217" t="s">
        <v>869</v>
      </c>
      <c r="H217" t="s">
        <v>502</v>
      </c>
      <c r="I217">
        <v>450844</v>
      </c>
      <c r="J217" t="s">
        <v>501</v>
      </c>
      <c r="K217" t="s">
        <v>1317</v>
      </c>
      <c r="L217" t="s">
        <v>12</v>
      </c>
      <c r="M217" t="s">
        <v>956</v>
      </c>
      <c r="N217" s="32">
        <v>44197</v>
      </c>
      <c r="O217" s="32">
        <v>44561</v>
      </c>
      <c r="P217" t="s">
        <v>957</v>
      </c>
      <c r="Q217" s="111">
        <v>324227896</v>
      </c>
      <c r="R217" s="111">
        <v>1694923787</v>
      </c>
      <c r="S217">
        <v>0.1913</v>
      </c>
      <c r="T217" s="32">
        <v>44440</v>
      </c>
      <c r="U217" s="32">
        <v>44804</v>
      </c>
      <c r="V217" s="111">
        <v>2404807.7000000002</v>
      </c>
      <c r="W217" s="111">
        <v>192254.64</v>
      </c>
      <c r="X217" s="111">
        <v>0</v>
      </c>
      <c r="Y217" s="111">
        <v>0</v>
      </c>
      <c r="Z217" s="111">
        <v>0</v>
      </c>
      <c r="AA217">
        <v>0</v>
      </c>
      <c r="AB217" t="s">
        <v>958</v>
      </c>
      <c r="AC217">
        <v>1</v>
      </c>
      <c r="AD217">
        <v>1</v>
      </c>
      <c r="AE217" s="111">
        <v>192254.64</v>
      </c>
      <c r="AF217" s="111">
        <v>460039.71</v>
      </c>
      <c r="AG217" t="s">
        <v>959</v>
      </c>
      <c r="AH217">
        <v>1.0310999999999999</v>
      </c>
      <c r="AI217" s="111">
        <v>474346.94</v>
      </c>
      <c r="AJ217" s="111">
        <v>0</v>
      </c>
      <c r="AK217" s="111">
        <v>0</v>
      </c>
      <c r="AL217" s="111">
        <v>474346.94</v>
      </c>
      <c r="AM217" s="111">
        <v>282092.3</v>
      </c>
      <c r="AN217">
        <v>0</v>
      </c>
      <c r="AO217" s="111">
        <v>282092.3</v>
      </c>
    </row>
    <row r="218" spans="1:41" x14ac:dyDescent="0.2">
      <c r="A218" t="s">
        <v>288</v>
      </c>
      <c r="B218" t="s">
        <v>953</v>
      </c>
      <c r="C218" t="s">
        <v>867</v>
      </c>
      <c r="D218">
        <v>2024</v>
      </c>
      <c r="E218" t="s">
        <v>1618</v>
      </c>
      <c r="F218" t="s">
        <v>1623</v>
      </c>
      <c r="G218" t="s">
        <v>869</v>
      </c>
      <c r="H218" t="s">
        <v>289</v>
      </c>
      <c r="I218">
        <v>453306</v>
      </c>
      <c r="J218" t="s">
        <v>288</v>
      </c>
      <c r="K218" t="s">
        <v>1319</v>
      </c>
      <c r="L218" t="s">
        <v>12</v>
      </c>
      <c r="M218" t="s">
        <v>956</v>
      </c>
      <c r="N218" s="32">
        <v>44378</v>
      </c>
      <c r="O218" s="32">
        <v>44742</v>
      </c>
      <c r="P218" t="s">
        <v>957</v>
      </c>
      <c r="Q218" s="111">
        <v>214251320</v>
      </c>
      <c r="R218" s="111">
        <v>1354823012</v>
      </c>
      <c r="S218">
        <v>0.15809999999999999</v>
      </c>
      <c r="T218" s="32">
        <v>44440</v>
      </c>
      <c r="U218" s="32">
        <v>44804</v>
      </c>
      <c r="V218" s="111">
        <v>4203793.09</v>
      </c>
      <c r="W218" s="111">
        <v>248555.68</v>
      </c>
      <c r="X218" s="111">
        <v>0</v>
      </c>
      <c r="Y218" s="111">
        <v>0</v>
      </c>
      <c r="Z218" s="111">
        <v>0</v>
      </c>
      <c r="AA218">
        <v>0</v>
      </c>
      <c r="AB218" t="s">
        <v>958</v>
      </c>
      <c r="AC218">
        <v>1</v>
      </c>
      <c r="AD218">
        <v>1</v>
      </c>
      <c r="AE218" s="111">
        <v>248555.68</v>
      </c>
      <c r="AF218" s="111">
        <v>664619.68999999994</v>
      </c>
      <c r="AG218" t="s">
        <v>959</v>
      </c>
      <c r="AH218">
        <v>1.0170999999999999</v>
      </c>
      <c r="AI218" s="111">
        <v>675984.69</v>
      </c>
      <c r="AJ218" s="111">
        <v>0</v>
      </c>
      <c r="AK218" s="111">
        <v>0</v>
      </c>
      <c r="AL218" s="111">
        <v>675984.69</v>
      </c>
      <c r="AM218" s="111">
        <v>427429.01</v>
      </c>
      <c r="AN218">
        <v>0</v>
      </c>
      <c r="AO218" s="111">
        <v>427429.01</v>
      </c>
    </row>
    <row r="219" spans="1:41" x14ac:dyDescent="0.2">
      <c r="A219" t="s">
        <v>462</v>
      </c>
      <c r="B219" t="s">
        <v>953</v>
      </c>
      <c r="C219" t="s">
        <v>867</v>
      </c>
      <c r="D219">
        <v>2024</v>
      </c>
      <c r="E219" t="s">
        <v>1618</v>
      </c>
      <c r="F219" t="s">
        <v>1623</v>
      </c>
      <c r="G219" t="s">
        <v>869</v>
      </c>
      <c r="H219" t="s">
        <v>463</v>
      </c>
      <c r="I219">
        <v>450152</v>
      </c>
      <c r="J219" t="s">
        <v>462</v>
      </c>
      <c r="K219" t="s">
        <v>1321</v>
      </c>
      <c r="L219" t="s">
        <v>12</v>
      </c>
      <c r="M219" t="s">
        <v>956</v>
      </c>
      <c r="N219" s="32">
        <v>44470</v>
      </c>
      <c r="O219" s="32">
        <v>44834</v>
      </c>
      <c r="P219" t="s">
        <v>957</v>
      </c>
      <c r="Q219" s="111">
        <v>83227867</v>
      </c>
      <c r="R219" s="111">
        <v>395958290</v>
      </c>
      <c r="S219">
        <v>0.2102</v>
      </c>
      <c r="T219" s="32">
        <v>44440</v>
      </c>
      <c r="U219" s="32">
        <v>44804</v>
      </c>
      <c r="V219" s="111">
        <v>1187076.04</v>
      </c>
      <c r="W219" s="111">
        <v>135584.07</v>
      </c>
      <c r="X219" s="111">
        <v>0</v>
      </c>
      <c r="Y219" s="111">
        <v>0</v>
      </c>
      <c r="Z219" s="111">
        <v>0</v>
      </c>
      <c r="AA219">
        <v>0</v>
      </c>
      <c r="AB219" t="s">
        <v>958</v>
      </c>
      <c r="AC219">
        <v>1</v>
      </c>
      <c r="AD219">
        <v>1</v>
      </c>
      <c r="AE219" s="111">
        <v>135584.07</v>
      </c>
      <c r="AF219" s="111">
        <v>249523.38</v>
      </c>
      <c r="AG219" t="s">
        <v>959</v>
      </c>
      <c r="AH219">
        <v>0.98340000000000005</v>
      </c>
      <c r="AI219" s="111">
        <v>245381.29</v>
      </c>
      <c r="AJ219" s="111">
        <v>0</v>
      </c>
      <c r="AK219" s="111">
        <v>0</v>
      </c>
      <c r="AL219" s="111">
        <v>245381.29</v>
      </c>
      <c r="AM219" s="111">
        <v>109797.22</v>
      </c>
      <c r="AN219">
        <v>0</v>
      </c>
      <c r="AO219" s="111">
        <v>109797.22</v>
      </c>
    </row>
    <row r="220" spans="1:41" x14ac:dyDescent="0.2">
      <c r="A220" t="s">
        <v>465</v>
      </c>
      <c r="B220" t="s">
        <v>953</v>
      </c>
      <c r="C220" t="s">
        <v>867</v>
      </c>
      <c r="D220">
        <v>2024</v>
      </c>
      <c r="E220" t="s">
        <v>1618</v>
      </c>
      <c r="F220" t="s">
        <v>1623</v>
      </c>
      <c r="G220" t="s">
        <v>869</v>
      </c>
      <c r="H220" t="s">
        <v>466</v>
      </c>
      <c r="I220">
        <v>451323</v>
      </c>
      <c r="J220" t="s">
        <v>465</v>
      </c>
      <c r="K220" t="s">
        <v>1323</v>
      </c>
      <c r="L220" t="s">
        <v>12</v>
      </c>
      <c r="M220" t="s">
        <v>1013</v>
      </c>
      <c r="N220" s="32">
        <v>44470</v>
      </c>
      <c r="O220" s="32">
        <v>44834</v>
      </c>
      <c r="P220" t="s">
        <v>957</v>
      </c>
      <c r="Q220" s="111">
        <v>14638584</v>
      </c>
      <c r="R220" s="111">
        <v>54892467</v>
      </c>
      <c r="S220">
        <v>0.26669999999999999</v>
      </c>
      <c r="T220" s="32">
        <v>44440</v>
      </c>
      <c r="U220" s="32">
        <v>44804</v>
      </c>
      <c r="V220" s="111">
        <v>118240.04</v>
      </c>
      <c r="W220" s="111">
        <v>40787.360000000001</v>
      </c>
      <c r="X220" s="111">
        <v>0</v>
      </c>
      <c r="Y220" s="111">
        <v>0</v>
      </c>
      <c r="Z220" s="111">
        <v>0</v>
      </c>
      <c r="AA220">
        <v>0</v>
      </c>
      <c r="AB220" t="s">
        <v>958</v>
      </c>
      <c r="AC220">
        <v>1</v>
      </c>
      <c r="AD220">
        <v>1</v>
      </c>
      <c r="AE220" s="111">
        <v>40787.360000000001</v>
      </c>
      <c r="AF220" s="111">
        <v>31534.62</v>
      </c>
      <c r="AG220" t="s">
        <v>959</v>
      </c>
      <c r="AH220">
        <v>0.98340000000000005</v>
      </c>
      <c r="AI220" s="111">
        <v>31011.15</v>
      </c>
      <c r="AJ220" s="111">
        <v>0</v>
      </c>
      <c r="AK220" s="111">
        <v>0</v>
      </c>
      <c r="AL220" s="111">
        <v>31011.15</v>
      </c>
      <c r="AM220" s="111">
        <v>-9776.2099999999991</v>
      </c>
      <c r="AN220">
        <v>0</v>
      </c>
      <c r="AO220" s="111">
        <v>-9776.2099999999991</v>
      </c>
    </row>
    <row r="221" spans="1:41" x14ac:dyDescent="0.2">
      <c r="A221" t="s">
        <v>1747</v>
      </c>
      <c r="B221" t="s">
        <v>953</v>
      </c>
      <c r="C221" t="s">
        <v>867</v>
      </c>
      <c r="D221">
        <v>2024</v>
      </c>
      <c r="E221" t="s">
        <v>1618</v>
      </c>
      <c r="F221" t="s">
        <v>1623</v>
      </c>
      <c r="G221" t="s">
        <v>869</v>
      </c>
      <c r="H221" t="s">
        <v>1748</v>
      </c>
      <c r="I221">
        <v>451396</v>
      </c>
      <c r="J221" t="s">
        <v>1747</v>
      </c>
      <c r="K221" t="s">
        <v>1749</v>
      </c>
      <c r="L221" t="s">
        <v>12</v>
      </c>
      <c r="M221" t="s">
        <v>1013</v>
      </c>
      <c r="N221" s="32">
        <v>44197</v>
      </c>
      <c r="O221" s="32">
        <v>44561</v>
      </c>
      <c r="P221" t="s">
        <v>957</v>
      </c>
      <c r="Q221" s="111">
        <v>9063539</v>
      </c>
      <c r="R221" s="111">
        <v>11196922</v>
      </c>
      <c r="S221">
        <v>0.8095</v>
      </c>
      <c r="T221" s="32">
        <v>44440</v>
      </c>
      <c r="U221" s="32">
        <v>44804</v>
      </c>
      <c r="V221" s="111">
        <v>3500.5</v>
      </c>
      <c r="W221" s="111">
        <v>2994.78</v>
      </c>
      <c r="X221" s="111">
        <v>0</v>
      </c>
      <c r="Y221" s="111">
        <v>0</v>
      </c>
      <c r="Z221" s="111">
        <v>0</v>
      </c>
      <c r="AA221">
        <v>0</v>
      </c>
      <c r="AB221" t="s">
        <v>958</v>
      </c>
      <c r="AC221">
        <v>1</v>
      </c>
      <c r="AD221">
        <v>1</v>
      </c>
      <c r="AE221" s="111">
        <v>2994.78</v>
      </c>
      <c r="AF221" s="111">
        <v>2833.65</v>
      </c>
      <c r="AG221" t="s">
        <v>959</v>
      </c>
      <c r="AH221">
        <v>1.0310999999999999</v>
      </c>
      <c r="AI221" s="111">
        <v>2921.78</v>
      </c>
      <c r="AJ221" s="111">
        <v>0</v>
      </c>
      <c r="AK221" s="111">
        <v>0</v>
      </c>
      <c r="AL221" s="111">
        <v>2921.78</v>
      </c>
      <c r="AM221" s="111">
        <v>-73</v>
      </c>
      <c r="AN221">
        <v>0</v>
      </c>
      <c r="AO221" s="111">
        <v>-73</v>
      </c>
    </row>
    <row r="222" spans="1:41" x14ac:dyDescent="0.2">
      <c r="A222" t="s">
        <v>75</v>
      </c>
      <c r="B222" t="s">
        <v>953</v>
      </c>
      <c r="C222" t="s">
        <v>867</v>
      </c>
      <c r="D222">
        <v>2024</v>
      </c>
      <c r="E222" t="s">
        <v>1618</v>
      </c>
      <c r="F222" t="s">
        <v>1623</v>
      </c>
      <c r="G222" t="s">
        <v>869</v>
      </c>
      <c r="H222" t="s">
        <v>76</v>
      </c>
      <c r="I222">
        <v>450133</v>
      </c>
      <c r="J222" t="s">
        <v>75</v>
      </c>
      <c r="K222" t="s">
        <v>1325</v>
      </c>
      <c r="L222" t="s">
        <v>11</v>
      </c>
      <c r="M222" t="s">
        <v>956</v>
      </c>
      <c r="N222" s="32">
        <v>44470</v>
      </c>
      <c r="O222" s="32">
        <v>44834</v>
      </c>
      <c r="P222" t="s">
        <v>957</v>
      </c>
      <c r="Q222" s="111">
        <v>212098708</v>
      </c>
      <c r="R222" s="111">
        <v>701691220</v>
      </c>
      <c r="S222">
        <v>0.30230000000000001</v>
      </c>
      <c r="T222" s="32">
        <v>44440</v>
      </c>
      <c r="U222" s="32">
        <v>44804</v>
      </c>
      <c r="V222" s="111">
        <v>2317035.1</v>
      </c>
      <c r="W222" s="111">
        <v>258513.97</v>
      </c>
      <c r="X222" s="111">
        <v>0</v>
      </c>
      <c r="Y222" s="111">
        <v>0</v>
      </c>
      <c r="Z222" s="111">
        <v>0</v>
      </c>
      <c r="AA222">
        <v>0</v>
      </c>
      <c r="AB222" t="s">
        <v>958</v>
      </c>
      <c r="AC222">
        <v>1</v>
      </c>
      <c r="AD222">
        <v>1</v>
      </c>
      <c r="AE222" s="111">
        <v>258513.97</v>
      </c>
      <c r="AF222" s="111">
        <v>700439.71</v>
      </c>
      <c r="AG222" t="s">
        <v>959</v>
      </c>
      <c r="AH222">
        <v>0.98340000000000005</v>
      </c>
      <c r="AI222" s="111">
        <v>688812.41</v>
      </c>
      <c r="AJ222" s="111">
        <v>0</v>
      </c>
      <c r="AK222" s="111">
        <v>0</v>
      </c>
      <c r="AL222" s="111">
        <v>688812.41</v>
      </c>
      <c r="AM222" s="111">
        <v>430298.44</v>
      </c>
      <c r="AN222">
        <v>0</v>
      </c>
      <c r="AO222" s="111">
        <v>430298.44</v>
      </c>
    </row>
    <row r="223" spans="1:41" x14ac:dyDescent="0.2">
      <c r="A223" t="s">
        <v>69</v>
      </c>
      <c r="B223" t="s">
        <v>953</v>
      </c>
      <c r="C223" t="s">
        <v>867</v>
      </c>
      <c r="D223">
        <v>2024</v>
      </c>
      <c r="E223" t="s">
        <v>1618</v>
      </c>
      <c r="F223" t="s">
        <v>1623</v>
      </c>
      <c r="G223" t="s">
        <v>869</v>
      </c>
      <c r="H223" t="s">
        <v>70</v>
      </c>
      <c r="I223">
        <v>450176</v>
      </c>
      <c r="J223" t="s">
        <v>69</v>
      </c>
      <c r="K223" t="s">
        <v>1327</v>
      </c>
      <c r="L223" t="s">
        <v>12</v>
      </c>
      <c r="M223" t="s">
        <v>956</v>
      </c>
      <c r="N223" s="32">
        <v>44197</v>
      </c>
      <c r="O223" s="32">
        <v>44561</v>
      </c>
      <c r="P223" t="s">
        <v>974</v>
      </c>
      <c r="Q223" s="111">
        <v>71049385</v>
      </c>
      <c r="R223" s="111">
        <v>324052861</v>
      </c>
      <c r="S223">
        <v>0.21929999999999999</v>
      </c>
      <c r="T223" s="32">
        <v>44440</v>
      </c>
      <c r="U223" s="32">
        <v>44804</v>
      </c>
      <c r="V223" s="111">
        <v>9189181.3100000005</v>
      </c>
      <c r="W223" s="111">
        <v>648457.59</v>
      </c>
      <c r="X223" s="111">
        <v>0</v>
      </c>
      <c r="Y223" s="111">
        <v>0</v>
      </c>
      <c r="Z223" s="111">
        <v>0</v>
      </c>
      <c r="AA223">
        <v>0</v>
      </c>
      <c r="AB223" t="s">
        <v>958</v>
      </c>
      <c r="AC223">
        <v>1</v>
      </c>
      <c r="AD223">
        <v>1</v>
      </c>
      <c r="AE223" s="111">
        <v>648457.59</v>
      </c>
      <c r="AF223" s="111">
        <v>2015187.46</v>
      </c>
      <c r="AG223" t="s">
        <v>959</v>
      </c>
      <c r="AH223">
        <v>1.0310999999999999</v>
      </c>
      <c r="AI223" s="111">
        <v>2077859.79</v>
      </c>
      <c r="AJ223" s="111">
        <v>0</v>
      </c>
      <c r="AK223" s="111">
        <v>0</v>
      </c>
      <c r="AL223" s="111">
        <v>2077859.79</v>
      </c>
      <c r="AM223" s="111">
        <v>1429402.2</v>
      </c>
      <c r="AN223">
        <v>0</v>
      </c>
      <c r="AO223" s="111">
        <v>1429402.2</v>
      </c>
    </row>
    <row r="224" spans="1:41" x14ac:dyDescent="0.2">
      <c r="A224" t="s">
        <v>1750</v>
      </c>
      <c r="B224" t="s">
        <v>953</v>
      </c>
      <c r="C224" t="s">
        <v>867</v>
      </c>
      <c r="D224">
        <v>2024</v>
      </c>
      <c r="E224" t="s">
        <v>1618</v>
      </c>
      <c r="F224" t="s">
        <v>1623</v>
      </c>
      <c r="G224" t="s">
        <v>869</v>
      </c>
      <c r="H224" t="s">
        <v>1751</v>
      </c>
      <c r="I224">
        <v>451342</v>
      </c>
      <c r="J224" t="s">
        <v>1750</v>
      </c>
      <c r="K224" t="s">
        <v>1752</v>
      </c>
      <c r="L224" t="s">
        <v>11</v>
      </c>
      <c r="M224" t="s">
        <v>1013</v>
      </c>
      <c r="N224" s="32">
        <v>44105</v>
      </c>
      <c r="O224" s="32">
        <v>44469</v>
      </c>
      <c r="P224" t="s">
        <v>974</v>
      </c>
      <c r="Q224" s="111">
        <v>12261663</v>
      </c>
      <c r="R224" s="111">
        <v>16899546</v>
      </c>
      <c r="S224">
        <v>0.72560000000000002</v>
      </c>
      <c r="T224" s="32">
        <v>44440</v>
      </c>
      <c r="U224" s="32">
        <v>44804</v>
      </c>
      <c r="V224" s="111">
        <v>9085.01</v>
      </c>
      <c r="W224" s="111">
        <v>10832.81</v>
      </c>
      <c r="X224" s="111">
        <v>0</v>
      </c>
      <c r="Y224" s="111">
        <v>0</v>
      </c>
      <c r="Z224" s="111">
        <v>0</v>
      </c>
      <c r="AA224">
        <v>0</v>
      </c>
      <c r="AB224" t="s">
        <v>958</v>
      </c>
      <c r="AC224">
        <v>1</v>
      </c>
      <c r="AD224">
        <v>1</v>
      </c>
      <c r="AE224" s="111">
        <v>10832.81</v>
      </c>
      <c r="AF224" s="111">
        <v>6592.08</v>
      </c>
      <c r="AG224" t="s">
        <v>959</v>
      </c>
      <c r="AH224">
        <v>1.04</v>
      </c>
      <c r="AI224" s="111">
        <v>6855.76</v>
      </c>
      <c r="AJ224" s="111">
        <v>0</v>
      </c>
      <c r="AK224" s="111">
        <v>0</v>
      </c>
      <c r="AL224" s="111">
        <v>6855.76</v>
      </c>
      <c r="AM224" s="111">
        <v>-3977.05</v>
      </c>
      <c r="AN224">
        <v>0</v>
      </c>
      <c r="AO224" s="111">
        <v>-3977.05</v>
      </c>
    </row>
    <row r="225" spans="1:41" x14ac:dyDescent="0.2">
      <c r="A225" t="s">
        <v>1328</v>
      </c>
      <c r="B225" t="s">
        <v>953</v>
      </c>
      <c r="C225" t="s">
        <v>867</v>
      </c>
      <c r="D225">
        <v>2024</v>
      </c>
      <c r="E225" t="s">
        <v>1618</v>
      </c>
      <c r="F225" t="s">
        <v>1623</v>
      </c>
      <c r="G225" t="s">
        <v>869</v>
      </c>
      <c r="H225" t="s">
        <v>1329</v>
      </c>
      <c r="I225">
        <v>451386</v>
      </c>
      <c r="J225" t="s">
        <v>1328</v>
      </c>
      <c r="K225" t="s">
        <v>1331</v>
      </c>
      <c r="L225" t="s">
        <v>11</v>
      </c>
      <c r="M225" t="s">
        <v>1013</v>
      </c>
      <c r="N225" s="32">
        <v>44378</v>
      </c>
      <c r="O225" s="32">
        <v>44742</v>
      </c>
      <c r="P225" t="s">
        <v>957</v>
      </c>
      <c r="Q225" s="111">
        <v>32967780</v>
      </c>
      <c r="R225" s="111">
        <v>70460591</v>
      </c>
      <c r="S225">
        <v>0.46789999999999998</v>
      </c>
      <c r="T225" s="32">
        <v>44440</v>
      </c>
      <c r="U225" s="32">
        <v>44804</v>
      </c>
      <c r="V225" s="111">
        <v>91341.41</v>
      </c>
      <c r="W225" s="111">
        <v>49701.440000000002</v>
      </c>
      <c r="X225" s="111">
        <v>0</v>
      </c>
      <c r="Y225" s="111">
        <v>0</v>
      </c>
      <c r="Z225" s="111">
        <v>0</v>
      </c>
      <c r="AA225">
        <v>0</v>
      </c>
      <c r="AB225" t="s">
        <v>958</v>
      </c>
      <c r="AC225">
        <v>1</v>
      </c>
      <c r="AD225">
        <v>1</v>
      </c>
      <c r="AE225" s="111">
        <v>49701.440000000002</v>
      </c>
      <c r="AF225" s="111">
        <v>42738.65</v>
      </c>
      <c r="AG225" t="s">
        <v>959</v>
      </c>
      <c r="AH225">
        <v>1.0170999999999999</v>
      </c>
      <c r="AI225" s="111">
        <v>43469.48</v>
      </c>
      <c r="AJ225" s="111">
        <v>0</v>
      </c>
      <c r="AK225" s="111">
        <v>0</v>
      </c>
      <c r="AL225" s="111">
        <v>43469.48</v>
      </c>
      <c r="AM225" s="111">
        <v>-6231.96</v>
      </c>
      <c r="AN225">
        <v>0</v>
      </c>
      <c r="AO225" s="111">
        <v>-6231.96</v>
      </c>
    </row>
    <row r="226" spans="1:41" x14ac:dyDescent="0.2">
      <c r="A226" t="s">
        <v>537</v>
      </c>
      <c r="B226" t="s">
        <v>953</v>
      </c>
      <c r="C226" t="s">
        <v>867</v>
      </c>
      <c r="D226">
        <v>2024</v>
      </c>
      <c r="E226" t="s">
        <v>1618</v>
      </c>
      <c r="F226" t="s">
        <v>1623</v>
      </c>
      <c r="G226" t="s">
        <v>869</v>
      </c>
      <c r="H226" t="s">
        <v>538</v>
      </c>
      <c r="I226">
        <v>451319</v>
      </c>
      <c r="J226" t="s">
        <v>537</v>
      </c>
      <c r="K226" t="s">
        <v>1333</v>
      </c>
      <c r="L226" t="s">
        <v>12</v>
      </c>
      <c r="M226" t="s">
        <v>1013</v>
      </c>
      <c r="N226" s="32">
        <v>44378</v>
      </c>
      <c r="O226" s="32">
        <v>44742</v>
      </c>
      <c r="P226" t="s">
        <v>957</v>
      </c>
      <c r="Q226" s="111">
        <v>50717912</v>
      </c>
      <c r="R226" s="111">
        <v>340684661</v>
      </c>
      <c r="S226">
        <v>0.1489</v>
      </c>
      <c r="T226" s="32">
        <v>44440</v>
      </c>
      <c r="U226" s="32">
        <v>44804</v>
      </c>
      <c r="V226" s="111">
        <v>764004.58</v>
      </c>
      <c r="W226" s="111">
        <v>172700.39</v>
      </c>
      <c r="X226" s="111">
        <v>0</v>
      </c>
      <c r="Y226" s="111">
        <v>0</v>
      </c>
      <c r="Z226" s="111">
        <v>0</v>
      </c>
      <c r="AA226">
        <v>0</v>
      </c>
      <c r="AB226" t="s">
        <v>958</v>
      </c>
      <c r="AC226">
        <v>1</v>
      </c>
      <c r="AD226">
        <v>1</v>
      </c>
      <c r="AE226" s="111">
        <v>172700.39</v>
      </c>
      <c r="AF226" s="111">
        <v>113760.28</v>
      </c>
      <c r="AG226" t="s">
        <v>959</v>
      </c>
      <c r="AH226">
        <v>1.0170999999999999</v>
      </c>
      <c r="AI226" s="111">
        <v>115705.58</v>
      </c>
      <c r="AJ226" s="111">
        <v>0</v>
      </c>
      <c r="AK226" s="111">
        <v>0</v>
      </c>
      <c r="AL226" s="111">
        <v>115705.58</v>
      </c>
      <c r="AM226" s="111">
        <v>-56994.81</v>
      </c>
      <c r="AN226">
        <v>0</v>
      </c>
      <c r="AO226" s="111">
        <v>-56994.81</v>
      </c>
    </row>
    <row r="227" spans="1:41" x14ac:dyDescent="0.2">
      <c r="A227" t="s">
        <v>540</v>
      </c>
      <c r="B227" t="s">
        <v>953</v>
      </c>
      <c r="C227" t="s">
        <v>867</v>
      </c>
      <c r="D227">
        <v>2024</v>
      </c>
      <c r="E227" t="s">
        <v>1618</v>
      </c>
      <c r="F227" t="s">
        <v>1623</v>
      </c>
      <c r="G227" t="s">
        <v>869</v>
      </c>
      <c r="H227" t="s">
        <v>541</v>
      </c>
      <c r="I227">
        <v>450102</v>
      </c>
      <c r="J227" t="s">
        <v>540</v>
      </c>
      <c r="K227" t="s">
        <v>1335</v>
      </c>
      <c r="L227" t="s">
        <v>12</v>
      </c>
      <c r="M227" t="s">
        <v>956</v>
      </c>
      <c r="N227" s="32">
        <v>44378</v>
      </c>
      <c r="O227" s="32">
        <v>44742</v>
      </c>
      <c r="P227" t="s">
        <v>957</v>
      </c>
      <c r="Q227" s="111">
        <v>714591196</v>
      </c>
      <c r="R227" s="111">
        <v>3426869134</v>
      </c>
      <c r="S227">
        <v>0.20849999999999999</v>
      </c>
      <c r="T227" s="32">
        <v>44440</v>
      </c>
      <c r="U227" s="32">
        <v>44804</v>
      </c>
      <c r="V227" s="111">
        <v>4216248.84</v>
      </c>
      <c r="W227" s="111">
        <v>247369.67</v>
      </c>
      <c r="X227" s="111">
        <v>0</v>
      </c>
      <c r="Y227" s="111">
        <v>0</v>
      </c>
      <c r="Z227" s="111">
        <v>0</v>
      </c>
      <c r="AA227">
        <v>0</v>
      </c>
      <c r="AB227" t="s">
        <v>958</v>
      </c>
      <c r="AC227">
        <v>1</v>
      </c>
      <c r="AD227">
        <v>1</v>
      </c>
      <c r="AE227" s="111">
        <v>247369.67</v>
      </c>
      <c r="AF227" s="111">
        <v>879087.88</v>
      </c>
      <c r="AG227" t="s">
        <v>959</v>
      </c>
      <c r="AH227">
        <v>1.0170999999999999</v>
      </c>
      <c r="AI227" s="111">
        <v>894120.28</v>
      </c>
      <c r="AJ227" s="111">
        <v>0</v>
      </c>
      <c r="AK227" s="111">
        <v>0</v>
      </c>
      <c r="AL227" s="111">
        <v>894120.28</v>
      </c>
      <c r="AM227" s="111">
        <v>646750.61</v>
      </c>
      <c r="AN227">
        <v>0</v>
      </c>
      <c r="AO227" s="111">
        <v>646750.61</v>
      </c>
    </row>
    <row r="228" spans="1:41" x14ac:dyDescent="0.2">
      <c r="A228" t="s">
        <v>543</v>
      </c>
      <c r="B228" t="s">
        <v>953</v>
      </c>
      <c r="C228" t="s">
        <v>867</v>
      </c>
      <c r="D228">
        <v>2024</v>
      </c>
      <c r="E228" t="s">
        <v>1618</v>
      </c>
      <c r="F228" t="s">
        <v>1623</v>
      </c>
      <c r="G228" t="s">
        <v>869</v>
      </c>
      <c r="H228" t="s">
        <v>544</v>
      </c>
      <c r="I228">
        <v>451381</v>
      </c>
      <c r="J228" t="s">
        <v>543</v>
      </c>
      <c r="K228" t="s">
        <v>1337</v>
      </c>
      <c r="L228" t="s">
        <v>12</v>
      </c>
      <c r="M228" t="s">
        <v>1013</v>
      </c>
      <c r="N228" s="32">
        <v>44378</v>
      </c>
      <c r="O228" s="32">
        <v>44742</v>
      </c>
      <c r="P228" t="s">
        <v>957</v>
      </c>
      <c r="Q228" s="111">
        <v>15985234</v>
      </c>
      <c r="R228" s="111">
        <v>89548997</v>
      </c>
      <c r="S228">
        <v>0.17849999999999999</v>
      </c>
      <c r="T228" s="32">
        <v>44440</v>
      </c>
      <c r="U228" s="32">
        <v>44804</v>
      </c>
      <c r="V228" s="111">
        <v>108729</v>
      </c>
      <c r="W228" s="111">
        <v>30074.44</v>
      </c>
      <c r="X228" s="111">
        <v>0</v>
      </c>
      <c r="Y228" s="111">
        <v>0</v>
      </c>
      <c r="Z228" s="111">
        <v>0</v>
      </c>
      <c r="AA228">
        <v>0</v>
      </c>
      <c r="AB228" t="s">
        <v>958</v>
      </c>
      <c r="AC228">
        <v>1</v>
      </c>
      <c r="AD228">
        <v>1</v>
      </c>
      <c r="AE228" s="111">
        <v>30074.44</v>
      </c>
      <c r="AF228" s="111">
        <v>19408.13</v>
      </c>
      <c r="AG228" t="s">
        <v>959</v>
      </c>
      <c r="AH228">
        <v>1.0170999999999999</v>
      </c>
      <c r="AI228" s="111">
        <v>19740.009999999998</v>
      </c>
      <c r="AJ228" s="111">
        <v>0</v>
      </c>
      <c r="AK228" s="111">
        <v>0</v>
      </c>
      <c r="AL228" s="111">
        <v>19740.009999999998</v>
      </c>
      <c r="AM228" s="111">
        <v>-10334.43</v>
      </c>
      <c r="AN228">
        <v>0</v>
      </c>
      <c r="AO228" s="111">
        <v>-10334.43</v>
      </c>
    </row>
    <row r="229" spans="1:41" x14ac:dyDescent="0.2">
      <c r="A229" t="s">
        <v>1753</v>
      </c>
      <c r="B229" t="s">
        <v>953</v>
      </c>
      <c r="C229" t="s">
        <v>867</v>
      </c>
      <c r="D229">
        <v>2024</v>
      </c>
      <c r="E229" t="s">
        <v>1618</v>
      </c>
      <c r="F229" t="s">
        <v>1623</v>
      </c>
      <c r="G229" t="s">
        <v>869</v>
      </c>
      <c r="H229" t="s">
        <v>1754</v>
      </c>
      <c r="I229">
        <v>450422</v>
      </c>
      <c r="J229" t="s">
        <v>1753</v>
      </c>
      <c r="K229" t="s">
        <v>1755</v>
      </c>
      <c r="L229" t="s">
        <v>12</v>
      </c>
      <c r="M229" t="s">
        <v>956</v>
      </c>
      <c r="N229" s="32">
        <v>44197</v>
      </c>
      <c r="O229" s="32">
        <v>44561</v>
      </c>
      <c r="P229" t="s">
        <v>957</v>
      </c>
      <c r="Q229" s="111">
        <v>52625823</v>
      </c>
      <c r="R229" s="111">
        <v>168262986</v>
      </c>
      <c r="S229">
        <v>0.31280000000000002</v>
      </c>
      <c r="T229" s="32">
        <v>44440</v>
      </c>
      <c r="U229" s="32">
        <v>44804</v>
      </c>
      <c r="V229" s="111">
        <v>37409.949999999997</v>
      </c>
      <c r="W229" s="111">
        <v>3877.84</v>
      </c>
      <c r="X229" s="111">
        <v>0</v>
      </c>
      <c r="Y229" s="111">
        <v>0</v>
      </c>
      <c r="Z229" s="111">
        <v>0</v>
      </c>
      <c r="AA229">
        <v>0</v>
      </c>
      <c r="AB229" t="s">
        <v>958</v>
      </c>
      <c r="AC229">
        <v>1</v>
      </c>
      <c r="AD229">
        <v>1</v>
      </c>
      <c r="AE229" s="111">
        <v>3877.84</v>
      </c>
      <c r="AF229" s="111">
        <v>11701.83</v>
      </c>
      <c r="AG229" t="s">
        <v>959</v>
      </c>
      <c r="AH229">
        <v>1.0310999999999999</v>
      </c>
      <c r="AI229" s="111">
        <v>12065.76</v>
      </c>
      <c r="AJ229" s="111">
        <v>0</v>
      </c>
      <c r="AK229" s="111">
        <v>0</v>
      </c>
      <c r="AL229" s="111">
        <v>12065.76</v>
      </c>
      <c r="AM229" s="111">
        <v>8187.92</v>
      </c>
      <c r="AN229">
        <v>0</v>
      </c>
      <c r="AO229" s="111">
        <v>8187.92</v>
      </c>
    </row>
    <row r="230" spans="1:41" x14ac:dyDescent="0.2">
      <c r="A230" t="s">
        <v>1756</v>
      </c>
      <c r="B230" t="s">
        <v>953</v>
      </c>
      <c r="C230" t="s">
        <v>867</v>
      </c>
      <c r="D230">
        <v>2024</v>
      </c>
      <c r="E230" t="s">
        <v>1618</v>
      </c>
      <c r="F230" t="s">
        <v>1623</v>
      </c>
      <c r="G230" t="s">
        <v>869</v>
      </c>
      <c r="H230" t="s">
        <v>1757</v>
      </c>
      <c r="I230">
        <v>451335</v>
      </c>
      <c r="J230" t="s">
        <v>1756</v>
      </c>
      <c r="K230" t="s">
        <v>1758</v>
      </c>
      <c r="L230" t="s">
        <v>11</v>
      </c>
      <c r="M230" t="s">
        <v>1013</v>
      </c>
      <c r="N230" s="32">
        <v>44378</v>
      </c>
      <c r="O230" s="32">
        <v>44742</v>
      </c>
      <c r="P230" t="s">
        <v>957</v>
      </c>
      <c r="Q230" s="111">
        <v>7172026</v>
      </c>
      <c r="R230" s="111">
        <v>6320477</v>
      </c>
      <c r="S230">
        <v>1.1347</v>
      </c>
      <c r="T230" s="32">
        <v>44440</v>
      </c>
      <c r="U230" s="32">
        <v>44804</v>
      </c>
      <c r="V230" s="111">
        <v>5689</v>
      </c>
      <c r="W230" s="111">
        <v>6847.41</v>
      </c>
      <c r="X230" s="111">
        <v>0</v>
      </c>
      <c r="Y230" s="111">
        <v>0</v>
      </c>
      <c r="Z230" s="111">
        <v>0</v>
      </c>
      <c r="AA230">
        <v>0</v>
      </c>
      <c r="AB230" t="s">
        <v>958</v>
      </c>
      <c r="AC230">
        <v>1</v>
      </c>
      <c r="AD230">
        <v>1</v>
      </c>
      <c r="AE230" s="111">
        <v>6847.41</v>
      </c>
      <c r="AF230" s="111">
        <v>6455.31</v>
      </c>
      <c r="AG230" t="s">
        <v>959</v>
      </c>
      <c r="AH230">
        <v>1.0170999999999999</v>
      </c>
      <c r="AI230" s="111">
        <v>6565.7</v>
      </c>
      <c r="AJ230" s="111">
        <v>0</v>
      </c>
      <c r="AK230" s="111">
        <v>0</v>
      </c>
      <c r="AL230" s="111">
        <v>6565.7</v>
      </c>
      <c r="AM230" s="111">
        <v>-281.70999999999998</v>
      </c>
      <c r="AN230">
        <v>0</v>
      </c>
      <c r="AO230" s="111">
        <v>-281.70999999999998</v>
      </c>
    </row>
    <row r="231" spans="1:41" x14ac:dyDescent="0.2">
      <c r="A231" t="s">
        <v>669</v>
      </c>
      <c r="B231" t="s">
        <v>953</v>
      </c>
      <c r="C231" t="s">
        <v>867</v>
      </c>
      <c r="D231">
        <v>2024</v>
      </c>
      <c r="E231" t="s">
        <v>1618</v>
      </c>
      <c r="F231" t="s">
        <v>1623</v>
      </c>
      <c r="G231" t="s">
        <v>869</v>
      </c>
      <c r="H231" t="s">
        <v>670</v>
      </c>
      <c r="I231">
        <v>450656</v>
      </c>
      <c r="J231" t="s">
        <v>669</v>
      </c>
      <c r="K231" t="s">
        <v>1339</v>
      </c>
      <c r="L231" t="s">
        <v>12</v>
      </c>
      <c r="M231" t="s">
        <v>956</v>
      </c>
      <c r="N231" s="32">
        <v>44197</v>
      </c>
      <c r="O231" s="32">
        <v>44561</v>
      </c>
      <c r="P231" t="s">
        <v>957</v>
      </c>
      <c r="Q231" s="111">
        <v>55213053</v>
      </c>
      <c r="R231" s="111">
        <v>526791038</v>
      </c>
      <c r="S231">
        <v>0.1048</v>
      </c>
      <c r="T231" s="32">
        <v>44440</v>
      </c>
      <c r="U231" s="32">
        <v>44804</v>
      </c>
      <c r="V231" s="111">
        <v>2145332</v>
      </c>
      <c r="W231" s="111">
        <v>141719.13</v>
      </c>
      <c r="X231" s="111">
        <v>0</v>
      </c>
      <c r="Y231" s="111">
        <v>0</v>
      </c>
      <c r="Z231" s="111">
        <v>0</v>
      </c>
      <c r="AA231">
        <v>0</v>
      </c>
      <c r="AB231" t="s">
        <v>958</v>
      </c>
      <c r="AC231">
        <v>1</v>
      </c>
      <c r="AD231">
        <v>1</v>
      </c>
      <c r="AE231" s="111">
        <v>141719.13</v>
      </c>
      <c r="AF231" s="111">
        <v>224830.79</v>
      </c>
      <c r="AG231" t="s">
        <v>959</v>
      </c>
      <c r="AH231">
        <v>1.0310999999999999</v>
      </c>
      <c r="AI231" s="111">
        <v>231823.03</v>
      </c>
      <c r="AJ231" s="111">
        <v>0</v>
      </c>
      <c r="AK231" s="111">
        <v>0</v>
      </c>
      <c r="AL231" s="111">
        <v>231823.03</v>
      </c>
      <c r="AM231" s="111">
        <v>90103.9</v>
      </c>
      <c r="AN231">
        <v>0</v>
      </c>
      <c r="AO231" s="111">
        <v>90103.9</v>
      </c>
    </row>
    <row r="232" spans="1:41" x14ac:dyDescent="0.2">
      <c r="A232" t="s">
        <v>453</v>
      </c>
      <c r="B232" t="s">
        <v>953</v>
      </c>
      <c r="C232" t="s">
        <v>867</v>
      </c>
      <c r="D232">
        <v>2024</v>
      </c>
      <c r="E232" t="s">
        <v>1618</v>
      </c>
      <c r="F232" t="s">
        <v>1623</v>
      </c>
      <c r="G232" t="s">
        <v>869</v>
      </c>
      <c r="H232" t="s">
        <v>454</v>
      </c>
      <c r="I232">
        <v>450447</v>
      </c>
      <c r="J232" t="s">
        <v>453</v>
      </c>
      <c r="K232" t="s">
        <v>1341</v>
      </c>
      <c r="L232" t="s">
        <v>12</v>
      </c>
      <c r="M232" t="s">
        <v>956</v>
      </c>
      <c r="N232" s="32">
        <v>44197</v>
      </c>
      <c r="O232" s="32">
        <v>44561</v>
      </c>
      <c r="P232" t="s">
        <v>974</v>
      </c>
      <c r="Q232" s="111">
        <v>38347088</v>
      </c>
      <c r="R232" s="111">
        <v>224622009</v>
      </c>
      <c r="S232">
        <v>0.17069999999999999</v>
      </c>
      <c r="T232" s="32">
        <v>44440</v>
      </c>
      <c r="U232" s="32">
        <v>44804</v>
      </c>
      <c r="V232" s="111">
        <v>1035814.45</v>
      </c>
      <c r="W232" s="111">
        <v>106377.5</v>
      </c>
      <c r="X232" s="111">
        <v>0</v>
      </c>
      <c r="Y232" s="111">
        <v>0</v>
      </c>
      <c r="Z232" s="111">
        <v>0</v>
      </c>
      <c r="AA232">
        <v>0</v>
      </c>
      <c r="AB232" t="s">
        <v>958</v>
      </c>
      <c r="AC232">
        <v>1</v>
      </c>
      <c r="AD232">
        <v>1</v>
      </c>
      <c r="AE232" s="111">
        <v>106377.5</v>
      </c>
      <c r="AF232" s="111">
        <v>176813.53</v>
      </c>
      <c r="AG232" t="s">
        <v>959</v>
      </c>
      <c r="AH232">
        <v>1.0310999999999999</v>
      </c>
      <c r="AI232" s="111">
        <v>182312.43</v>
      </c>
      <c r="AJ232" s="111">
        <v>0</v>
      </c>
      <c r="AK232" s="111">
        <v>0</v>
      </c>
      <c r="AL232" s="111">
        <v>182312.43</v>
      </c>
      <c r="AM232" s="111">
        <v>75934.929999999993</v>
      </c>
      <c r="AN232">
        <v>0</v>
      </c>
      <c r="AO232" s="111">
        <v>75934.929999999993</v>
      </c>
    </row>
    <row r="233" spans="1:41" x14ac:dyDescent="0.2">
      <c r="A233" t="s">
        <v>1342</v>
      </c>
      <c r="B233" t="s">
        <v>953</v>
      </c>
      <c r="C233" t="s">
        <v>867</v>
      </c>
      <c r="D233">
        <v>2024</v>
      </c>
      <c r="E233" t="s">
        <v>1618</v>
      </c>
      <c r="F233" t="s">
        <v>1623</v>
      </c>
      <c r="G233" t="s">
        <v>869</v>
      </c>
      <c r="H233" t="s">
        <v>1343</v>
      </c>
      <c r="I233">
        <v>451395</v>
      </c>
      <c r="J233" t="s">
        <v>1342</v>
      </c>
      <c r="K233" t="s">
        <v>1345</v>
      </c>
      <c r="L233" t="s">
        <v>12</v>
      </c>
      <c r="M233" t="s">
        <v>1013</v>
      </c>
      <c r="N233" s="32">
        <v>44348</v>
      </c>
      <c r="O233" s="32">
        <v>44712</v>
      </c>
      <c r="P233" t="s">
        <v>957</v>
      </c>
      <c r="Q233" s="111">
        <v>23855836</v>
      </c>
      <c r="R233" s="111">
        <v>117882948</v>
      </c>
      <c r="S233">
        <v>0.2024</v>
      </c>
      <c r="T233" s="32">
        <v>44440</v>
      </c>
      <c r="U233" s="32">
        <v>44804</v>
      </c>
      <c r="V233" s="111">
        <v>112580.35</v>
      </c>
      <c r="W233" s="111">
        <v>39074.050000000003</v>
      </c>
      <c r="X233" s="111">
        <v>0</v>
      </c>
      <c r="Y233" s="111">
        <v>0</v>
      </c>
      <c r="Z233" s="111">
        <v>0</v>
      </c>
      <c r="AA233">
        <v>0</v>
      </c>
      <c r="AB233" t="s">
        <v>958</v>
      </c>
      <c r="AC233">
        <v>1</v>
      </c>
      <c r="AD233">
        <v>1</v>
      </c>
      <c r="AE233" s="111">
        <v>39074.050000000003</v>
      </c>
      <c r="AF233" s="111">
        <v>22786.26</v>
      </c>
      <c r="AG233" t="s">
        <v>959</v>
      </c>
      <c r="AH233">
        <v>1.0310999999999999</v>
      </c>
      <c r="AI233" s="111">
        <v>23494.91</v>
      </c>
      <c r="AJ233" s="111">
        <v>0</v>
      </c>
      <c r="AK233" s="111">
        <v>0</v>
      </c>
      <c r="AL233" s="111">
        <v>23494.91</v>
      </c>
      <c r="AM233" s="111">
        <v>-15579.14</v>
      </c>
      <c r="AN233">
        <v>0</v>
      </c>
      <c r="AO233" s="111">
        <v>-15579.14</v>
      </c>
    </row>
    <row r="234" spans="1:41" x14ac:dyDescent="0.2">
      <c r="A234" t="s">
        <v>1759</v>
      </c>
      <c r="B234" t="s">
        <v>953</v>
      </c>
      <c r="C234" t="s">
        <v>867</v>
      </c>
      <c r="D234">
        <v>2024</v>
      </c>
      <c r="E234" t="s">
        <v>1618</v>
      </c>
      <c r="F234" t="s">
        <v>1623</v>
      </c>
      <c r="G234" t="s">
        <v>869</v>
      </c>
      <c r="H234" t="s">
        <v>1760</v>
      </c>
      <c r="I234">
        <v>450641</v>
      </c>
      <c r="J234" t="s">
        <v>1759</v>
      </c>
      <c r="K234" t="s">
        <v>1761</v>
      </c>
      <c r="L234" t="s">
        <v>11</v>
      </c>
      <c r="M234" t="s">
        <v>956</v>
      </c>
      <c r="N234" s="32">
        <v>44378</v>
      </c>
      <c r="O234" s="32">
        <v>44742</v>
      </c>
      <c r="P234" t="s">
        <v>957</v>
      </c>
      <c r="Q234" s="111">
        <v>8916467</v>
      </c>
      <c r="R234" s="111">
        <v>18915636</v>
      </c>
      <c r="S234">
        <v>0.47139999999999999</v>
      </c>
      <c r="T234" s="32">
        <v>44440</v>
      </c>
      <c r="U234" s="32">
        <v>44804</v>
      </c>
      <c r="V234" s="111">
        <v>720</v>
      </c>
      <c r="W234" s="111">
        <v>2482.25</v>
      </c>
      <c r="X234" s="111">
        <v>0</v>
      </c>
      <c r="Y234" s="111">
        <v>0</v>
      </c>
      <c r="Z234" s="111">
        <v>0</v>
      </c>
      <c r="AA234">
        <v>0</v>
      </c>
      <c r="AB234" t="s">
        <v>958</v>
      </c>
      <c r="AC234">
        <v>1</v>
      </c>
      <c r="AD234">
        <v>1</v>
      </c>
      <c r="AE234" s="111">
        <v>2482.25</v>
      </c>
      <c r="AF234" s="111">
        <v>339.41</v>
      </c>
      <c r="AG234" t="s">
        <v>959</v>
      </c>
      <c r="AH234">
        <v>1.0170999999999999</v>
      </c>
      <c r="AI234" s="111">
        <v>345.21</v>
      </c>
      <c r="AJ234" s="111">
        <v>0</v>
      </c>
      <c r="AK234" s="111">
        <v>0</v>
      </c>
      <c r="AL234" s="111">
        <v>345.21</v>
      </c>
      <c r="AM234" s="111">
        <v>-2137.04</v>
      </c>
      <c r="AN234">
        <v>0</v>
      </c>
      <c r="AO234" s="111">
        <v>-2137.04</v>
      </c>
    </row>
    <row r="235" spans="1:41" x14ac:dyDescent="0.2">
      <c r="A235" t="s">
        <v>1762</v>
      </c>
      <c r="B235" t="s">
        <v>953</v>
      </c>
      <c r="C235" t="s">
        <v>867</v>
      </c>
      <c r="D235">
        <v>2024</v>
      </c>
      <c r="E235" t="s">
        <v>1618</v>
      </c>
      <c r="F235" t="s">
        <v>1623</v>
      </c>
      <c r="G235" t="s">
        <v>869</v>
      </c>
      <c r="H235" t="s">
        <v>1763</v>
      </c>
      <c r="I235">
        <v>670280</v>
      </c>
      <c r="J235" t="s">
        <v>1762</v>
      </c>
      <c r="K235" t="s">
        <v>1764</v>
      </c>
      <c r="L235" t="s">
        <v>12</v>
      </c>
      <c r="M235" t="s">
        <v>956</v>
      </c>
      <c r="N235" s="32">
        <v>44378</v>
      </c>
      <c r="O235" s="32">
        <v>44742</v>
      </c>
      <c r="P235" t="s">
        <v>957</v>
      </c>
      <c r="Q235" s="111">
        <v>18798141</v>
      </c>
      <c r="R235" s="111">
        <v>52986607</v>
      </c>
      <c r="S235">
        <v>0.3548</v>
      </c>
      <c r="T235" s="32">
        <v>44440</v>
      </c>
      <c r="U235" s="32">
        <v>44804</v>
      </c>
      <c r="V235" s="111">
        <v>9422.43</v>
      </c>
      <c r="W235" s="111">
        <v>2396.3200000000002</v>
      </c>
      <c r="X235" s="111">
        <v>0</v>
      </c>
      <c r="Y235" s="111">
        <v>0</v>
      </c>
      <c r="Z235" s="111">
        <v>0</v>
      </c>
      <c r="AA235">
        <v>0</v>
      </c>
      <c r="AB235" t="s">
        <v>958</v>
      </c>
      <c r="AC235">
        <v>1</v>
      </c>
      <c r="AD235">
        <v>1</v>
      </c>
      <c r="AE235" s="111">
        <v>2396.3200000000002</v>
      </c>
      <c r="AF235" s="111">
        <v>3343.08</v>
      </c>
      <c r="AG235" t="s">
        <v>959</v>
      </c>
      <c r="AH235">
        <v>1.0170999999999999</v>
      </c>
      <c r="AI235" s="111">
        <v>3400.25</v>
      </c>
      <c r="AJ235" s="111">
        <v>0</v>
      </c>
      <c r="AK235" s="111">
        <v>0</v>
      </c>
      <c r="AL235" s="111">
        <v>3400.25</v>
      </c>
      <c r="AM235" s="111">
        <v>1003.93</v>
      </c>
      <c r="AN235">
        <v>0</v>
      </c>
      <c r="AO235" s="111">
        <v>1003.93</v>
      </c>
    </row>
    <row r="236" spans="1:41" x14ac:dyDescent="0.2">
      <c r="A236" t="s">
        <v>705</v>
      </c>
      <c r="B236" t="s">
        <v>953</v>
      </c>
      <c r="C236" t="s">
        <v>867</v>
      </c>
      <c r="D236">
        <v>2024</v>
      </c>
      <c r="E236" t="s">
        <v>1618</v>
      </c>
      <c r="F236" t="s">
        <v>1623</v>
      </c>
      <c r="G236" t="s">
        <v>869</v>
      </c>
      <c r="H236" t="s">
        <v>706</v>
      </c>
      <c r="I236">
        <v>450670</v>
      </c>
      <c r="J236" t="s">
        <v>705</v>
      </c>
      <c r="K236" t="s">
        <v>1347</v>
      </c>
      <c r="L236" t="s">
        <v>12</v>
      </c>
      <c r="M236" t="s">
        <v>956</v>
      </c>
      <c r="N236" s="32">
        <v>44378</v>
      </c>
      <c r="O236" s="32">
        <v>44742</v>
      </c>
      <c r="P236" t="s">
        <v>957</v>
      </c>
      <c r="Q236" s="111">
        <v>113775010</v>
      </c>
      <c r="R236" s="111">
        <v>982971646</v>
      </c>
      <c r="S236">
        <v>0.1157</v>
      </c>
      <c r="T236" s="32">
        <v>44440</v>
      </c>
      <c r="U236" s="32">
        <v>44804</v>
      </c>
      <c r="V236" s="111">
        <v>1107845.56</v>
      </c>
      <c r="W236" s="111">
        <v>68525.740000000005</v>
      </c>
      <c r="X236" s="111">
        <v>0</v>
      </c>
      <c r="Y236" s="111">
        <v>0</v>
      </c>
      <c r="Z236" s="111">
        <v>0</v>
      </c>
      <c r="AA236">
        <v>0</v>
      </c>
      <c r="AB236" t="s">
        <v>958</v>
      </c>
      <c r="AC236">
        <v>1</v>
      </c>
      <c r="AD236">
        <v>1</v>
      </c>
      <c r="AE236" s="111">
        <v>68525.740000000005</v>
      </c>
      <c r="AF236" s="111">
        <v>128177.73</v>
      </c>
      <c r="AG236" t="s">
        <v>959</v>
      </c>
      <c r="AH236">
        <v>1.0170999999999999</v>
      </c>
      <c r="AI236" s="111">
        <v>130369.57</v>
      </c>
      <c r="AJ236" s="111">
        <v>0</v>
      </c>
      <c r="AK236" s="111">
        <v>0</v>
      </c>
      <c r="AL236" s="111">
        <v>130369.57</v>
      </c>
      <c r="AM236" s="111">
        <v>61843.83</v>
      </c>
      <c r="AN236">
        <v>0</v>
      </c>
      <c r="AO236" s="111">
        <v>61843.83</v>
      </c>
    </row>
    <row r="237" spans="1:41" x14ac:dyDescent="0.2">
      <c r="A237" t="s">
        <v>1765</v>
      </c>
      <c r="B237" t="s">
        <v>953</v>
      </c>
      <c r="C237" t="s">
        <v>867</v>
      </c>
      <c r="D237">
        <v>2024</v>
      </c>
      <c r="E237" t="s">
        <v>1618</v>
      </c>
      <c r="F237" t="s">
        <v>1623</v>
      </c>
      <c r="G237" t="s">
        <v>869</v>
      </c>
      <c r="H237" t="s">
        <v>1766</v>
      </c>
      <c r="I237">
        <v>451315</v>
      </c>
      <c r="J237" t="s">
        <v>1765</v>
      </c>
      <c r="K237" t="s">
        <v>1767</v>
      </c>
      <c r="L237" t="s">
        <v>11</v>
      </c>
      <c r="M237" t="s">
        <v>1013</v>
      </c>
      <c r="N237" s="32">
        <v>44378</v>
      </c>
      <c r="O237" s="32">
        <v>44742</v>
      </c>
      <c r="P237" t="s">
        <v>957</v>
      </c>
      <c r="Q237" s="111">
        <v>7023363</v>
      </c>
      <c r="R237" s="111">
        <v>10797517</v>
      </c>
      <c r="S237">
        <v>0.65049999999999997</v>
      </c>
      <c r="T237" s="32">
        <v>44440</v>
      </c>
      <c r="U237" s="32">
        <v>44804</v>
      </c>
      <c r="V237" s="111">
        <v>7782.11</v>
      </c>
      <c r="W237" s="111">
        <v>7561.54</v>
      </c>
      <c r="X237" s="111">
        <v>0</v>
      </c>
      <c r="Y237" s="111">
        <v>0</v>
      </c>
      <c r="Z237" s="111">
        <v>0</v>
      </c>
      <c r="AA237">
        <v>0</v>
      </c>
      <c r="AB237" t="s">
        <v>958</v>
      </c>
      <c r="AC237">
        <v>1</v>
      </c>
      <c r="AD237">
        <v>1</v>
      </c>
      <c r="AE237" s="111">
        <v>7561.54</v>
      </c>
      <c r="AF237" s="111">
        <v>5062.26</v>
      </c>
      <c r="AG237" t="s">
        <v>959</v>
      </c>
      <c r="AH237">
        <v>1.0170999999999999</v>
      </c>
      <c r="AI237" s="111">
        <v>5148.82</v>
      </c>
      <c r="AJ237" s="111">
        <v>0</v>
      </c>
      <c r="AK237" s="111">
        <v>0</v>
      </c>
      <c r="AL237" s="111">
        <v>5148.82</v>
      </c>
      <c r="AM237" s="111">
        <v>-2412.7199999999998</v>
      </c>
      <c r="AN237">
        <v>0</v>
      </c>
      <c r="AO237" s="111">
        <v>-2412.7199999999998</v>
      </c>
    </row>
    <row r="238" spans="1:41" x14ac:dyDescent="0.2">
      <c r="A238" t="s">
        <v>174</v>
      </c>
      <c r="B238" t="s">
        <v>953</v>
      </c>
      <c r="C238" t="s">
        <v>867</v>
      </c>
      <c r="D238">
        <v>2024</v>
      </c>
      <c r="E238" t="s">
        <v>1618</v>
      </c>
      <c r="F238" t="s">
        <v>1623</v>
      </c>
      <c r="G238" t="s">
        <v>869</v>
      </c>
      <c r="H238" t="s">
        <v>175</v>
      </c>
      <c r="I238">
        <v>670103</v>
      </c>
      <c r="J238" t="s">
        <v>174</v>
      </c>
      <c r="K238" t="s">
        <v>1349</v>
      </c>
      <c r="L238" t="s">
        <v>12</v>
      </c>
      <c r="M238" t="s">
        <v>956</v>
      </c>
      <c r="N238" s="32">
        <v>44228</v>
      </c>
      <c r="O238" s="32">
        <v>44592</v>
      </c>
      <c r="P238" t="s">
        <v>957</v>
      </c>
      <c r="Q238" s="111">
        <v>70094537</v>
      </c>
      <c r="R238" s="111">
        <v>570608577</v>
      </c>
      <c r="S238">
        <v>0.12280000000000001</v>
      </c>
      <c r="T238" s="32">
        <v>44440</v>
      </c>
      <c r="U238" s="32">
        <v>44804</v>
      </c>
      <c r="V238" s="111">
        <v>1489985.71</v>
      </c>
      <c r="W238" s="111">
        <v>80352.240000000005</v>
      </c>
      <c r="X238" s="111">
        <v>0</v>
      </c>
      <c r="Y238" s="111">
        <v>0</v>
      </c>
      <c r="Z238" s="111">
        <v>0</v>
      </c>
      <c r="AA238">
        <v>0</v>
      </c>
      <c r="AB238" t="s">
        <v>958</v>
      </c>
      <c r="AC238">
        <v>1</v>
      </c>
      <c r="AD238">
        <v>1</v>
      </c>
      <c r="AE238" s="111">
        <v>80352.240000000005</v>
      </c>
      <c r="AF238" s="111">
        <v>182970.25</v>
      </c>
      <c r="AG238" t="s">
        <v>959</v>
      </c>
      <c r="AH238">
        <v>1.0310999999999999</v>
      </c>
      <c r="AI238" s="111">
        <v>188660.62</v>
      </c>
      <c r="AJ238" s="111">
        <v>0</v>
      </c>
      <c r="AK238" s="111">
        <v>0</v>
      </c>
      <c r="AL238" s="111">
        <v>188660.62</v>
      </c>
      <c r="AM238" s="111">
        <v>108308.38</v>
      </c>
      <c r="AN238">
        <v>0</v>
      </c>
      <c r="AO238" s="111">
        <v>108308.38</v>
      </c>
    </row>
    <row r="239" spans="1:41" x14ac:dyDescent="0.2">
      <c r="A239" t="s">
        <v>1768</v>
      </c>
      <c r="B239" t="s">
        <v>953</v>
      </c>
      <c r="C239" t="s">
        <v>867</v>
      </c>
      <c r="D239">
        <v>2024</v>
      </c>
      <c r="E239" t="s">
        <v>1618</v>
      </c>
      <c r="F239" t="s">
        <v>1623</v>
      </c>
      <c r="G239" t="s">
        <v>869</v>
      </c>
      <c r="H239" t="s">
        <v>1769</v>
      </c>
      <c r="I239">
        <v>451334</v>
      </c>
      <c r="J239" t="s">
        <v>1768</v>
      </c>
      <c r="K239" t="s">
        <v>1770</v>
      </c>
      <c r="L239" t="s">
        <v>11</v>
      </c>
      <c r="M239" t="s">
        <v>1013</v>
      </c>
      <c r="N239" s="32">
        <v>44348</v>
      </c>
      <c r="O239" s="32">
        <v>44712</v>
      </c>
      <c r="P239" t="s">
        <v>957</v>
      </c>
      <c r="Q239" s="111">
        <v>5767497</v>
      </c>
      <c r="R239" s="111">
        <v>5708284</v>
      </c>
      <c r="S239">
        <v>1.0104</v>
      </c>
      <c r="T239" s="32">
        <v>44440</v>
      </c>
      <c r="U239" s="32">
        <v>44804</v>
      </c>
      <c r="V239" s="111">
        <v>1812.34</v>
      </c>
      <c r="W239" s="111">
        <v>2776.37</v>
      </c>
      <c r="X239" s="111">
        <v>0</v>
      </c>
      <c r="Y239" s="111">
        <v>0</v>
      </c>
      <c r="Z239" s="111">
        <v>0</v>
      </c>
      <c r="AA239">
        <v>0</v>
      </c>
      <c r="AB239" t="s">
        <v>958</v>
      </c>
      <c r="AC239">
        <v>1</v>
      </c>
      <c r="AD239">
        <v>1</v>
      </c>
      <c r="AE239" s="111">
        <v>2776.37</v>
      </c>
      <c r="AF239" s="111">
        <v>1831.19</v>
      </c>
      <c r="AG239" t="s">
        <v>959</v>
      </c>
      <c r="AH239">
        <v>1.0170999999999999</v>
      </c>
      <c r="AI239" s="111">
        <v>1862.5</v>
      </c>
      <c r="AJ239" s="111">
        <v>0</v>
      </c>
      <c r="AK239" s="111">
        <v>0</v>
      </c>
      <c r="AL239" s="111">
        <v>1862.5</v>
      </c>
      <c r="AM239" s="111">
        <v>-913.87</v>
      </c>
      <c r="AN239">
        <v>0</v>
      </c>
      <c r="AO239" s="111">
        <v>-913.87</v>
      </c>
    </row>
    <row r="240" spans="1:41" x14ac:dyDescent="0.2">
      <c r="A240" t="s">
        <v>99</v>
      </c>
      <c r="B240" t="s">
        <v>953</v>
      </c>
      <c r="C240" t="s">
        <v>867</v>
      </c>
      <c r="D240">
        <v>2024</v>
      </c>
      <c r="E240" t="s">
        <v>1618</v>
      </c>
      <c r="F240" t="s">
        <v>1623</v>
      </c>
      <c r="G240" t="s">
        <v>869</v>
      </c>
      <c r="H240" t="s">
        <v>100</v>
      </c>
      <c r="I240">
        <v>450209</v>
      </c>
      <c r="J240" t="s">
        <v>99</v>
      </c>
      <c r="K240" t="s">
        <v>1351</v>
      </c>
      <c r="L240" t="s">
        <v>12</v>
      </c>
      <c r="M240" t="s">
        <v>956</v>
      </c>
      <c r="N240" s="32">
        <v>44197</v>
      </c>
      <c r="O240" s="32">
        <v>44561</v>
      </c>
      <c r="P240" t="s">
        <v>974</v>
      </c>
      <c r="Q240" s="111">
        <v>170107439</v>
      </c>
      <c r="R240" s="111">
        <v>906041636</v>
      </c>
      <c r="S240">
        <v>0.18770000000000001</v>
      </c>
      <c r="T240" s="32">
        <v>44440</v>
      </c>
      <c r="U240" s="32">
        <v>44804</v>
      </c>
      <c r="V240" s="111">
        <v>5912183.1100000003</v>
      </c>
      <c r="W240" s="111">
        <v>1059795.03</v>
      </c>
      <c r="X240" s="111">
        <v>0</v>
      </c>
      <c r="Y240" s="111">
        <v>0</v>
      </c>
      <c r="Z240" s="111">
        <v>0</v>
      </c>
      <c r="AA240">
        <v>0</v>
      </c>
      <c r="AB240" t="s">
        <v>958</v>
      </c>
      <c r="AC240">
        <v>1</v>
      </c>
      <c r="AD240">
        <v>1</v>
      </c>
      <c r="AE240" s="111">
        <v>1059795.03</v>
      </c>
      <c r="AF240" s="111">
        <v>1109716.77</v>
      </c>
      <c r="AG240" t="s">
        <v>959</v>
      </c>
      <c r="AH240">
        <v>1.0310999999999999</v>
      </c>
      <c r="AI240" s="111">
        <v>1144228.96</v>
      </c>
      <c r="AJ240" s="111">
        <v>0</v>
      </c>
      <c r="AK240" s="111">
        <v>0</v>
      </c>
      <c r="AL240" s="111">
        <v>1144228.96</v>
      </c>
      <c r="AM240" s="111">
        <v>84433.93</v>
      </c>
      <c r="AN240">
        <v>0</v>
      </c>
      <c r="AO240" s="111">
        <v>84433.93</v>
      </c>
    </row>
    <row r="241" spans="1:41" x14ac:dyDescent="0.2">
      <c r="A241" t="s">
        <v>420</v>
      </c>
      <c r="B241" t="s">
        <v>953</v>
      </c>
      <c r="C241" t="s">
        <v>867</v>
      </c>
      <c r="D241">
        <v>2024</v>
      </c>
      <c r="E241" t="s">
        <v>1618</v>
      </c>
      <c r="F241" t="s">
        <v>1623</v>
      </c>
      <c r="G241" t="s">
        <v>869</v>
      </c>
      <c r="H241" t="s">
        <v>421</v>
      </c>
      <c r="I241">
        <v>450330</v>
      </c>
      <c r="J241" t="s">
        <v>420</v>
      </c>
      <c r="K241" t="s">
        <v>1353</v>
      </c>
      <c r="L241" t="s">
        <v>11</v>
      </c>
      <c r="M241" t="s">
        <v>956</v>
      </c>
      <c r="N241" s="32">
        <v>44197</v>
      </c>
      <c r="O241" s="32">
        <v>44561</v>
      </c>
      <c r="P241" t="s">
        <v>957</v>
      </c>
      <c r="Q241" s="111">
        <v>106388031</v>
      </c>
      <c r="R241" s="111">
        <v>471289297</v>
      </c>
      <c r="S241">
        <v>0.22570000000000001</v>
      </c>
      <c r="T241" s="32">
        <v>44440</v>
      </c>
      <c r="U241" s="32">
        <v>44804</v>
      </c>
      <c r="V241" s="111">
        <v>926742.6</v>
      </c>
      <c r="W241" s="111">
        <v>116567.75</v>
      </c>
      <c r="X241" s="111">
        <v>0</v>
      </c>
      <c r="Y241" s="111">
        <v>0</v>
      </c>
      <c r="Z241" s="111">
        <v>0</v>
      </c>
      <c r="AA241">
        <v>0</v>
      </c>
      <c r="AB241" t="s">
        <v>958</v>
      </c>
      <c r="AC241">
        <v>1</v>
      </c>
      <c r="AD241">
        <v>1</v>
      </c>
      <c r="AE241" s="111">
        <v>116567.75</v>
      </c>
      <c r="AF241" s="111">
        <v>209165.8</v>
      </c>
      <c r="AG241" t="s">
        <v>959</v>
      </c>
      <c r="AH241">
        <v>1.0310999999999999</v>
      </c>
      <c r="AI241" s="111">
        <v>215670.86</v>
      </c>
      <c r="AJ241" s="111">
        <v>0</v>
      </c>
      <c r="AK241" s="111">
        <v>0</v>
      </c>
      <c r="AL241" s="111">
        <v>215670.86</v>
      </c>
      <c r="AM241" s="111">
        <v>99103.11</v>
      </c>
      <c r="AN241">
        <v>0</v>
      </c>
      <c r="AO241" s="111">
        <v>99103.11</v>
      </c>
    </row>
    <row r="242" spans="1:41" x14ac:dyDescent="0.2">
      <c r="A242" t="s">
        <v>1354</v>
      </c>
      <c r="B242" t="s">
        <v>953</v>
      </c>
      <c r="C242" t="s">
        <v>867</v>
      </c>
      <c r="D242">
        <v>2024</v>
      </c>
      <c r="E242" t="s">
        <v>1618</v>
      </c>
      <c r="F242" t="s">
        <v>1623</v>
      </c>
      <c r="G242" t="s">
        <v>869</v>
      </c>
      <c r="H242" t="s">
        <v>1355</v>
      </c>
      <c r="I242">
        <v>451359</v>
      </c>
      <c r="J242" t="s">
        <v>1354</v>
      </c>
      <c r="K242" t="s">
        <v>1357</v>
      </c>
      <c r="L242" t="s">
        <v>11</v>
      </c>
      <c r="M242" t="s">
        <v>1013</v>
      </c>
      <c r="N242" s="32">
        <v>44470</v>
      </c>
      <c r="O242" s="32">
        <v>44834</v>
      </c>
      <c r="P242" t="s">
        <v>957</v>
      </c>
      <c r="Q242" s="111">
        <v>19556361</v>
      </c>
      <c r="R242" s="111">
        <v>26862400</v>
      </c>
      <c r="S242">
        <v>0.72799999999999998</v>
      </c>
      <c r="T242" s="32">
        <v>44440</v>
      </c>
      <c r="U242" s="32">
        <v>44804</v>
      </c>
      <c r="V242" s="111">
        <v>18913.39</v>
      </c>
      <c r="W242" s="111">
        <v>18570.97</v>
      </c>
      <c r="X242" s="111">
        <v>0</v>
      </c>
      <c r="Y242" s="111">
        <v>0</v>
      </c>
      <c r="Z242" s="111">
        <v>0</v>
      </c>
      <c r="AA242">
        <v>0</v>
      </c>
      <c r="AB242" t="s">
        <v>958</v>
      </c>
      <c r="AC242">
        <v>1</v>
      </c>
      <c r="AD242">
        <v>1</v>
      </c>
      <c r="AE242" s="111">
        <v>18570.97</v>
      </c>
      <c r="AF242" s="111">
        <v>13768.95</v>
      </c>
      <c r="AG242" t="s">
        <v>959</v>
      </c>
      <c r="AH242">
        <v>0.98340000000000005</v>
      </c>
      <c r="AI242" s="111">
        <v>13540.39</v>
      </c>
      <c r="AJ242" s="111">
        <v>0</v>
      </c>
      <c r="AK242" s="111">
        <v>0</v>
      </c>
      <c r="AL242" s="111">
        <v>13540.39</v>
      </c>
      <c r="AM242" s="111">
        <v>-5030.58</v>
      </c>
      <c r="AN242">
        <v>0</v>
      </c>
      <c r="AO242" s="111">
        <v>-5030.58</v>
      </c>
    </row>
    <row r="243" spans="1:41" x14ac:dyDescent="0.2">
      <c r="A243" t="s">
        <v>54</v>
      </c>
      <c r="B243" t="s">
        <v>953</v>
      </c>
      <c r="C243" t="s">
        <v>867</v>
      </c>
      <c r="D243">
        <v>2024</v>
      </c>
      <c r="E243" t="s">
        <v>1618</v>
      </c>
      <c r="F243" t="s">
        <v>1623</v>
      </c>
      <c r="G243" t="s">
        <v>869</v>
      </c>
      <c r="H243" t="s">
        <v>55</v>
      </c>
      <c r="I243">
        <v>450661</v>
      </c>
      <c r="J243" t="s">
        <v>54</v>
      </c>
      <c r="K243" t="s">
        <v>1359</v>
      </c>
      <c r="L243" t="s">
        <v>12</v>
      </c>
      <c r="M243" t="s">
        <v>956</v>
      </c>
      <c r="N243" s="32">
        <v>44470</v>
      </c>
      <c r="O243" s="32">
        <v>44834</v>
      </c>
      <c r="P243" t="s">
        <v>957</v>
      </c>
      <c r="Q243" s="111">
        <v>79635006</v>
      </c>
      <c r="R243" s="111">
        <v>399406398</v>
      </c>
      <c r="S243">
        <v>0.19939999999999999</v>
      </c>
      <c r="T243" s="32">
        <v>44440</v>
      </c>
      <c r="U243" s="32">
        <v>44804</v>
      </c>
      <c r="V243" s="111">
        <v>656959.69999999995</v>
      </c>
      <c r="W243" s="111">
        <v>43945.39</v>
      </c>
      <c r="X243" s="111">
        <v>0</v>
      </c>
      <c r="Y243" s="111">
        <v>0</v>
      </c>
      <c r="Z243" s="111">
        <v>0</v>
      </c>
      <c r="AA243">
        <v>0</v>
      </c>
      <c r="AB243" t="s">
        <v>958</v>
      </c>
      <c r="AC243">
        <v>1</v>
      </c>
      <c r="AD243">
        <v>1</v>
      </c>
      <c r="AE243" s="111">
        <v>43945.39</v>
      </c>
      <c r="AF243" s="111">
        <v>130997.75999999999</v>
      </c>
      <c r="AG243" t="s">
        <v>959</v>
      </c>
      <c r="AH243">
        <v>0.98340000000000005</v>
      </c>
      <c r="AI243" s="111">
        <v>128823.2</v>
      </c>
      <c r="AJ243" s="111">
        <v>0</v>
      </c>
      <c r="AK243" s="111">
        <v>0</v>
      </c>
      <c r="AL243" s="111">
        <v>128823.2</v>
      </c>
      <c r="AM243" s="111">
        <v>84877.81</v>
      </c>
      <c r="AN243">
        <v>0</v>
      </c>
      <c r="AO243" s="111">
        <v>84877.81</v>
      </c>
    </row>
    <row r="244" spans="1:41" x14ac:dyDescent="0.2">
      <c r="A244" t="s">
        <v>1360</v>
      </c>
      <c r="B244" t="s">
        <v>953</v>
      </c>
      <c r="C244" t="s">
        <v>867</v>
      </c>
      <c r="D244">
        <v>2024</v>
      </c>
      <c r="E244" t="s">
        <v>1618</v>
      </c>
      <c r="F244" t="s">
        <v>1623</v>
      </c>
      <c r="G244" t="s">
        <v>869</v>
      </c>
      <c r="H244" t="s">
        <v>1361</v>
      </c>
      <c r="I244">
        <v>451354</v>
      </c>
      <c r="J244" t="s">
        <v>1360</v>
      </c>
      <c r="K244" t="s">
        <v>1363</v>
      </c>
      <c r="L244" t="s">
        <v>11</v>
      </c>
      <c r="M244" t="s">
        <v>1013</v>
      </c>
      <c r="N244" s="32">
        <v>44256</v>
      </c>
      <c r="O244" s="32">
        <v>44620</v>
      </c>
      <c r="P244" t="s">
        <v>957</v>
      </c>
      <c r="Q244" s="111">
        <v>14171687</v>
      </c>
      <c r="R244" s="111">
        <v>22911231</v>
      </c>
      <c r="S244">
        <v>0.61850000000000005</v>
      </c>
      <c r="T244" s="32">
        <v>44440</v>
      </c>
      <c r="U244" s="32">
        <v>44804</v>
      </c>
      <c r="V244" s="111">
        <v>14889</v>
      </c>
      <c r="W244" s="111">
        <v>10438.43</v>
      </c>
      <c r="X244" s="111">
        <v>0</v>
      </c>
      <c r="Y244" s="111">
        <v>0</v>
      </c>
      <c r="Z244" s="111">
        <v>0</v>
      </c>
      <c r="AA244">
        <v>0</v>
      </c>
      <c r="AB244" t="s">
        <v>958</v>
      </c>
      <c r="AC244">
        <v>1</v>
      </c>
      <c r="AD244">
        <v>1</v>
      </c>
      <c r="AE244" s="111">
        <v>10438.43</v>
      </c>
      <c r="AF244" s="111">
        <v>9208.85</v>
      </c>
      <c r="AG244" t="s">
        <v>959</v>
      </c>
      <c r="AH244">
        <v>1.0310999999999999</v>
      </c>
      <c r="AI244" s="111">
        <v>9495.25</v>
      </c>
      <c r="AJ244" s="111">
        <v>0</v>
      </c>
      <c r="AK244" s="111">
        <v>0</v>
      </c>
      <c r="AL244" s="111">
        <v>9495.25</v>
      </c>
      <c r="AM244" s="111">
        <v>-943.18</v>
      </c>
      <c r="AN244">
        <v>0</v>
      </c>
      <c r="AO244" s="111">
        <v>-943.18</v>
      </c>
    </row>
    <row r="245" spans="1:41" x14ac:dyDescent="0.2">
      <c r="A245" t="s">
        <v>714</v>
      </c>
      <c r="B245" t="s">
        <v>953</v>
      </c>
      <c r="C245" t="s">
        <v>867</v>
      </c>
      <c r="D245">
        <v>2024</v>
      </c>
      <c r="E245" t="s">
        <v>1618</v>
      </c>
      <c r="F245" t="s">
        <v>1623</v>
      </c>
      <c r="G245" t="s">
        <v>869</v>
      </c>
      <c r="H245" t="s">
        <v>715</v>
      </c>
      <c r="I245">
        <v>450804</v>
      </c>
      <c r="J245" t="s">
        <v>714</v>
      </c>
      <c r="K245" t="s">
        <v>1365</v>
      </c>
      <c r="L245" t="s">
        <v>12</v>
      </c>
      <c r="M245" t="s">
        <v>956</v>
      </c>
      <c r="N245" s="32">
        <v>44197</v>
      </c>
      <c r="O245" s="32">
        <v>44561</v>
      </c>
      <c r="P245" t="s">
        <v>957</v>
      </c>
      <c r="Q245" s="111">
        <v>95763112</v>
      </c>
      <c r="R245" s="111">
        <v>701795007</v>
      </c>
      <c r="S245">
        <v>0.13650000000000001</v>
      </c>
      <c r="T245" s="32">
        <v>44440</v>
      </c>
      <c r="U245" s="32">
        <v>44804</v>
      </c>
      <c r="V245" s="111">
        <v>39238.769999999997</v>
      </c>
      <c r="W245" s="111">
        <v>1030.3800000000001</v>
      </c>
      <c r="X245" s="111">
        <v>0</v>
      </c>
      <c r="Y245" s="111">
        <v>0</v>
      </c>
      <c r="Z245" s="111">
        <v>0</v>
      </c>
      <c r="AA245">
        <v>0</v>
      </c>
      <c r="AB245" t="s">
        <v>958</v>
      </c>
      <c r="AC245">
        <v>1</v>
      </c>
      <c r="AD245">
        <v>1</v>
      </c>
      <c r="AE245" s="111">
        <v>1030.3800000000001</v>
      </c>
      <c r="AF245" s="111">
        <v>5356.09</v>
      </c>
      <c r="AG245" t="s">
        <v>959</v>
      </c>
      <c r="AH245">
        <v>1.0310999999999999</v>
      </c>
      <c r="AI245" s="111">
        <v>5522.66</v>
      </c>
      <c r="AJ245" s="111">
        <v>0</v>
      </c>
      <c r="AK245" s="111">
        <v>0</v>
      </c>
      <c r="AL245" s="111">
        <v>5522.66</v>
      </c>
      <c r="AM245" s="111">
        <v>4492.28</v>
      </c>
      <c r="AN245">
        <v>0</v>
      </c>
      <c r="AO245" s="111">
        <v>4492.28</v>
      </c>
    </row>
    <row r="246" spans="1:41" x14ac:dyDescent="0.2">
      <c r="A246" t="s">
        <v>1771</v>
      </c>
      <c r="B246" t="s">
        <v>953</v>
      </c>
      <c r="C246" t="s">
        <v>867</v>
      </c>
      <c r="D246">
        <v>2024</v>
      </c>
      <c r="E246" t="s">
        <v>1618</v>
      </c>
      <c r="F246" t="s">
        <v>1623</v>
      </c>
      <c r="G246" t="s">
        <v>869</v>
      </c>
      <c r="H246" t="s">
        <v>1772</v>
      </c>
      <c r="I246">
        <v>451332</v>
      </c>
      <c r="J246" t="s">
        <v>1771</v>
      </c>
      <c r="K246" t="s">
        <v>1773</v>
      </c>
      <c r="L246" t="s">
        <v>12</v>
      </c>
      <c r="M246" t="s">
        <v>1013</v>
      </c>
      <c r="N246" s="32">
        <v>44197</v>
      </c>
      <c r="O246" s="32">
        <v>44561</v>
      </c>
      <c r="P246" t="s">
        <v>957</v>
      </c>
      <c r="Q246" s="111">
        <v>8092930</v>
      </c>
      <c r="R246" s="111">
        <v>10139730</v>
      </c>
      <c r="S246">
        <v>0.79810000000000003</v>
      </c>
      <c r="T246" s="32">
        <v>44440</v>
      </c>
      <c r="U246" s="32">
        <v>44804</v>
      </c>
      <c r="V246" s="111">
        <v>8314.07</v>
      </c>
      <c r="W246" s="111">
        <v>5741.39</v>
      </c>
      <c r="X246" s="111">
        <v>0</v>
      </c>
      <c r="Y246" s="111">
        <v>0</v>
      </c>
      <c r="Z246" s="111">
        <v>0</v>
      </c>
      <c r="AA246">
        <v>0</v>
      </c>
      <c r="AB246" t="s">
        <v>958</v>
      </c>
      <c r="AC246">
        <v>1</v>
      </c>
      <c r="AD246">
        <v>1</v>
      </c>
      <c r="AE246" s="111">
        <v>5741.39</v>
      </c>
      <c r="AF246" s="111">
        <v>6635.46</v>
      </c>
      <c r="AG246" t="s">
        <v>959</v>
      </c>
      <c r="AH246">
        <v>1.0310999999999999</v>
      </c>
      <c r="AI246" s="111">
        <v>6841.82</v>
      </c>
      <c r="AJ246" s="111">
        <v>0</v>
      </c>
      <c r="AK246" s="111">
        <v>0</v>
      </c>
      <c r="AL246" s="111">
        <v>6841.82</v>
      </c>
      <c r="AM246" s="111">
        <v>1100.43</v>
      </c>
      <c r="AN246">
        <v>0</v>
      </c>
      <c r="AO246" s="111">
        <v>1100.43</v>
      </c>
    </row>
    <row r="247" spans="1:41" x14ac:dyDescent="0.2">
      <c r="A247" t="s">
        <v>717</v>
      </c>
      <c r="B247" t="s">
        <v>953</v>
      </c>
      <c r="C247" t="s">
        <v>867</v>
      </c>
      <c r="D247">
        <v>2024</v>
      </c>
      <c r="E247" t="s">
        <v>1618</v>
      </c>
      <c r="F247" t="s">
        <v>1623</v>
      </c>
      <c r="G247" t="s">
        <v>869</v>
      </c>
      <c r="H247" t="s">
        <v>718</v>
      </c>
      <c r="I247">
        <v>450747</v>
      </c>
      <c r="J247" t="s">
        <v>717</v>
      </c>
      <c r="K247" t="s">
        <v>1367</v>
      </c>
      <c r="L247" t="s">
        <v>12</v>
      </c>
      <c r="M247" t="s">
        <v>956</v>
      </c>
      <c r="N247" s="32">
        <v>44197</v>
      </c>
      <c r="O247" s="32">
        <v>44561</v>
      </c>
      <c r="P247" t="s">
        <v>957</v>
      </c>
      <c r="Q247" s="111">
        <v>45350657</v>
      </c>
      <c r="R247" s="111">
        <v>257521136</v>
      </c>
      <c r="S247">
        <v>0.17610000000000001</v>
      </c>
      <c r="T247" s="32">
        <v>44440</v>
      </c>
      <c r="U247" s="32">
        <v>44804</v>
      </c>
      <c r="V247" s="111">
        <v>775514.29</v>
      </c>
      <c r="W247" s="111">
        <v>87836.05</v>
      </c>
      <c r="X247" s="111">
        <v>0</v>
      </c>
      <c r="Y247" s="111">
        <v>0</v>
      </c>
      <c r="Z247" s="111">
        <v>0</v>
      </c>
      <c r="AA247">
        <v>0</v>
      </c>
      <c r="AB247" t="s">
        <v>958</v>
      </c>
      <c r="AC247">
        <v>1</v>
      </c>
      <c r="AD247">
        <v>1</v>
      </c>
      <c r="AE247" s="111">
        <v>87836.05</v>
      </c>
      <c r="AF247" s="111">
        <v>136568.07</v>
      </c>
      <c r="AG247" t="s">
        <v>959</v>
      </c>
      <c r="AH247">
        <v>1.0310999999999999</v>
      </c>
      <c r="AI247" s="111">
        <v>140815.34</v>
      </c>
      <c r="AJ247" s="111">
        <v>0</v>
      </c>
      <c r="AK247" s="111">
        <v>0</v>
      </c>
      <c r="AL247" s="111">
        <v>140815.34</v>
      </c>
      <c r="AM247" s="111">
        <v>52979.29</v>
      </c>
      <c r="AN247">
        <v>0</v>
      </c>
      <c r="AO247" s="111">
        <v>52979.29</v>
      </c>
    </row>
    <row r="248" spans="1:41" x14ac:dyDescent="0.2">
      <c r="A248" t="s">
        <v>1368</v>
      </c>
      <c r="B248" t="s">
        <v>953</v>
      </c>
      <c r="C248" t="s">
        <v>867</v>
      </c>
      <c r="D248">
        <v>2024</v>
      </c>
      <c r="E248" t="s">
        <v>1618</v>
      </c>
      <c r="F248" t="s">
        <v>1623</v>
      </c>
      <c r="G248" t="s">
        <v>869</v>
      </c>
      <c r="H248" t="s">
        <v>1369</v>
      </c>
      <c r="I248">
        <v>450565</v>
      </c>
      <c r="J248" t="s">
        <v>1368</v>
      </c>
      <c r="K248" t="s">
        <v>1371</v>
      </c>
      <c r="L248" t="s">
        <v>11</v>
      </c>
      <c r="M248" t="s">
        <v>956</v>
      </c>
      <c r="N248" s="32">
        <v>44105</v>
      </c>
      <c r="O248" s="32">
        <v>44469</v>
      </c>
      <c r="P248" t="s">
        <v>957</v>
      </c>
      <c r="Q248" s="111">
        <v>40030106</v>
      </c>
      <c r="R248" s="111">
        <v>84855152</v>
      </c>
      <c r="S248">
        <v>0.47170000000000001</v>
      </c>
      <c r="T248" s="32">
        <v>44440</v>
      </c>
      <c r="U248" s="32">
        <v>44804</v>
      </c>
      <c r="V248" s="111">
        <v>217972.57</v>
      </c>
      <c r="W248" s="111">
        <v>63303.98</v>
      </c>
      <c r="X248" s="111">
        <v>0</v>
      </c>
      <c r="Y248" s="111">
        <v>0</v>
      </c>
      <c r="Z248" s="111">
        <v>0</v>
      </c>
      <c r="AA248">
        <v>0</v>
      </c>
      <c r="AB248" t="s">
        <v>958</v>
      </c>
      <c r="AC248">
        <v>1</v>
      </c>
      <c r="AD248">
        <v>1</v>
      </c>
      <c r="AE248" s="111">
        <v>63303.98</v>
      </c>
      <c r="AF248" s="111">
        <v>102817.66</v>
      </c>
      <c r="AG248" t="s">
        <v>959</v>
      </c>
      <c r="AH248">
        <v>1.04</v>
      </c>
      <c r="AI248" s="111">
        <v>106930.37</v>
      </c>
      <c r="AJ248" s="111">
        <v>0</v>
      </c>
      <c r="AK248" s="111">
        <v>0</v>
      </c>
      <c r="AL248" s="111">
        <v>106930.37</v>
      </c>
      <c r="AM248" s="111">
        <v>43626.39</v>
      </c>
      <c r="AN248">
        <v>0</v>
      </c>
      <c r="AO248" s="111">
        <v>43626.39</v>
      </c>
    </row>
    <row r="249" spans="1:41" x14ac:dyDescent="0.2">
      <c r="A249" t="s">
        <v>720</v>
      </c>
      <c r="B249" t="s">
        <v>953</v>
      </c>
      <c r="C249" t="s">
        <v>867</v>
      </c>
      <c r="D249">
        <v>2024</v>
      </c>
      <c r="E249" t="s">
        <v>1618</v>
      </c>
      <c r="F249" t="s">
        <v>1623</v>
      </c>
      <c r="G249" t="s">
        <v>869</v>
      </c>
      <c r="H249" t="s">
        <v>721</v>
      </c>
      <c r="I249">
        <v>450400</v>
      </c>
      <c r="J249" t="s">
        <v>720</v>
      </c>
      <c r="K249" t="s">
        <v>1774</v>
      </c>
      <c r="L249" t="s">
        <v>12</v>
      </c>
      <c r="M249" t="s">
        <v>956</v>
      </c>
      <c r="N249" s="32">
        <v>44287</v>
      </c>
      <c r="O249" s="32">
        <v>44651</v>
      </c>
      <c r="P249" t="s">
        <v>957</v>
      </c>
      <c r="Q249" s="111">
        <v>16914472</v>
      </c>
      <c r="R249" s="111">
        <v>68798948</v>
      </c>
      <c r="S249">
        <v>0.24590000000000001</v>
      </c>
      <c r="T249" s="32">
        <v>44440</v>
      </c>
      <c r="U249" s="32">
        <v>44804</v>
      </c>
      <c r="V249" s="111">
        <v>149362.47</v>
      </c>
      <c r="W249" s="111">
        <v>28824.42</v>
      </c>
      <c r="X249" s="111">
        <v>0</v>
      </c>
      <c r="Y249" s="111">
        <v>0</v>
      </c>
      <c r="Z249" s="111">
        <v>0</v>
      </c>
      <c r="AA249">
        <v>0</v>
      </c>
      <c r="AB249" t="s">
        <v>958</v>
      </c>
      <c r="AC249">
        <v>1</v>
      </c>
      <c r="AD249">
        <v>1</v>
      </c>
      <c r="AE249" s="111">
        <v>28824.42</v>
      </c>
      <c r="AF249" s="111">
        <v>36728.230000000003</v>
      </c>
      <c r="AG249" t="s">
        <v>959</v>
      </c>
      <c r="AH249">
        <v>1.0310999999999999</v>
      </c>
      <c r="AI249" s="111">
        <v>37870.480000000003</v>
      </c>
      <c r="AJ249" s="111">
        <v>0</v>
      </c>
      <c r="AK249" s="111">
        <v>0</v>
      </c>
      <c r="AL249" s="111">
        <v>37870.480000000003</v>
      </c>
      <c r="AM249" s="111">
        <v>9046.06</v>
      </c>
      <c r="AN249">
        <v>0</v>
      </c>
      <c r="AO249" s="111">
        <v>9046.06</v>
      </c>
    </row>
    <row r="250" spans="1:41" x14ac:dyDescent="0.2">
      <c r="A250" t="s">
        <v>651</v>
      </c>
      <c r="B250" t="s">
        <v>953</v>
      </c>
      <c r="C250" t="s">
        <v>867</v>
      </c>
      <c r="D250">
        <v>2024</v>
      </c>
      <c r="E250" t="s">
        <v>1618</v>
      </c>
      <c r="F250" t="s">
        <v>1623</v>
      </c>
      <c r="G250" t="s">
        <v>869</v>
      </c>
      <c r="H250" t="s">
        <v>652</v>
      </c>
      <c r="I250">
        <v>451300</v>
      </c>
      <c r="J250" t="s">
        <v>651</v>
      </c>
      <c r="K250" t="s">
        <v>1775</v>
      </c>
      <c r="L250" t="s">
        <v>12</v>
      </c>
      <c r="M250" t="s">
        <v>1013</v>
      </c>
      <c r="N250" s="32">
        <v>44470</v>
      </c>
      <c r="O250" s="32">
        <v>44834</v>
      </c>
      <c r="P250" t="s">
        <v>957</v>
      </c>
      <c r="Q250" s="111">
        <v>8271427</v>
      </c>
      <c r="R250" s="111">
        <v>8727717</v>
      </c>
      <c r="S250">
        <v>0.94769999999999999</v>
      </c>
      <c r="T250" s="32">
        <v>44440</v>
      </c>
      <c r="U250" s="32">
        <v>44804</v>
      </c>
      <c r="V250" s="111">
        <v>2171.23</v>
      </c>
      <c r="W250" s="111">
        <v>3799.79</v>
      </c>
      <c r="X250" s="111">
        <v>0</v>
      </c>
      <c r="Y250" s="111">
        <v>0</v>
      </c>
      <c r="Z250" s="111">
        <v>0</v>
      </c>
      <c r="AA250">
        <v>0</v>
      </c>
      <c r="AB250" t="s">
        <v>958</v>
      </c>
      <c r="AC250">
        <v>1</v>
      </c>
      <c r="AD250">
        <v>1</v>
      </c>
      <c r="AE250" s="111">
        <v>3799.79</v>
      </c>
      <c r="AF250" s="111">
        <v>2057.67</v>
      </c>
      <c r="AG250" t="s">
        <v>959</v>
      </c>
      <c r="AH250">
        <v>0.98340000000000005</v>
      </c>
      <c r="AI250" s="111">
        <v>2023.51</v>
      </c>
      <c r="AJ250" s="111">
        <v>0</v>
      </c>
      <c r="AK250" s="111">
        <v>0</v>
      </c>
      <c r="AL250" s="111">
        <v>2023.51</v>
      </c>
      <c r="AM250" s="111">
        <v>-1776.28</v>
      </c>
      <c r="AN250">
        <v>0</v>
      </c>
      <c r="AO250" s="111">
        <v>-1776.28</v>
      </c>
    </row>
    <row r="251" spans="1:41" x14ac:dyDescent="0.2">
      <c r="A251" t="s">
        <v>1372</v>
      </c>
      <c r="B251" t="s">
        <v>953</v>
      </c>
      <c r="C251" t="s">
        <v>867</v>
      </c>
      <c r="D251">
        <v>2024</v>
      </c>
      <c r="E251" t="s">
        <v>1618</v>
      </c>
      <c r="F251" t="s">
        <v>1623</v>
      </c>
      <c r="G251" t="s">
        <v>869</v>
      </c>
      <c r="H251" t="s">
        <v>1373</v>
      </c>
      <c r="I251">
        <v>451389</v>
      </c>
      <c r="J251" t="s">
        <v>1372</v>
      </c>
      <c r="K251" t="s">
        <v>1375</v>
      </c>
      <c r="L251" t="s">
        <v>11</v>
      </c>
      <c r="M251" t="s">
        <v>1013</v>
      </c>
      <c r="N251" s="32">
        <v>44197</v>
      </c>
      <c r="O251" s="32">
        <v>44561</v>
      </c>
      <c r="P251" t="s">
        <v>957</v>
      </c>
      <c r="Q251" s="111">
        <v>22254511</v>
      </c>
      <c r="R251" s="111">
        <v>31703792</v>
      </c>
      <c r="S251">
        <v>0.70199999999999996</v>
      </c>
      <c r="T251" s="32">
        <v>44440</v>
      </c>
      <c r="U251" s="32">
        <v>44804</v>
      </c>
      <c r="V251" s="111">
        <v>37290.01</v>
      </c>
      <c r="W251" s="111">
        <v>23842.799999999999</v>
      </c>
      <c r="X251" s="111">
        <v>0</v>
      </c>
      <c r="Y251" s="111">
        <v>0</v>
      </c>
      <c r="Z251" s="111">
        <v>0</v>
      </c>
      <c r="AA251">
        <v>0</v>
      </c>
      <c r="AB251" t="s">
        <v>958</v>
      </c>
      <c r="AC251">
        <v>1</v>
      </c>
      <c r="AD251">
        <v>1</v>
      </c>
      <c r="AE251" s="111">
        <v>23842.799999999999</v>
      </c>
      <c r="AF251" s="111">
        <v>26177.59</v>
      </c>
      <c r="AG251" t="s">
        <v>959</v>
      </c>
      <c r="AH251">
        <v>1.0310999999999999</v>
      </c>
      <c r="AI251" s="111">
        <v>26991.71</v>
      </c>
      <c r="AJ251" s="111">
        <v>0</v>
      </c>
      <c r="AK251" s="111">
        <v>0</v>
      </c>
      <c r="AL251" s="111">
        <v>26991.71</v>
      </c>
      <c r="AM251" s="111">
        <v>3148.91</v>
      </c>
      <c r="AN251">
        <v>0</v>
      </c>
      <c r="AO251" s="111">
        <v>3148.91</v>
      </c>
    </row>
    <row r="252" spans="1:41" x14ac:dyDescent="0.2">
      <c r="A252" t="s">
        <v>267</v>
      </c>
      <c r="B252" t="s">
        <v>953</v>
      </c>
      <c r="C252" t="s">
        <v>867</v>
      </c>
      <c r="D252">
        <v>2024</v>
      </c>
      <c r="E252" t="s">
        <v>1618</v>
      </c>
      <c r="F252" t="s">
        <v>1623</v>
      </c>
      <c r="G252" t="s">
        <v>869</v>
      </c>
      <c r="H252" t="s">
        <v>268</v>
      </c>
      <c r="I252">
        <v>450891</v>
      </c>
      <c r="J252" t="s">
        <v>267</v>
      </c>
      <c r="K252" t="s">
        <v>1776</v>
      </c>
      <c r="L252" t="s">
        <v>12</v>
      </c>
      <c r="M252" t="s">
        <v>956</v>
      </c>
      <c r="N252" s="32">
        <v>44197</v>
      </c>
      <c r="O252" s="32">
        <v>44561</v>
      </c>
      <c r="P252" t="s">
        <v>957</v>
      </c>
      <c r="Q252" s="111">
        <v>50739572</v>
      </c>
      <c r="R252" s="111">
        <v>166228627</v>
      </c>
      <c r="S252">
        <v>0.30520000000000003</v>
      </c>
      <c r="T252" s="32">
        <v>44440</v>
      </c>
      <c r="U252" s="32">
        <v>44804</v>
      </c>
      <c r="V252" s="111">
        <v>2854.3</v>
      </c>
      <c r="W252" s="111">
        <v>242.71</v>
      </c>
      <c r="X252" s="111">
        <v>0</v>
      </c>
      <c r="Y252" s="111">
        <v>0</v>
      </c>
      <c r="Z252" s="111">
        <v>0</v>
      </c>
      <c r="AA252">
        <v>0</v>
      </c>
      <c r="AB252" t="s">
        <v>958</v>
      </c>
      <c r="AC252">
        <v>1</v>
      </c>
      <c r="AD252">
        <v>1</v>
      </c>
      <c r="AE252" s="111">
        <v>242.71</v>
      </c>
      <c r="AF252" s="111">
        <v>871.13</v>
      </c>
      <c r="AG252" t="s">
        <v>959</v>
      </c>
      <c r="AH252">
        <v>1.0310999999999999</v>
      </c>
      <c r="AI252" s="111">
        <v>898.22</v>
      </c>
      <c r="AJ252" s="111">
        <v>0</v>
      </c>
      <c r="AK252" s="111">
        <v>0</v>
      </c>
      <c r="AL252" s="111">
        <v>898.22</v>
      </c>
      <c r="AM252" s="111">
        <v>655.51</v>
      </c>
      <c r="AN252">
        <v>0</v>
      </c>
      <c r="AO252" s="111">
        <v>655.51</v>
      </c>
    </row>
    <row r="253" spans="1:41" x14ac:dyDescent="0.2">
      <c r="A253" t="s">
        <v>300</v>
      </c>
      <c r="B253" t="s">
        <v>953</v>
      </c>
      <c r="C253" t="s">
        <v>867</v>
      </c>
      <c r="D253">
        <v>2024</v>
      </c>
      <c r="E253" t="s">
        <v>1618</v>
      </c>
      <c r="F253" t="s">
        <v>1623</v>
      </c>
      <c r="G253" t="s">
        <v>869</v>
      </c>
      <c r="H253" t="s">
        <v>301</v>
      </c>
      <c r="I253">
        <v>450875</v>
      </c>
      <c r="J253" t="s">
        <v>300</v>
      </c>
      <c r="K253" t="s">
        <v>1377</v>
      </c>
      <c r="L253" t="s">
        <v>12</v>
      </c>
      <c r="M253" t="s">
        <v>956</v>
      </c>
      <c r="N253" s="32">
        <v>44197</v>
      </c>
      <c r="O253" s="32">
        <v>44561</v>
      </c>
      <c r="P253" t="s">
        <v>957</v>
      </c>
      <c r="Q253" s="111">
        <v>54951694</v>
      </c>
      <c r="R253" s="111">
        <v>277939014</v>
      </c>
      <c r="S253">
        <v>0.19769999999999999</v>
      </c>
      <c r="T253" s="32">
        <v>44440</v>
      </c>
      <c r="U253" s="32">
        <v>44804</v>
      </c>
      <c r="V253" s="111">
        <v>98048.78</v>
      </c>
      <c r="W253" s="111">
        <v>882.07</v>
      </c>
      <c r="X253" s="111">
        <v>0</v>
      </c>
      <c r="Y253" s="111">
        <v>0</v>
      </c>
      <c r="Z253" s="111">
        <v>0</v>
      </c>
      <c r="AA253">
        <v>0</v>
      </c>
      <c r="AB253" t="s">
        <v>958</v>
      </c>
      <c r="AC253">
        <v>1</v>
      </c>
      <c r="AD253">
        <v>1</v>
      </c>
      <c r="AE253" s="111">
        <v>882.07</v>
      </c>
      <c r="AF253" s="111">
        <v>19384.240000000002</v>
      </c>
      <c r="AG253" t="s">
        <v>959</v>
      </c>
      <c r="AH253">
        <v>1.0310999999999999</v>
      </c>
      <c r="AI253" s="111">
        <v>19987.09</v>
      </c>
      <c r="AJ253" s="111">
        <v>0</v>
      </c>
      <c r="AK253" s="111">
        <v>0</v>
      </c>
      <c r="AL253" s="111">
        <v>19987.09</v>
      </c>
      <c r="AM253" s="111">
        <v>19105.02</v>
      </c>
      <c r="AN253">
        <v>0</v>
      </c>
      <c r="AO253" s="111">
        <v>19105.02</v>
      </c>
    </row>
    <row r="254" spans="1:41" x14ac:dyDescent="0.2">
      <c r="A254" t="s">
        <v>450</v>
      </c>
      <c r="B254" t="s">
        <v>953</v>
      </c>
      <c r="C254" t="s">
        <v>867</v>
      </c>
      <c r="D254">
        <v>2024</v>
      </c>
      <c r="E254" t="s">
        <v>1618</v>
      </c>
      <c r="F254" t="s">
        <v>1623</v>
      </c>
      <c r="G254" t="s">
        <v>869</v>
      </c>
      <c r="H254" t="s">
        <v>451</v>
      </c>
      <c r="I254">
        <v>450484</v>
      </c>
      <c r="J254" t="s">
        <v>450</v>
      </c>
      <c r="K254" t="s">
        <v>1379</v>
      </c>
      <c r="L254" t="s">
        <v>12</v>
      </c>
      <c r="M254" t="s">
        <v>956</v>
      </c>
      <c r="N254" s="32">
        <v>44197</v>
      </c>
      <c r="O254" s="32">
        <v>44561</v>
      </c>
      <c r="P254" t="s">
        <v>974</v>
      </c>
      <c r="Q254" s="111">
        <v>62088235</v>
      </c>
      <c r="R254" s="111">
        <v>538123641</v>
      </c>
      <c r="S254">
        <v>0.1154</v>
      </c>
      <c r="T254" s="32">
        <v>44440</v>
      </c>
      <c r="U254" s="32">
        <v>44804</v>
      </c>
      <c r="V254" s="111">
        <v>2166751.9300000002</v>
      </c>
      <c r="W254" s="111">
        <v>104241.52</v>
      </c>
      <c r="X254" s="111">
        <v>0</v>
      </c>
      <c r="Y254" s="111">
        <v>0</v>
      </c>
      <c r="Z254" s="111">
        <v>0</v>
      </c>
      <c r="AA254">
        <v>0</v>
      </c>
      <c r="AB254" t="s">
        <v>958</v>
      </c>
      <c r="AC254">
        <v>1</v>
      </c>
      <c r="AD254">
        <v>1</v>
      </c>
      <c r="AE254" s="111">
        <v>104241.52</v>
      </c>
      <c r="AF254" s="111">
        <v>250043.17</v>
      </c>
      <c r="AG254" t="s">
        <v>959</v>
      </c>
      <c r="AH254">
        <v>1.0310999999999999</v>
      </c>
      <c r="AI254" s="111">
        <v>257819.51</v>
      </c>
      <c r="AJ254" s="111">
        <v>0</v>
      </c>
      <c r="AK254" s="111">
        <v>0</v>
      </c>
      <c r="AL254" s="111">
        <v>257819.51</v>
      </c>
      <c r="AM254" s="111">
        <v>153577.99</v>
      </c>
      <c r="AN254">
        <v>0</v>
      </c>
      <c r="AO254" s="111">
        <v>153577.99</v>
      </c>
    </row>
    <row r="255" spans="1:41" x14ac:dyDescent="0.2">
      <c r="A255" t="s">
        <v>807</v>
      </c>
      <c r="B255" t="s">
        <v>953</v>
      </c>
      <c r="C255" t="s">
        <v>867</v>
      </c>
      <c r="D255">
        <v>2024</v>
      </c>
      <c r="E255" t="s">
        <v>1618</v>
      </c>
      <c r="F255" t="s">
        <v>1623</v>
      </c>
      <c r="G255" t="s">
        <v>869</v>
      </c>
      <c r="H255" t="s">
        <v>808</v>
      </c>
      <c r="I255">
        <v>450678</v>
      </c>
      <c r="J255" t="s">
        <v>807</v>
      </c>
      <c r="K255" t="s">
        <v>1381</v>
      </c>
      <c r="L255" t="s">
        <v>12</v>
      </c>
      <c r="M255" t="s">
        <v>956</v>
      </c>
      <c r="N255" s="32">
        <v>44348</v>
      </c>
      <c r="O255" s="32">
        <v>44712</v>
      </c>
      <c r="P255" t="s">
        <v>957</v>
      </c>
      <c r="Q255" s="111">
        <v>74484994</v>
      </c>
      <c r="R255" s="111">
        <v>254322748</v>
      </c>
      <c r="S255">
        <v>0.29289999999999999</v>
      </c>
      <c r="T255" s="32">
        <v>44440</v>
      </c>
      <c r="U255" s="32">
        <v>44804</v>
      </c>
      <c r="V255" s="111">
        <v>1131762</v>
      </c>
      <c r="W255" s="111">
        <v>69413.990000000005</v>
      </c>
      <c r="X255" s="111">
        <v>0</v>
      </c>
      <c r="Y255" s="111">
        <v>0</v>
      </c>
      <c r="Z255" s="111">
        <v>0</v>
      </c>
      <c r="AA255">
        <v>0</v>
      </c>
      <c r="AB255" t="s">
        <v>958</v>
      </c>
      <c r="AC255">
        <v>1</v>
      </c>
      <c r="AD255">
        <v>1</v>
      </c>
      <c r="AE255" s="111">
        <v>69413.990000000005</v>
      </c>
      <c r="AF255" s="111">
        <v>331493.09000000003</v>
      </c>
      <c r="AG255" t="s">
        <v>959</v>
      </c>
      <c r="AH255">
        <v>1.0170999999999999</v>
      </c>
      <c r="AI255" s="111">
        <v>337161.62</v>
      </c>
      <c r="AJ255" s="111">
        <v>0</v>
      </c>
      <c r="AK255" s="111">
        <v>0</v>
      </c>
      <c r="AL255" s="111">
        <v>337161.62</v>
      </c>
      <c r="AM255" s="111">
        <v>267747.63</v>
      </c>
      <c r="AN255">
        <v>0</v>
      </c>
      <c r="AO255" s="111">
        <v>267747.63</v>
      </c>
    </row>
    <row r="256" spans="1:41" x14ac:dyDescent="0.2">
      <c r="A256" t="s">
        <v>318</v>
      </c>
      <c r="B256" t="s">
        <v>953</v>
      </c>
      <c r="C256" t="s">
        <v>867</v>
      </c>
      <c r="D256">
        <v>2024</v>
      </c>
      <c r="E256" t="s">
        <v>1618</v>
      </c>
      <c r="F256" t="s">
        <v>1623</v>
      </c>
      <c r="G256" t="s">
        <v>869</v>
      </c>
      <c r="H256" t="s">
        <v>319</v>
      </c>
      <c r="I256">
        <v>451367</v>
      </c>
      <c r="J256" t="s">
        <v>318</v>
      </c>
      <c r="K256" t="s">
        <v>1777</v>
      </c>
      <c r="L256" t="s">
        <v>12</v>
      </c>
      <c r="M256" t="s">
        <v>1013</v>
      </c>
      <c r="N256" s="32">
        <v>44166</v>
      </c>
      <c r="O256" s="32">
        <v>44530</v>
      </c>
      <c r="P256" t="s">
        <v>974</v>
      </c>
      <c r="Q256" s="111">
        <v>23565942</v>
      </c>
      <c r="R256" s="111">
        <v>100287857</v>
      </c>
      <c r="S256">
        <v>0.23499999999999999</v>
      </c>
      <c r="T256" s="32">
        <v>44440</v>
      </c>
      <c r="U256" s="32">
        <v>44804</v>
      </c>
      <c r="V256" s="111">
        <v>177032.15</v>
      </c>
      <c r="W256" s="111">
        <v>43906.67</v>
      </c>
      <c r="X256" s="111">
        <v>0</v>
      </c>
      <c r="Y256" s="111">
        <v>0</v>
      </c>
      <c r="Z256" s="111">
        <v>0</v>
      </c>
      <c r="AA256">
        <v>0</v>
      </c>
      <c r="AB256" t="s">
        <v>958</v>
      </c>
      <c r="AC256">
        <v>1</v>
      </c>
      <c r="AD256">
        <v>1</v>
      </c>
      <c r="AE256" s="111">
        <v>43906.67</v>
      </c>
      <c r="AF256" s="111">
        <v>41602.559999999998</v>
      </c>
      <c r="AG256" t="s">
        <v>959</v>
      </c>
      <c r="AH256">
        <v>1.04</v>
      </c>
      <c r="AI256" s="111">
        <v>43266.66</v>
      </c>
      <c r="AJ256" s="111">
        <v>0</v>
      </c>
      <c r="AK256" s="111">
        <v>0</v>
      </c>
      <c r="AL256" s="111">
        <v>43266.66</v>
      </c>
      <c r="AM256" s="111">
        <v>-640.01</v>
      </c>
      <c r="AN256">
        <v>0</v>
      </c>
      <c r="AO256" s="111">
        <v>-640.01</v>
      </c>
    </row>
    <row r="257" spans="1:41" x14ac:dyDescent="0.2">
      <c r="A257" t="s">
        <v>1778</v>
      </c>
      <c r="B257" t="s">
        <v>953</v>
      </c>
      <c r="C257" t="s">
        <v>867</v>
      </c>
      <c r="D257">
        <v>2024</v>
      </c>
      <c r="E257" t="s">
        <v>1618</v>
      </c>
      <c r="F257" t="s">
        <v>1623</v>
      </c>
      <c r="G257" t="s">
        <v>869</v>
      </c>
      <c r="H257" t="s">
        <v>1779</v>
      </c>
      <c r="I257">
        <v>452062</v>
      </c>
      <c r="J257" t="s">
        <v>1778</v>
      </c>
      <c r="K257" t="s">
        <v>1780</v>
      </c>
      <c r="L257" t="s">
        <v>12</v>
      </c>
      <c r="M257" t="s">
        <v>956</v>
      </c>
      <c r="N257" s="32">
        <v>44197</v>
      </c>
      <c r="O257" s="32">
        <v>44561</v>
      </c>
      <c r="P257" t="s">
        <v>957</v>
      </c>
      <c r="Q257" s="111">
        <v>8966474</v>
      </c>
      <c r="R257" s="111">
        <v>12961946</v>
      </c>
      <c r="S257">
        <v>0.69179999999999997</v>
      </c>
      <c r="T257" s="32">
        <v>44440</v>
      </c>
      <c r="U257" s="32">
        <v>44804</v>
      </c>
      <c r="V257" s="111">
        <v>2277.29</v>
      </c>
      <c r="W257" s="111">
        <v>3318.94</v>
      </c>
      <c r="X257" s="111">
        <v>0</v>
      </c>
      <c r="Y257" s="111">
        <v>0</v>
      </c>
      <c r="Z257" s="111">
        <v>0</v>
      </c>
      <c r="AA257">
        <v>0</v>
      </c>
      <c r="AB257" t="s">
        <v>958</v>
      </c>
      <c r="AC257">
        <v>1</v>
      </c>
      <c r="AD257">
        <v>1</v>
      </c>
      <c r="AE257" s="111">
        <v>3318.94</v>
      </c>
      <c r="AF257" s="111">
        <v>1575.43</v>
      </c>
      <c r="AG257" t="s">
        <v>959</v>
      </c>
      <c r="AH257">
        <v>1.0310999999999999</v>
      </c>
      <c r="AI257" s="111">
        <v>1624.43</v>
      </c>
      <c r="AJ257" s="111">
        <v>0</v>
      </c>
      <c r="AK257" s="111">
        <v>0</v>
      </c>
      <c r="AL257" s="111">
        <v>1624.43</v>
      </c>
      <c r="AM257" s="111">
        <v>-1694.51</v>
      </c>
      <c r="AN257">
        <v>0</v>
      </c>
      <c r="AO257" s="111">
        <v>-1694.51</v>
      </c>
    </row>
    <row r="258" spans="1:41" x14ac:dyDescent="0.2">
      <c r="A258" t="s">
        <v>636</v>
      </c>
      <c r="B258" t="s">
        <v>953</v>
      </c>
      <c r="C258" t="s">
        <v>867</v>
      </c>
      <c r="D258">
        <v>2024</v>
      </c>
      <c r="E258" t="s">
        <v>1618</v>
      </c>
      <c r="F258" t="s">
        <v>1623</v>
      </c>
      <c r="G258" t="s">
        <v>869</v>
      </c>
      <c r="H258" t="s">
        <v>637</v>
      </c>
      <c r="I258">
        <v>451347</v>
      </c>
      <c r="J258" t="s">
        <v>636</v>
      </c>
      <c r="K258" t="s">
        <v>1383</v>
      </c>
      <c r="L258" t="s">
        <v>12</v>
      </c>
      <c r="M258" t="s">
        <v>1013</v>
      </c>
      <c r="N258" s="32">
        <v>44470</v>
      </c>
      <c r="O258" s="32">
        <v>44834</v>
      </c>
      <c r="P258" t="s">
        <v>957</v>
      </c>
      <c r="Q258" s="111">
        <v>8422987</v>
      </c>
      <c r="R258" s="111">
        <v>15637175</v>
      </c>
      <c r="S258">
        <v>0.53869999999999996</v>
      </c>
      <c r="T258" s="32">
        <v>44440</v>
      </c>
      <c r="U258" s="32">
        <v>44804</v>
      </c>
      <c r="V258" s="111">
        <v>24000.6</v>
      </c>
      <c r="W258" s="111">
        <v>17741.55</v>
      </c>
      <c r="X258" s="111">
        <v>0</v>
      </c>
      <c r="Y258" s="111">
        <v>0</v>
      </c>
      <c r="Z258" s="111">
        <v>0</v>
      </c>
      <c r="AA258">
        <v>0</v>
      </c>
      <c r="AB258" t="s">
        <v>958</v>
      </c>
      <c r="AC258">
        <v>1</v>
      </c>
      <c r="AD258">
        <v>1</v>
      </c>
      <c r="AE258" s="111">
        <v>17741.55</v>
      </c>
      <c r="AF258" s="111">
        <v>12929.12</v>
      </c>
      <c r="AG258" t="s">
        <v>959</v>
      </c>
      <c r="AH258">
        <v>0.98340000000000005</v>
      </c>
      <c r="AI258" s="111">
        <v>12714.5</v>
      </c>
      <c r="AJ258" s="111">
        <v>0</v>
      </c>
      <c r="AK258" s="111">
        <v>0</v>
      </c>
      <c r="AL258" s="111">
        <v>12714.5</v>
      </c>
      <c r="AM258" s="111">
        <v>-5027.05</v>
      </c>
      <c r="AN258">
        <v>0</v>
      </c>
      <c r="AO258" s="111">
        <v>-5027.05</v>
      </c>
    </row>
    <row r="259" spans="1:41" x14ac:dyDescent="0.2">
      <c r="A259" t="s">
        <v>645</v>
      </c>
      <c r="B259" t="s">
        <v>953</v>
      </c>
      <c r="C259" t="s">
        <v>867</v>
      </c>
      <c r="D259">
        <v>2024</v>
      </c>
      <c r="E259" t="s">
        <v>1618</v>
      </c>
      <c r="F259" t="s">
        <v>1623</v>
      </c>
      <c r="G259" t="s">
        <v>869</v>
      </c>
      <c r="H259" t="s">
        <v>646</v>
      </c>
      <c r="I259">
        <v>451304</v>
      </c>
      <c r="J259" t="s">
        <v>645</v>
      </c>
      <c r="K259" t="s">
        <v>1781</v>
      </c>
      <c r="L259" t="s">
        <v>12</v>
      </c>
      <c r="M259" t="s">
        <v>1013</v>
      </c>
      <c r="N259" s="32">
        <v>44197</v>
      </c>
      <c r="O259" s="32">
        <v>44561</v>
      </c>
      <c r="P259" t="s">
        <v>957</v>
      </c>
      <c r="Q259" s="111">
        <v>4312622</v>
      </c>
      <c r="R259" s="111">
        <v>3100276</v>
      </c>
      <c r="S259">
        <v>1.391</v>
      </c>
      <c r="T259" s="32">
        <v>44440</v>
      </c>
      <c r="U259" s="32">
        <v>44804</v>
      </c>
      <c r="V259" s="111">
        <v>1172</v>
      </c>
      <c r="W259" s="111">
        <v>2324.0100000000002</v>
      </c>
      <c r="X259" s="111">
        <v>0</v>
      </c>
      <c r="Y259" s="111">
        <v>0</v>
      </c>
      <c r="Z259" s="111">
        <v>0</v>
      </c>
      <c r="AA259">
        <v>0</v>
      </c>
      <c r="AB259" t="s">
        <v>958</v>
      </c>
      <c r="AC259">
        <v>1</v>
      </c>
      <c r="AD259">
        <v>1</v>
      </c>
      <c r="AE259" s="111">
        <v>2324.0100000000002</v>
      </c>
      <c r="AF259" s="111">
        <v>1630.25</v>
      </c>
      <c r="AG259" t="s">
        <v>959</v>
      </c>
      <c r="AH259">
        <v>1.0310999999999999</v>
      </c>
      <c r="AI259" s="111">
        <v>1680.95</v>
      </c>
      <c r="AJ259" s="111">
        <v>0</v>
      </c>
      <c r="AK259" s="111">
        <v>0</v>
      </c>
      <c r="AL259" s="111">
        <v>1680.95</v>
      </c>
      <c r="AM259" s="111">
        <v>-643.05999999999995</v>
      </c>
      <c r="AN259">
        <v>0</v>
      </c>
      <c r="AO259" s="111">
        <v>-643.05999999999995</v>
      </c>
    </row>
    <row r="260" spans="1:41" x14ac:dyDescent="0.2">
      <c r="A260" t="s">
        <v>654</v>
      </c>
      <c r="B260" t="s">
        <v>953</v>
      </c>
      <c r="C260" t="s">
        <v>867</v>
      </c>
      <c r="D260">
        <v>2024</v>
      </c>
      <c r="E260" t="s">
        <v>1618</v>
      </c>
      <c r="F260" t="s">
        <v>1623</v>
      </c>
      <c r="G260" t="s">
        <v>869</v>
      </c>
      <c r="H260" t="s">
        <v>655</v>
      </c>
      <c r="I260">
        <v>451361</v>
      </c>
      <c r="J260" t="s">
        <v>654</v>
      </c>
      <c r="K260" t="s">
        <v>1782</v>
      </c>
      <c r="L260" t="s">
        <v>12</v>
      </c>
      <c r="M260" t="s">
        <v>1013</v>
      </c>
      <c r="N260" s="32">
        <v>44197</v>
      </c>
      <c r="O260" s="32">
        <v>44561</v>
      </c>
      <c r="P260" t="s">
        <v>957</v>
      </c>
      <c r="Q260" s="111">
        <v>7120562</v>
      </c>
      <c r="R260" s="111">
        <v>12776842</v>
      </c>
      <c r="S260">
        <v>0.55730000000000002</v>
      </c>
      <c r="T260" s="32">
        <v>44440</v>
      </c>
      <c r="U260" s="32">
        <v>44804</v>
      </c>
      <c r="V260" s="111">
        <v>3981.97</v>
      </c>
      <c r="W260" s="111">
        <v>3466.94</v>
      </c>
      <c r="X260" s="111">
        <v>0</v>
      </c>
      <c r="Y260" s="111">
        <v>0</v>
      </c>
      <c r="Z260" s="111">
        <v>0</v>
      </c>
      <c r="AA260">
        <v>0</v>
      </c>
      <c r="AB260" t="s">
        <v>958</v>
      </c>
      <c r="AC260">
        <v>1</v>
      </c>
      <c r="AD260">
        <v>1</v>
      </c>
      <c r="AE260" s="111">
        <v>3466.94</v>
      </c>
      <c r="AF260" s="111">
        <v>2219.15</v>
      </c>
      <c r="AG260" t="s">
        <v>959</v>
      </c>
      <c r="AH260">
        <v>1.0310999999999999</v>
      </c>
      <c r="AI260" s="111">
        <v>2288.17</v>
      </c>
      <c r="AJ260" s="111">
        <v>0</v>
      </c>
      <c r="AK260" s="111">
        <v>0</v>
      </c>
      <c r="AL260" s="111">
        <v>2288.17</v>
      </c>
      <c r="AM260" s="111">
        <v>-1178.77</v>
      </c>
      <c r="AN260">
        <v>0</v>
      </c>
      <c r="AO260" s="111">
        <v>-1178.77</v>
      </c>
    </row>
    <row r="261" spans="1:41" x14ac:dyDescent="0.2">
      <c r="A261" t="s">
        <v>639</v>
      </c>
      <c r="B261" t="s">
        <v>953</v>
      </c>
      <c r="C261" t="s">
        <v>867</v>
      </c>
      <c r="D261">
        <v>2024</v>
      </c>
      <c r="E261" t="s">
        <v>1618</v>
      </c>
      <c r="F261" t="s">
        <v>1623</v>
      </c>
      <c r="G261" t="s">
        <v>869</v>
      </c>
      <c r="H261" t="s">
        <v>640</v>
      </c>
      <c r="I261">
        <v>451355</v>
      </c>
      <c r="J261" t="s">
        <v>639</v>
      </c>
      <c r="K261" t="s">
        <v>1783</v>
      </c>
      <c r="L261" t="s">
        <v>12</v>
      </c>
      <c r="M261" t="s">
        <v>1013</v>
      </c>
      <c r="N261" s="32">
        <v>44470</v>
      </c>
      <c r="O261" s="32">
        <v>44834</v>
      </c>
      <c r="P261" t="s">
        <v>957</v>
      </c>
      <c r="Q261" s="111">
        <v>5376319</v>
      </c>
      <c r="R261" s="111">
        <v>4530190</v>
      </c>
      <c r="S261">
        <v>1.1868000000000001</v>
      </c>
      <c r="T261" s="32">
        <v>44440</v>
      </c>
      <c r="U261" s="32">
        <v>44804</v>
      </c>
      <c r="V261" s="111">
        <v>2711.81</v>
      </c>
      <c r="W261" s="111">
        <v>3727.92</v>
      </c>
      <c r="X261" s="111">
        <v>0</v>
      </c>
      <c r="Y261" s="111">
        <v>0</v>
      </c>
      <c r="Z261" s="111">
        <v>0</v>
      </c>
      <c r="AA261">
        <v>0</v>
      </c>
      <c r="AB261" t="s">
        <v>958</v>
      </c>
      <c r="AC261">
        <v>1</v>
      </c>
      <c r="AD261">
        <v>1</v>
      </c>
      <c r="AE261" s="111">
        <v>3727.92</v>
      </c>
      <c r="AF261" s="111">
        <v>3218.38</v>
      </c>
      <c r="AG261" t="s">
        <v>959</v>
      </c>
      <c r="AH261">
        <v>0.98340000000000005</v>
      </c>
      <c r="AI261" s="111">
        <v>3164.95</v>
      </c>
      <c r="AJ261" s="111">
        <v>0</v>
      </c>
      <c r="AK261" s="111">
        <v>0</v>
      </c>
      <c r="AL261" s="111">
        <v>3164.95</v>
      </c>
      <c r="AM261" s="111">
        <v>-562.97</v>
      </c>
      <c r="AN261">
        <v>0</v>
      </c>
      <c r="AO261" s="111">
        <v>-562.97</v>
      </c>
    </row>
    <row r="262" spans="1:41" x14ac:dyDescent="0.2">
      <c r="A262" t="s">
        <v>648</v>
      </c>
      <c r="B262" t="s">
        <v>953</v>
      </c>
      <c r="C262" t="s">
        <v>867</v>
      </c>
      <c r="D262">
        <v>2024</v>
      </c>
      <c r="E262" t="s">
        <v>1618</v>
      </c>
      <c r="F262" t="s">
        <v>1623</v>
      </c>
      <c r="G262" t="s">
        <v>869</v>
      </c>
      <c r="H262" t="s">
        <v>649</v>
      </c>
      <c r="I262">
        <v>451306</v>
      </c>
      <c r="J262" t="s">
        <v>648</v>
      </c>
      <c r="K262" t="s">
        <v>1784</v>
      </c>
      <c r="L262" t="s">
        <v>12</v>
      </c>
      <c r="M262" t="s">
        <v>1013</v>
      </c>
      <c r="N262" s="32">
        <v>44470</v>
      </c>
      <c r="O262" s="32">
        <v>44834</v>
      </c>
      <c r="P262" t="s">
        <v>957</v>
      </c>
      <c r="Q262" s="111">
        <v>7188415</v>
      </c>
      <c r="R262" s="111">
        <v>10165115</v>
      </c>
      <c r="S262">
        <v>0.70720000000000005</v>
      </c>
      <c r="T262" s="32">
        <v>44440</v>
      </c>
      <c r="U262" s="32">
        <v>44804</v>
      </c>
      <c r="V262" s="111">
        <v>14190.56</v>
      </c>
      <c r="W262" s="111">
        <v>11002.95</v>
      </c>
      <c r="X262" s="111">
        <v>0</v>
      </c>
      <c r="Y262" s="111">
        <v>0</v>
      </c>
      <c r="Z262" s="111">
        <v>0</v>
      </c>
      <c r="AA262">
        <v>0</v>
      </c>
      <c r="AB262" t="s">
        <v>958</v>
      </c>
      <c r="AC262">
        <v>1</v>
      </c>
      <c r="AD262">
        <v>1</v>
      </c>
      <c r="AE262" s="111">
        <v>11002.95</v>
      </c>
      <c r="AF262" s="111">
        <v>10035.56</v>
      </c>
      <c r="AG262" t="s">
        <v>959</v>
      </c>
      <c r="AH262">
        <v>0.98340000000000005</v>
      </c>
      <c r="AI262" s="111">
        <v>9868.9699999999993</v>
      </c>
      <c r="AJ262" s="111">
        <v>0</v>
      </c>
      <c r="AK262" s="111">
        <v>0</v>
      </c>
      <c r="AL262" s="111">
        <v>9868.9699999999993</v>
      </c>
      <c r="AM262" s="111">
        <v>-1133.98</v>
      </c>
      <c r="AN262">
        <v>0</v>
      </c>
      <c r="AO262" s="111">
        <v>-1133.98</v>
      </c>
    </row>
    <row r="263" spans="1:41" x14ac:dyDescent="0.2">
      <c r="A263" t="s">
        <v>1785</v>
      </c>
      <c r="B263" t="s">
        <v>953</v>
      </c>
      <c r="C263" t="s">
        <v>867</v>
      </c>
      <c r="D263">
        <v>2024</v>
      </c>
      <c r="E263" t="s">
        <v>1618</v>
      </c>
      <c r="F263" t="s">
        <v>1623</v>
      </c>
      <c r="G263" t="s">
        <v>869</v>
      </c>
      <c r="H263" t="s">
        <v>1786</v>
      </c>
      <c r="I263">
        <v>451372</v>
      </c>
      <c r="J263" t="s">
        <v>1785</v>
      </c>
      <c r="K263" t="s">
        <v>1787</v>
      </c>
      <c r="L263" t="s">
        <v>12</v>
      </c>
      <c r="M263" t="s">
        <v>1013</v>
      </c>
      <c r="N263" s="32">
        <v>44470</v>
      </c>
      <c r="O263" s="32">
        <v>44834</v>
      </c>
      <c r="P263" t="s">
        <v>957</v>
      </c>
      <c r="Q263" s="111">
        <v>6314576</v>
      </c>
      <c r="R263" s="111">
        <v>9918118</v>
      </c>
      <c r="S263">
        <v>0.63670000000000004</v>
      </c>
      <c r="T263" s="32">
        <v>44440</v>
      </c>
      <c r="U263" s="32">
        <v>44804</v>
      </c>
      <c r="V263" s="111">
        <v>8040.74</v>
      </c>
      <c r="W263" s="111">
        <v>5408.62</v>
      </c>
      <c r="X263" s="111">
        <v>0</v>
      </c>
      <c r="Y263" s="111">
        <v>0</v>
      </c>
      <c r="Z263" s="111">
        <v>0</v>
      </c>
      <c r="AA263">
        <v>0</v>
      </c>
      <c r="AB263" t="s">
        <v>958</v>
      </c>
      <c r="AC263">
        <v>1</v>
      </c>
      <c r="AD263">
        <v>1</v>
      </c>
      <c r="AE263" s="111">
        <v>5408.62</v>
      </c>
      <c r="AF263" s="111">
        <v>5119.54</v>
      </c>
      <c r="AG263" t="s">
        <v>959</v>
      </c>
      <c r="AH263">
        <v>0.98340000000000005</v>
      </c>
      <c r="AI263" s="111">
        <v>5034.5600000000004</v>
      </c>
      <c r="AJ263" s="111">
        <v>0</v>
      </c>
      <c r="AK263" s="111">
        <v>0</v>
      </c>
      <c r="AL263" s="111">
        <v>5034.5600000000004</v>
      </c>
      <c r="AM263" s="111">
        <v>-374.06</v>
      </c>
      <c r="AN263">
        <v>0</v>
      </c>
      <c r="AO263" s="111">
        <v>-374.06</v>
      </c>
    </row>
    <row r="264" spans="1:41" x14ac:dyDescent="0.2">
      <c r="A264" t="s">
        <v>657</v>
      </c>
      <c r="B264" t="s">
        <v>953</v>
      </c>
      <c r="C264" t="s">
        <v>867</v>
      </c>
      <c r="D264">
        <v>2024</v>
      </c>
      <c r="E264" t="s">
        <v>1618</v>
      </c>
      <c r="F264" t="s">
        <v>1623</v>
      </c>
      <c r="G264" t="s">
        <v>869</v>
      </c>
      <c r="H264" t="s">
        <v>658</v>
      </c>
      <c r="I264">
        <v>451340</v>
      </c>
      <c r="J264" t="s">
        <v>657</v>
      </c>
      <c r="K264" t="s">
        <v>1788</v>
      </c>
      <c r="L264" t="s">
        <v>12</v>
      </c>
      <c r="M264" t="s">
        <v>1013</v>
      </c>
      <c r="N264" s="32">
        <v>44470</v>
      </c>
      <c r="O264" s="32">
        <v>44834</v>
      </c>
      <c r="P264" t="s">
        <v>957</v>
      </c>
      <c r="Q264" s="111">
        <v>3072533</v>
      </c>
      <c r="R264" s="111">
        <v>2178853</v>
      </c>
      <c r="S264">
        <v>1.4101999999999999</v>
      </c>
      <c r="T264" s="32">
        <v>44440</v>
      </c>
      <c r="U264" s="32">
        <v>44804</v>
      </c>
      <c r="V264" s="111">
        <v>1738.32</v>
      </c>
      <c r="W264" s="111">
        <v>657.77</v>
      </c>
      <c r="X264" s="111">
        <v>0</v>
      </c>
      <c r="Y264" s="111">
        <v>0</v>
      </c>
      <c r="Z264" s="111">
        <v>0</v>
      </c>
      <c r="AA264">
        <v>0</v>
      </c>
      <c r="AB264" t="s">
        <v>958</v>
      </c>
      <c r="AC264">
        <v>1</v>
      </c>
      <c r="AD264">
        <v>1</v>
      </c>
      <c r="AE264" s="111">
        <v>657.77</v>
      </c>
      <c r="AF264" s="111">
        <v>2451.38</v>
      </c>
      <c r="AG264" t="s">
        <v>959</v>
      </c>
      <c r="AH264">
        <v>1.0170999999999999</v>
      </c>
      <c r="AI264" s="111">
        <v>2493.3000000000002</v>
      </c>
      <c r="AJ264" s="111">
        <v>0</v>
      </c>
      <c r="AK264" s="111">
        <v>0</v>
      </c>
      <c r="AL264" s="111">
        <v>2493.3000000000002</v>
      </c>
      <c r="AM264" s="111">
        <v>1835.53</v>
      </c>
      <c r="AN264">
        <v>0</v>
      </c>
      <c r="AO264" s="111">
        <v>1835.53</v>
      </c>
    </row>
    <row r="265" spans="1:41" x14ac:dyDescent="0.2">
      <c r="A265" t="s">
        <v>642</v>
      </c>
      <c r="B265" t="s">
        <v>953</v>
      </c>
      <c r="C265" t="s">
        <v>867</v>
      </c>
      <c r="D265">
        <v>2024</v>
      </c>
      <c r="E265" t="s">
        <v>1618</v>
      </c>
      <c r="F265" t="s">
        <v>1623</v>
      </c>
      <c r="G265" t="s">
        <v>869</v>
      </c>
      <c r="H265" t="s">
        <v>643</v>
      </c>
      <c r="I265">
        <v>451338</v>
      </c>
      <c r="J265" t="s">
        <v>642</v>
      </c>
      <c r="K265" t="s">
        <v>1789</v>
      </c>
      <c r="L265" t="s">
        <v>12</v>
      </c>
      <c r="M265" t="s">
        <v>1013</v>
      </c>
      <c r="N265" s="32">
        <v>44287</v>
      </c>
      <c r="O265" s="32">
        <v>44651</v>
      </c>
      <c r="P265" t="s">
        <v>957</v>
      </c>
      <c r="Q265" s="111">
        <v>6562995</v>
      </c>
      <c r="R265" s="111">
        <v>7608209</v>
      </c>
      <c r="S265">
        <v>0.86260000000000003</v>
      </c>
      <c r="T265" s="32">
        <v>44440</v>
      </c>
      <c r="U265" s="32">
        <v>44804</v>
      </c>
      <c r="V265" s="111">
        <v>9172.16</v>
      </c>
      <c r="W265" s="111">
        <v>7493.57</v>
      </c>
      <c r="X265" s="111">
        <v>0</v>
      </c>
      <c r="Y265" s="111">
        <v>0</v>
      </c>
      <c r="Z265" s="111">
        <v>0</v>
      </c>
      <c r="AA265">
        <v>0</v>
      </c>
      <c r="AB265" t="s">
        <v>958</v>
      </c>
      <c r="AC265">
        <v>1</v>
      </c>
      <c r="AD265">
        <v>1</v>
      </c>
      <c r="AE265" s="111">
        <v>7493.57</v>
      </c>
      <c r="AF265" s="111">
        <v>7911.91</v>
      </c>
      <c r="AG265" t="s">
        <v>959</v>
      </c>
      <c r="AH265">
        <v>1.0310999999999999</v>
      </c>
      <c r="AI265" s="111">
        <v>8157.97</v>
      </c>
      <c r="AJ265" s="111">
        <v>0</v>
      </c>
      <c r="AK265" s="111">
        <v>0</v>
      </c>
      <c r="AL265" s="111">
        <v>8157.97</v>
      </c>
      <c r="AM265" s="111">
        <v>664.4</v>
      </c>
      <c r="AN265">
        <v>0</v>
      </c>
      <c r="AO265" s="111">
        <v>664.4</v>
      </c>
    </row>
    <row r="266" spans="1:41" x14ac:dyDescent="0.2">
      <c r="A266" t="s">
        <v>723</v>
      </c>
      <c r="B266" t="s">
        <v>953</v>
      </c>
      <c r="C266" t="s">
        <v>867</v>
      </c>
      <c r="D266">
        <v>2024</v>
      </c>
      <c r="E266" t="s">
        <v>1618</v>
      </c>
      <c r="F266" t="s">
        <v>1623</v>
      </c>
      <c r="G266" t="s">
        <v>869</v>
      </c>
      <c r="H266" t="s">
        <v>724</v>
      </c>
      <c r="I266">
        <v>450833</v>
      </c>
      <c r="J266" t="s">
        <v>723</v>
      </c>
      <c r="K266" t="s">
        <v>1385</v>
      </c>
      <c r="L266" t="s">
        <v>12</v>
      </c>
      <c r="M266" t="s">
        <v>956</v>
      </c>
      <c r="N266" s="32">
        <v>44317</v>
      </c>
      <c r="O266" s="32">
        <v>44681</v>
      </c>
      <c r="P266" t="s">
        <v>957</v>
      </c>
      <c r="Q266" s="111">
        <v>15272384</v>
      </c>
      <c r="R266" s="111">
        <v>109470513</v>
      </c>
      <c r="S266">
        <v>0.13950000000000001</v>
      </c>
      <c r="T266" s="32">
        <v>44440</v>
      </c>
      <c r="U266" s="32">
        <v>44804</v>
      </c>
      <c r="V266" s="111">
        <v>280550.03999999998</v>
      </c>
      <c r="W266" s="111">
        <v>20692.5</v>
      </c>
      <c r="X266" s="111">
        <v>0</v>
      </c>
      <c r="Y266" s="111">
        <v>0</v>
      </c>
      <c r="Z266" s="111">
        <v>0</v>
      </c>
      <c r="AA266">
        <v>0</v>
      </c>
      <c r="AB266" t="s">
        <v>958</v>
      </c>
      <c r="AC266">
        <v>1</v>
      </c>
      <c r="AD266">
        <v>1</v>
      </c>
      <c r="AE266" s="111">
        <v>20692.5</v>
      </c>
      <c r="AF266" s="111">
        <v>39136.730000000003</v>
      </c>
      <c r="AG266" t="s">
        <v>959</v>
      </c>
      <c r="AH266">
        <v>1.0170999999999999</v>
      </c>
      <c r="AI266" s="111">
        <v>39805.97</v>
      </c>
      <c r="AJ266" s="111">
        <v>0</v>
      </c>
      <c r="AK266" s="111">
        <v>0</v>
      </c>
      <c r="AL266" s="111">
        <v>39805.97</v>
      </c>
      <c r="AM266" s="111">
        <v>19113.47</v>
      </c>
      <c r="AN266">
        <v>0</v>
      </c>
      <c r="AO266" s="111">
        <v>19113.47</v>
      </c>
    </row>
    <row r="267" spans="1:41" x14ac:dyDescent="0.2">
      <c r="A267" t="s">
        <v>798</v>
      </c>
      <c r="B267" t="s">
        <v>953</v>
      </c>
      <c r="C267" t="s">
        <v>867</v>
      </c>
      <c r="D267">
        <v>2024</v>
      </c>
      <c r="E267" t="s">
        <v>1618</v>
      </c>
      <c r="F267" t="s">
        <v>1623</v>
      </c>
      <c r="G267" t="s">
        <v>869</v>
      </c>
      <c r="H267" t="s">
        <v>799</v>
      </c>
      <c r="I267">
        <v>450688</v>
      </c>
      <c r="J267" t="s">
        <v>798</v>
      </c>
      <c r="K267" t="s">
        <v>1387</v>
      </c>
      <c r="L267" t="s">
        <v>12</v>
      </c>
      <c r="M267" t="s">
        <v>956</v>
      </c>
      <c r="N267" s="32">
        <v>44197</v>
      </c>
      <c r="O267" s="32">
        <v>44561</v>
      </c>
      <c r="P267" t="s">
        <v>957</v>
      </c>
      <c r="Q267" s="111">
        <v>58399401</v>
      </c>
      <c r="R267" s="111">
        <v>272843528</v>
      </c>
      <c r="S267">
        <v>0.214</v>
      </c>
      <c r="T267" s="32">
        <v>44440</v>
      </c>
      <c r="U267" s="32">
        <v>44804</v>
      </c>
      <c r="V267" s="111">
        <v>1229354.3600000001</v>
      </c>
      <c r="W267" s="111">
        <v>59544.98</v>
      </c>
      <c r="X267" s="111">
        <v>0</v>
      </c>
      <c r="Y267" s="111">
        <v>0</v>
      </c>
      <c r="Z267" s="111">
        <v>0</v>
      </c>
      <c r="AA267">
        <v>0</v>
      </c>
      <c r="AB267" t="s">
        <v>958</v>
      </c>
      <c r="AC267">
        <v>1</v>
      </c>
      <c r="AD267">
        <v>1</v>
      </c>
      <c r="AE267" s="111">
        <v>59544.98</v>
      </c>
      <c r="AF267" s="111">
        <v>263081.83</v>
      </c>
      <c r="AG267" t="s">
        <v>959</v>
      </c>
      <c r="AH267">
        <v>1.0310999999999999</v>
      </c>
      <c r="AI267" s="111">
        <v>271263.67</v>
      </c>
      <c r="AJ267" s="111">
        <v>0</v>
      </c>
      <c r="AK267" s="111">
        <v>0</v>
      </c>
      <c r="AL267" s="111">
        <v>271263.67</v>
      </c>
      <c r="AM267" s="111">
        <v>211718.69</v>
      </c>
      <c r="AN267">
        <v>0</v>
      </c>
      <c r="AO267" s="111">
        <v>211718.69</v>
      </c>
    </row>
    <row r="268" spans="1:41" x14ac:dyDescent="0.2">
      <c r="A268" t="s">
        <v>432</v>
      </c>
      <c r="B268" t="s">
        <v>953</v>
      </c>
      <c r="C268" t="s">
        <v>867</v>
      </c>
      <c r="D268">
        <v>2024</v>
      </c>
      <c r="E268" t="s">
        <v>1618</v>
      </c>
      <c r="F268" t="s">
        <v>1623</v>
      </c>
      <c r="G268" t="s">
        <v>869</v>
      </c>
      <c r="H268">
        <v>1700509577</v>
      </c>
      <c r="I268">
        <v>451398</v>
      </c>
      <c r="J268" t="s">
        <v>432</v>
      </c>
      <c r="K268" t="s">
        <v>1389</v>
      </c>
      <c r="L268" t="s">
        <v>12</v>
      </c>
      <c r="M268" t="s">
        <v>1013</v>
      </c>
      <c r="N268" s="32">
        <v>44197</v>
      </c>
      <c r="O268" s="32">
        <v>44561</v>
      </c>
      <c r="P268" t="s">
        <v>957</v>
      </c>
      <c r="Q268" s="111">
        <v>24960487</v>
      </c>
      <c r="R268" s="111">
        <v>102300128</v>
      </c>
      <c r="S268">
        <v>0.24399999999999999</v>
      </c>
      <c r="T268" s="32">
        <v>44440</v>
      </c>
      <c r="U268" s="32">
        <v>44804</v>
      </c>
      <c r="V268" s="111">
        <v>272487.09999999998</v>
      </c>
      <c r="W268" s="111">
        <v>75035.960000000006</v>
      </c>
      <c r="X268" s="111">
        <v>0</v>
      </c>
      <c r="Y268" s="111">
        <v>0</v>
      </c>
      <c r="Z268" s="111">
        <v>0</v>
      </c>
      <c r="AA268">
        <v>0</v>
      </c>
      <c r="AB268" t="s">
        <v>958</v>
      </c>
      <c r="AC268">
        <v>1</v>
      </c>
      <c r="AD268">
        <v>1</v>
      </c>
      <c r="AE268" s="111">
        <v>75035.960000000006</v>
      </c>
      <c r="AF268" s="111">
        <v>66486.850000000006</v>
      </c>
      <c r="AG268" t="s">
        <v>959</v>
      </c>
      <c r="AH268">
        <v>1.0310999999999999</v>
      </c>
      <c r="AI268" s="111">
        <v>68554.59</v>
      </c>
      <c r="AJ268" s="111">
        <v>0</v>
      </c>
      <c r="AK268" s="111">
        <v>0</v>
      </c>
      <c r="AL268" s="111">
        <v>68554.59</v>
      </c>
      <c r="AM268" s="111">
        <v>-6481.37</v>
      </c>
      <c r="AN268">
        <v>0</v>
      </c>
      <c r="AO268" s="111">
        <v>-6481.37</v>
      </c>
    </row>
    <row r="269" spans="1:41" x14ac:dyDescent="0.2">
      <c r="A269" t="s">
        <v>321</v>
      </c>
      <c r="B269" t="s">
        <v>953</v>
      </c>
      <c r="C269" t="s">
        <v>867</v>
      </c>
      <c r="D269">
        <v>2024</v>
      </c>
      <c r="E269" t="s">
        <v>1618</v>
      </c>
      <c r="F269" t="s">
        <v>1623</v>
      </c>
      <c r="G269" t="s">
        <v>869</v>
      </c>
      <c r="H269" t="s">
        <v>322</v>
      </c>
      <c r="I269">
        <v>451380</v>
      </c>
      <c r="J269" t="s">
        <v>321</v>
      </c>
      <c r="K269" t="s">
        <v>1391</v>
      </c>
      <c r="L269" t="s">
        <v>12</v>
      </c>
      <c r="M269" t="s">
        <v>1013</v>
      </c>
      <c r="N269" s="32">
        <v>44348</v>
      </c>
      <c r="O269" s="32">
        <v>44712</v>
      </c>
      <c r="P269" t="s">
        <v>957</v>
      </c>
      <c r="Q269" s="111">
        <v>25551568</v>
      </c>
      <c r="R269" s="111">
        <v>122118575</v>
      </c>
      <c r="S269">
        <v>0.2092</v>
      </c>
      <c r="T269" s="32">
        <v>44440</v>
      </c>
      <c r="U269" s="32">
        <v>44804</v>
      </c>
      <c r="V269" s="111">
        <v>151539.15</v>
      </c>
      <c r="W269" s="111">
        <v>37979.72</v>
      </c>
      <c r="X269" s="111">
        <v>0</v>
      </c>
      <c r="Y269" s="111">
        <v>0</v>
      </c>
      <c r="Z269" s="111">
        <v>0</v>
      </c>
      <c r="AA269">
        <v>0</v>
      </c>
      <c r="AB269" t="s">
        <v>958</v>
      </c>
      <c r="AC269">
        <v>1</v>
      </c>
      <c r="AD269">
        <v>1</v>
      </c>
      <c r="AE269" s="111">
        <v>37979.72</v>
      </c>
      <c r="AF269" s="111">
        <v>31701.99</v>
      </c>
      <c r="AG269" t="s">
        <v>959</v>
      </c>
      <c r="AH269">
        <v>1.0170999999999999</v>
      </c>
      <c r="AI269" s="111">
        <v>32244.09</v>
      </c>
      <c r="AJ269" s="111">
        <v>0</v>
      </c>
      <c r="AK269" s="111">
        <v>0</v>
      </c>
      <c r="AL269" s="111">
        <v>32244.09</v>
      </c>
      <c r="AM269" s="111">
        <v>-5735.63</v>
      </c>
      <c r="AN269">
        <v>0</v>
      </c>
      <c r="AO269" s="111">
        <v>-5735.63</v>
      </c>
    </row>
    <row r="270" spans="1:41" x14ac:dyDescent="0.2">
      <c r="A270" t="s">
        <v>1790</v>
      </c>
      <c r="B270" t="s">
        <v>953</v>
      </c>
      <c r="C270" t="s">
        <v>867</v>
      </c>
      <c r="D270">
        <v>2024</v>
      </c>
      <c r="E270" t="s">
        <v>1618</v>
      </c>
      <c r="F270" t="s">
        <v>1623</v>
      </c>
      <c r="G270" t="s">
        <v>869</v>
      </c>
      <c r="H270" t="s">
        <v>1791</v>
      </c>
      <c r="I270">
        <v>451329</v>
      </c>
      <c r="J270" t="s">
        <v>1790</v>
      </c>
      <c r="K270" t="s">
        <v>1792</v>
      </c>
      <c r="L270" t="s">
        <v>11</v>
      </c>
      <c r="M270" t="s">
        <v>1013</v>
      </c>
      <c r="N270" s="32">
        <v>44470</v>
      </c>
      <c r="O270" s="32">
        <v>44834</v>
      </c>
      <c r="P270" t="s">
        <v>957</v>
      </c>
      <c r="Q270" s="111">
        <v>9194067</v>
      </c>
      <c r="R270" s="111">
        <v>4579853</v>
      </c>
      <c r="S270">
        <v>2.0074999999999998</v>
      </c>
      <c r="T270" s="32">
        <v>44440</v>
      </c>
      <c r="U270" s="32">
        <v>44804</v>
      </c>
      <c r="V270" s="111">
        <v>2055.59</v>
      </c>
      <c r="W270" s="111">
        <v>4233.45</v>
      </c>
      <c r="X270" s="111">
        <v>0</v>
      </c>
      <c r="Y270" s="111">
        <v>0</v>
      </c>
      <c r="Z270" s="111">
        <v>0</v>
      </c>
      <c r="AA270">
        <v>0</v>
      </c>
      <c r="AB270" t="s">
        <v>958</v>
      </c>
      <c r="AC270">
        <v>1</v>
      </c>
      <c r="AD270">
        <v>1</v>
      </c>
      <c r="AE270" s="111">
        <v>4233.45</v>
      </c>
      <c r="AF270" s="111">
        <v>4126.6000000000004</v>
      </c>
      <c r="AG270" t="s">
        <v>959</v>
      </c>
      <c r="AH270">
        <v>0.98340000000000005</v>
      </c>
      <c r="AI270" s="111">
        <v>4058.1</v>
      </c>
      <c r="AJ270" s="111">
        <v>0</v>
      </c>
      <c r="AK270" s="111">
        <v>0</v>
      </c>
      <c r="AL270" s="111">
        <v>4058.1</v>
      </c>
      <c r="AM270" s="111">
        <v>-175.35</v>
      </c>
      <c r="AN270">
        <v>0</v>
      </c>
      <c r="AO270" s="111">
        <v>-175.35</v>
      </c>
    </row>
    <row r="271" spans="1:41" x14ac:dyDescent="0.2">
      <c r="A271" t="s">
        <v>1793</v>
      </c>
      <c r="B271" t="s">
        <v>953</v>
      </c>
      <c r="C271" t="s">
        <v>867</v>
      </c>
      <c r="D271">
        <v>2024</v>
      </c>
      <c r="E271" t="s">
        <v>1618</v>
      </c>
      <c r="F271" t="s">
        <v>1623</v>
      </c>
      <c r="G271" t="s">
        <v>869</v>
      </c>
      <c r="H271" t="s">
        <v>1794</v>
      </c>
      <c r="I271">
        <v>451301</v>
      </c>
      <c r="J271" t="s">
        <v>1793</v>
      </c>
      <c r="K271" t="s">
        <v>1795</v>
      </c>
      <c r="L271" t="s">
        <v>11</v>
      </c>
      <c r="M271" t="s">
        <v>1013</v>
      </c>
      <c r="N271" s="32">
        <v>44470</v>
      </c>
      <c r="O271" s="32">
        <v>44834</v>
      </c>
      <c r="P271" t="s">
        <v>957</v>
      </c>
      <c r="Q271" s="111">
        <v>7168067</v>
      </c>
      <c r="R271" s="111">
        <v>4494785</v>
      </c>
      <c r="S271">
        <v>1.5948</v>
      </c>
      <c r="T271" s="32">
        <v>44440</v>
      </c>
      <c r="U271" s="32">
        <v>44804</v>
      </c>
      <c r="V271" s="111">
        <v>1581.6</v>
      </c>
      <c r="W271" s="111">
        <v>3336.17</v>
      </c>
      <c r="X271" s="111">
        <v>0</v>
      </c>
      <c r="Y271" s="111">
        <v>0</v>
      </c>
      <c r="Z271" s="111">
        <v>0</v>
      </c>
      <c r="AA271">
        <v>0</v>
      </c>
      <c r="AB271" t="s">
        <v>958</v>
      </c>
      <c r="AC271">
        <v>1</v>
      </c>
      <c r="AD271">
        <v>1</v>
      </c>
      <c r="AE271" s="111">
        <v>3336.17</v>
      </c>
      <c r="AF271" s="111">
        <v>2522.34</v>
      </c>
      <c r="AG271" t="s">
        <v>959</v>
      </c>
      <c r="AH271">
        <v>0.98340000000000005</v>
      </c>
      <c r="AI271" s="111">
        <v>2480.4699999999998</v>
      </c>
      <c r="AJ271" s="111">
        <v>0</v>
      </c>
      <c r="AK271" s="111">
        <v>0</v>
      </c>
      <c r="AL271" s="111">
        <v>2480.4699999999998</v>
      </c>
      <c r="AM271" s="111">
        <v>-855.7</v>
      </c>
      <c r="AN271">
        <v>0</v>
      </c>
      <c r="AO271" s="111">
        <v>-855.7</v>
      </c>
    </row>
    <row r="272" spans="1:41" x14ac:dyDescent="0.2">
      <c r="A272" t="s">
        <v>660</v>
      </c>
      <c r="B272" t="s">
        <v>953</v>
      </c>
      <c r="C272" t="s">
        <v>867</v>
      </c>
      <c r="D272">
        <v>2024</v>
      </c>
      <c r="E272" t="s">
        <v>1618</v>
      </c>
      <c r="F272" t="s">
        <v>1623</v>
      </c>
      <c r="G272" t="s">
        <v>869</v>
      </c>
      <c r="H272" t="s">
        <v>661</v>
      </c>
      <c r="I272">
        <v>451377</v>
      </c>
      <c r="J272" t="s">
        <v>660</v>
      </c>
      <c r="K272" t="s">
        <v>1393</v>
      </c>
      <c r="L272" t="s">
        <v>11</v>
      </c>
      <c r="M272" t="s">
        <v>1013</v>
      </c>
      <c r="N272" s="32">
        <v>44197</v>
      </c>
      <c r="O272" s="32">
        <v>44561</v>
      </c>
      <c r="P272" t="s">
        <v>957</v>
      </c>
      <c r="Q272" s="111">
        <v>27370826</v>
      </c>
      <c r="R272" s="111">
        <v>36891300</v>
      </c>
      <c r="S272">
        <v>0.7419</v>
      </c>
      <c r="T272" s="32">
        <v>44440</v>
      </c>
      <c r="U272" s="32">
        <v>44804</v>
      </c>
      <c r="V272" s="111">
        <v>55314.37</v>
      </c>
      <c r="W272" s="111">
        <v>39163.21</v>
      </c>
      <c r="X272" s="111">
        <v>0</v>
      </c>
      <c r="Y272" s="111">
        <v>0</v>
      </c>
      <c r="Z272" s="111">
        <v>0</v>
      </c>
      <c r="AA272">
        <v>0</v>
      </c>
      <c r="AB272" t="s">
        <v>958</v>
      </c>
      <c r="AC272">
        <v>1</v>
      </c>
      <c r="AD272">
        <v>1</v>
      </c>
      <c r="AE272" s="111">
        <v>39163.21</v>
      </c>
      <c r="AF272" s="111">
        <v>41037.730000000003</v>
      </c>
      <c r="AG272" t="s">
        <v>959</v>
      </c>
      <c r="AH272">
        <v>1.052</v>
      </c>
      <c r="AI272" s="111">
        <v>43171.69</v>
      </c>
      <c r="AJ272" s="111">
        <v>0</v>
      </c>
      <c r="AK272" s="111">
        <v>0</v>
      </c>
      <c r="AL272" s="111">
        <v>43171.69</v>
      </c>
      <c r="AM272" s="111">
        <v>4008.48</v>
      </c>
      <c r="AN272">
        <v>0</v>
      </c>
      <c r="AO272" s="111">
        <v>4008.48</v>
      </c>
    </row>
    <row r="273" spans="1:41" x14ac:dyDescent="0.2">
      <c r="A273" t="s">
        <v>1796</v>
      </c>
      <c r="B273" t="s">
        <v>953</v>
      </c>
      <c r="C273" t="s">
        <v>867</v>
      </c>
      <c r="D273">
        <v>2024</v>
      </c>
      <c r="E273" t="s">
        <v>1618</v>
      </c>
      <c r="F273" t="s">
        <v>1623</v>
      </c>
      <c r="G273" t="s">
        <v>869</v>
      </c>
      <c r="H273" t="s">
        <v>1797</v>
      </c>
      <c r="I273">
        <v>451317</v>
      </c>
      <c r="J273" t="s">
        <v>1796</v>
      </c>
      <c r="K273" t="s">
        <v>1798</v>
      </c>
      <c r="L273" t="s">
        <v>11</v>
      </c>
      <c r="M273" t="s">
        <v>1013</v>
      </c>
      <c r="N273" s="32">
        <v>44197</v>
      </c>
      <c r="O273" s="32">
        <v>44561</v>
      </c>
      <c r="P273" t="s">
        <v>957</v>
      </c>
      <c r="Q273" s="111">
        <v>11546334</v>
      </c>
      <c r="R273" s="111">
        <v>26524731</v>
      </c>
      <c r="S273">
        <v>0.43530000000000002</v>
      </c>
      <c r="T273" s="32">
        <v>44440</v>
      </c>
      <c r="U273" s="32">
        <v>44804</v>
      </c>
      <c r="V273" s="111">
        <v>12932.32</v>
      </c>
      <c r="W273" s="111">
        <v>11749.87</v>
      </c>
      <c r="X273" s="111">
        <v>0</v>
      </c>
      <c r="Y273" s="111">
        <v>0</v>
      </c>
      <c r="Z273" s="111">
        <v>0</v>
      </c>
      <c r="AA273">
        <v>0</v>
      </c>
      <c r="AB273" t="s">
        <v>958</v>
      </c>
      <c r="AC273">
        <v>1</v>
      </c>
      <c r="AD273">
        <v>1</v>
      </c>
      <c r="AE273" s="111">
        <v>11749.87</v>
      </c>
      <c r="AF273" s="111">
        <v>5629.44</v>
      </c>
      <c r="AG273" t="s">
        <v>959</v>
      </c>
      <c r="AH273">
        <v>1.0310999999999999</v>
      </c>
      <c r="AI273" s="111">
        <v>5804.52</v>
      </c>
      <c r="AJ273" s="111">
        <v>0</v>
      </c>
      <c r="AK273" s="111">
        <v>0</v>
      </c>
      <c r="AL273" s="111">
        <v>5804.52</v>
      </c>
      <c r="AM273" s="111">
        <v>-5945.35</v>
      </c>
      <c r="AN273">
        <v>0</v>
      </c>
      <c r="AO273" s="111">
        <v>-5945.35</v>
      </c>
    </row>
    <row r="274" spans="1:41" x14ac:dyDescent="0.2">
      <c r="A274" t="s">
        <v>744</v>
      </c>
      <c r="B274" t="s">
        <v>953</v>
      </c>
      <c r="C274" t="s">
        <v>867</v>
      </c>
      <c r="D274">
        <v>2024</v>
      </c>
      <c r="E274" t="s">
        <v>1618</v>
      </c>
      <c r="F274" t="s">
        <v>1623</v>
      </c>
      <c r="G274" t="s">
        <v>869</v>
      </c>
      <c r="H274" t="s">
        <v>745</v>
      </c>
      <c r="I274">
        <v>670098</v>
      </c>
      <c r="J274" t="s">
        <v>744</v>
      </c>
      <c r="K274" t="s">
        <v>1395</v>
      </c>
      <c r="L274" t="s">
        <v>12</v>
      </c>
      <c r="M274" t="s">
        <v>956</v>
      </c>
      <c r="N274" s="32">
        <v>44348</v>
      </c>
      <c r="O274" s="32">
        <v>44712</v>
      </c>
      <c r="P274" t="s">
        <v>957</v>
      </c>
      <c r="Q274" s="111">
        <v>64566079</v>
      </c>
      <c r="R274" s="111">
        <v>402716094</v>
      </c>
      <c r="S274">
        <v>0.1603</v>
      </c>
      <c r="T274" s="32">
        <v>44440</v>
      </c>
      <c r="U274" s="32">
        <v>44804</v>
      </c>
      <c r="V274" s="111">
        <v>524928.28</v>
      </c>
      <c r="W274" s="111">
        <v>31495.81</v>
      </c>
      <c r="X274" s="111">
        <v>0</v>
      </c>
      <c r="Y274" s="111">
        <v>0</v>
      </c>
      <c r="Z274" s="111">
        <v>0</v>
      </c>
      <c r="AA274">
        <v>0</v>
      </c>
      <c r="AB274" t="s">
        <v>958</v>
      </c>
      <c r="AC274">
        <v>1</v>
      </c>
      <c r="AD274">
        <v>1</v>
      </c>
      <c r="AE274" s="111">
        <v>31495.81</v>
      </c>
      <c r="AF274" s="111">
        <v>84146</v>
      </c>
      <c r="AG274" t="s">
        <v>959</v>
      </c>
      <c r="AH274">
        <v>1.0170999999999999</v>
      </c>
      <c r="AI274" s="111">
        <v>85584.9</v>
      </c>
      <c r="AJ274" s="111">
        <v>0</v>
      </c>
      <c r="AK274" s="111">
        <v>0</v>
      </c>
      <c r="AL274" s="111">
        <v>85584.9</v>
      </c>
      <c r="AM274" s="111">
        <v>54089.09</v>
      </c>
      <c r="AN274">
        <v>0</v>
      </c>
      <c r="AO274" s="111">
        <v>54089.09</v>
      </c>
    </row>
    <row r="275" spans="1:41" x14ac:dyDescent="0.2">
      <c r="A275" t="s">
        <v>258</v>
      </c>
      <c r="B275" t="s">
        <v>953</v>
      </c>
      <c r="C275" t="s">
        <v>867</v>
      </c>
      <c r="D275">
        <v>2024</v>
      </c>
      <c r="E275" t="s">
        <v>1618</v>
      </c>
      <c r="F275" t="s">
        <v>1623</v>
      </c>
      <c r="G275" t="s">
        <v>869</v>
      </c>
      <c r="H275" t="s">
        <v>259</v>
      </c>
      <c r="I275">
        <v>670044</v>
      </c>
      <c r="J275" t="s">
        <v>258</v>
      </c>
      <c r="K275" t="s">
        <v>1397</v>
      </c>
      <c r="L275" t="s">
        <v>12</v>
      </c>
      <c r="M275" t="s">
        <v>956</v>
      </c>
      <c r="N275" s="32">
        <v>44197</v>
      </c>
      <c r="O275" s="32">
        <v>44561</v>
      </c>
      <c r="P275" t="s">
        <v>957</v>
      </c>
      <c r="Q275" s="111">
        <v>88243775</v>
      </c>
      <c r="R275" s="111">
        <v>311789337</v>
      </c>
      <c r="S275">
        <v>0.28299999999999997</v>
      </c>
      <c r="T275" s="32">
        <v>44440</v>
      </c>
      <c r="U275" s="32">
        <v>44804</v>
      </c>
      <c r="V275" s="111">
        <v>460312.67</v>
      </c>
      <c r="W275" s="111">
        <v>46171.65</v>
      </c>
      <c r="X275" s="111">
        <v>0</v>
      </c>
      <c r="Y275" s="111">
        <v>0</v>
      </c>
      <c r="Z275" s="111">
        <v>0</v>
      </c>
      <c r="AA275">
        <v>0</v>
      </c>
      <c r="AB275" t="s">
        <v>958</v>
      </c>
      <c r="AC275">
        <v>1</v>
      </c>
      <c r="AD275">
        <v>1</v>
      </c>
      <c r="AE275" s="111">
        <v>46171.65</v>
      </c>
      <c r="AF275" s="111">
        <v>130268.49</v>
      </c>
      <c r="AG275" t="s">
        <v>959</v>
      </c>
      <c r="AH275">
        <v>1.0310999999999999</v>
      </c>
      <c r="AI275" s="111">
        <v>134319.84</v>
      </c>
      <c r="AJ275" s="111">
        <v>0</v>
      </c>
      <c r="AK275" s="111">
        <v>0</v>
      </c>
      <c r="AL275" s="111">
        <v>134319.84</v>
      </c>
      <c r="AM275" s="111">
        <v>88148.19</v>
      </c>
      <c r="AN275">
        <v>0</v>
      </c>
      <c r="AO275" s="111">
        <v>88148.19</v>
      </c>
    </row>
    <row r="276" spans="1:41" x14ac:dyDescent="0.2">
      <c r="A276" t="s">
        <v>63</v>
      </c>
      <c r="B276" t="s">
        <v>953</v>
      </c>
      <c r="C276" t="s">
        <v>867</v>
      </c>
      <c r="D276">
        <v>2024</v>
      </c>
      <c r="E276" t="s">
        <v>1618</v>
      </c>
      <c r="F276" t="s">
        <v>1623</v>
      </c>
      <c r="G276" t="s">
        <v>869</v>
      </c>
      <c r="H276" t="s">
        <v>64</v>
      </c>
      <c r="I276">
        <v>450055</v>
      </c>
      <c r="J276" t="s">
        <v>63</v>
      </c>
      <c r="K276" t="s">
        <v>1399</v>
      </c>
      <c r="L276" t="s">
        <v>11</v>
      </c>
      <c r="M276" t="s">
        <v>956</v>
      </c>
      <c r="N276" s="32">
        <v>44470</v>
      </c>
      <c r="O276" s="32">
        <v>44834</v>
      </c>
      <c r="P276" t="s">
        <v>957</v>
      </c>
      <c r="Q276" s="111">
        <v>34034521</v>
      </c>
      <c r="R276" s="111">
        <v>55823177</v>
      </c>
      <c r="S276">
        <v>0.60970000000000002</v>
      </c>
      <c r="T276" s="32">
        <v>44440</v>
      </c>
      <c r="U276" s="32">
        <v>44804</v>
      </c>
      <c r="V276" s="111">
        <v>101380.28</v>
      </c>
      <c r="W276" s="111">
        <v>76885.87</v>
      </c>
      <c r="X276" s="111">
        <v>0</v>
      </c>
      <c r="Y276" s="111">
        <v>0</v>
      </c>
      <c r="Z276" s="111">
        <v>0</v>
      </c>
      <c r="AA276">
        <v>0</v>
      </c>
      <c r="AB276" t="s">
        <v>958</v>
      </c>
      <c r="AC276">
        <v>1</v>
      </c>
      <c r="AD276">
        <v>1</v>
      </c>
      <c r="AE276" s="111">
        <v>76885.87</v>
      </c>
      <c r="AF276" s="111">
        <v>61811.56</v>
      </c>
      <c r="AG276" t="s">
        <v>959</v>
      </c>
      <c r="AH276">
        <v>0.98340000000000005</v>
      </c>
      <c r="AI276" s="111">
        <v>60785.49</v>
      </c>
      <c r="AJ276" s="111">
        <v>0</v>
      </c>
      <c r="AK276" s="111">
        <v>0</v>
      </c>
      <c r="AL276" s="111">
        <v>60785.49</v>
      </c>
      <c r="AM276" s="111">
        <v>-16100.38</v>
      </c>
      <c r="AN276">
        <v>0</v>
      </c>
      <c r="AO276" s="111">
        <v>-16100.38</v>
      </c>
    </row>
    <row r="277" spans="1:41" x14ac:dyDescent="0.2">
      <c r="A277" t="s">
        <v>597</v>
      </c>
      <c r="B277" t="s">
        <v>953</v>
      </c>
      <c r="C277" t="s">
        <v>867</v>
      </c>
      <c r="D277">
        <v>2024</v>
      </c>
      <c r="E277" t="s">
        <v>1618</v>
      </c>
      <c r="F277" t="s">
        <v>1623</v>
      </c>
      <c r="G277" t="s">
        <v>869</v>
      </c>
      <c r="H277" t="s">
        <v>598</v>
      </c>
      <c r="I277">
        <v>450011</v>
      </c>
      <c r="J277" t="s">
        <v>597</v>
      </c>
      <c r="K277" t="s">
        <v>1401</v>
      </c>
      <c r="L277" t="s">
        <v>12</v>
      </c>
      <c r="M277" t="s">
        <v>956</v>
      </c>
      <c r="N277" s="32">
        <v>44378</v>
      </c>
      <c r="O277" s="32">
        <v>44742</v>
      </c>
      <c r="P277" t="s">
        <v>957</v>
      </c>
      <c r="Q277" s="111">
        <v>296187666</v>
      </c>
      <c r="R277" s="111">
        <v>1300598078</v>
      </c>
      <c r="S277">
        <v>0.22770000000000001</v>
      </c>
      <c r="T277" s="32">
        <v>44440</v>
      </c>
      <c r="U277" s="32">
        <v>44804</v>
      </c>
      <c r="V277" s="111">
        <v>3663039.43</v>
      </c>
      <c r="W277" s="111">
        <v>286502.15000000002</v>
      </c>
      <c r="X277" s="111">
        <v>0</v>
      </c>
      <c r="Y277" s="111">
        <v>0</v>
      </c>
      <c r="Z277" s="111">
        <v>0</v>
      </c>
      <c r="AA277">
        <v>0</v>
      </c>
      <c r="AB277" t="s">
        <v>958</v>
      </c>
      <c r="AC277">
        <v>1</v>
      </c>
      <c r="AD277">
        <v>1</v>
      </c>
      <c r="AE277" s="111">
        <v>286502.15000000002</v>
      </c>
      <c r="AF277" s="111">
        <v>834074.08</v>
      </c>
      <c r="AG277" t="s">
        <v>959</v>
      </c>
      <c r="AH277">
        <v>1.0170999999999999</v>
      </c>
      <c r="AI277" s="111">
        <v>848336.75</v>
      </c>
      <c r="AJ277" s="111">
        <v>0</v>
      </c>
      <c r="AK277" s="111">
        <v>0</v>
      </c>
      <c r="AL277" s="111">
        <v>848336.75</v>
      </c>
      <c r="AM277" s="111">
        <v>561834.6</v>
      </c>
      <c r="AN277">
        <v>0</v>
      </c>
      <c r="AO277" s="111">
        <v>561834.6</v>
      </c>
    </row>
    <row r="278" spans="1:41" x14ac:dyDescent="0.2">
      <c r="A278" t="s">
        <v>489</v>
      </c>
      <c r="B278" t="s">
        <v>953</v>
      </c>
      <c r="C278" t="s">
        <v>867</v>
      </c>
      <c r="D278">
        <v>2024</v>
      </c>
      <c r="E278" t="s">
        <v>1618</v>
      </c>
      <c r="F278" t="s">
        <v>1623</v>
      </c>
      <c r="G278" t="s">
        <v>869</v>
      </c>
      <c r="H278" t="s">
        <v>490</v>
      </c>
      <c r="I278">
        <v>450424</v>
      </c>
      <c r="J278" t="s">
        <v>489</v>
      </c>
      <c r="K278" t="s">
        <v>1403</v>
      </c>
      <c r="L278" t="s">
        <v>12</v>
      </c>
      <c r="M278" t="s">
        <v>956</v>
      </c>
      <c r="N278" s="32">
        <v>44197</v>
      </c>
      <c r="O278" s="32">
        <v>44561</v>
      </c>
      <c r="P278" t="s">
        <v>957</v>
      </c>
      <c r="Q278" s="111">
        <v>214789530</v>
      </c>
      <c r="R278" s="111">
        <v>1139518101</v>
      </c>
      <c r="S278">
        <v>0.1885</v>
      </c>
      <c r="T278" s="32">
        <v>44440</v>
      </c>
      <c r="U278" s="32">
        <v>44804</v>
      </c>
      <c r="V278" s="111">
        <v>4191147.38</v>
      </c>
      <c r="W278" s="111">
        <v>354395.56</v>
      </c>
      <c r="X278" s="111">
        <v>0</v>
      </c>
      <c r="Y278" s="111">
        <v>0</v>
      </c>
      <c r="Z278" s="111">
        <v>0</v>
      </c>
      <c r="AA278">
        <v>0</v>
      </c>
      <c r="AB278" t="s">
        <v>958</v>
      </c>
      <c r="AC278">
        <v>1</v>
      </c>
      <c r="AD278">
        <v>1</v>
      </c>
      <c r="AE278" s="111">
        <v>354395.56</v>
      </c>
      <c r="AF278" s="111">
        <v>790031.28</v>
      </c>
      <c r="AG278" t="s">
        <v>959</v>
      </c>
      <c r="AH278">
        <v>1.0310999999999999</v>
      </c>
      <c r="AI278" s="111">
        <v>814601.25</v>
      </c>
      <c r="AJ278" s="111">
        <v>0</v>
      </c>
      <c r="AK278" s="111">
        <v>0</v>
      </c>
      <c r="AL278" s="111">
        <v>814601.25</v>
      </c>
      <c r="AM278" s="111">
        <v>460205.69</v>
      </c>
      <c r="AN278">
        <v>0</v>
      </c>
      <c r="AO278" s="111">
        <v>460205.69</v>
      </c>
    </row>
    <row r="279" spans="1:41" x14ac:dyDescent="0.2">
      <c r="A279" t="s">
        <v>279</v>
      </c>
      <c r="B279" t="s">
        <v>953</v>
      </c>
      <c r="C279" t="s">
        <v>867</v>
      </c>
      <c r="D279">
        <v>2024</v>
      </c>
      <c r="E279" t="s">
        <v>1618</v>
      </c>
      <c r="F279" t="s">
        <v>1623</v>
      </c>
      <c r="G279" t="s">
        <v>869</v>
      </c>
      <c r="H279" t="s">
        <v>280</v>
      </c>
      <c r="I279">
        <v>450730</v>
      </c>
      <c r="J279" t="s">
        <v>279</v>
      </c>
      <c r="K279" t="s">
        <v>1405</v>
      </c>
      <c r="L279" t="s">
        <v>12</v>
      </c>
      <c r="M279" t="s">
        <v>956</v>
      </c>
      <c r="N279" s="32">
        <v>44197</v>
      </c>
      <c r="O279" s="32">
        <v>44561</v>
      </c>
      <c r="P279" t="s">
        <v>974</v>
      </c>
      <c r="Q279" s="111">
        <v>55400650</v>
      </c>
      <c r="R279" s="111">
        <v>161295977</v>
      </c>
      <c r="S279">
        <v>0.34350000000000003</v>
      </c>
      <c r="T279" s="32">
        <v>44440</v>
      </c>
      <c r="U279" s="32">
        <v>44804</v>
      </c>
      <c r="V279" s="111">
        <v>81006.03</v>
      </c>
      <c r="W279" s="111">
        <v>8312.98</v>
      </c>
      <c r="X279" s="111">
        <v>0</v>
      </c>
      <c r="Y279" s="111">
        <v>0</v>
      </c>
      <c r="Z279" s="111">
        <v>0</v>
      </c>
      <c r="AA279">
        <v>0</v>
      </c>
      <c r="AB279" t="s">
        <v>958</v>
      </c>
      <c r="AC279">
        <v>1</v>
      </c>
      <c r="AD279">
        <v>1</v>
      </c>
      <c r="AE279" s="111">
        <v>8312.98</v>
      </c>
      <c r="AF279" s="111">
        <v>27825.57</v>
      </c>
      <c r="AG279" t="s">
        <v>959</v>
      </c>
      <c r="AH279">
        <v>1.0310999999999999</v>
      </c>
      <c r="AI279" s="111">
        <v>28690.95</v>
      </c>
      <c r="AJ279" s="111">
        <v>0</v>
      </c>
      <c r="AK279" s="111">
        <v>0</v>
      </c>
      <c r="AL279" s="111">
        <v>28690.95</v>
      </c>
      <c r="AM279" s="111">
        <v>20377.97</v>
      </c>
      <c r="AN279">
        <v>0</v>
      </c>
      <c r="AO279" s="111">
        <v>20377.97</v>
      </c>
    </row>
    <row r="280" spans="1:41" x14ac:dyDescent="0.2">
      <c r="A280" t="s">
        <v>387</v>
      </c>
      <c r="B280" t="s">
        <v>953</v>
      </c>
      <c r="C280" t="s">
        <v>867</v>
      </c>
      <c r="D280">
        <v>2024</v>
      </c>
      <c r="E280" t="s">
        <v>1618</v>
      </c>
      <c r="F280" t="s">
        <v>1623</v>
      </c>
      <c r="G280" t="s">
        <v>869</v>
      </c>
      <c r="H280" t="s">
        <v>388</v>
      </c>
      <c r="I280">
        <v>450187</v>
      </c>
      <c r="J280" t="s">
        <v>387</v>
      </c>
      <c r="K280" t="s">
        <v>1799</v>
      </c>
      <c r="L280" t="s">
        <v>12</v>
      </c>
      <c r="M280" t="s">
        <v>956</v>
      </c>
      <c r="N280" s="32">
        <v>44562</v>
      </c>
      <c r="O280" s="32">
        <v>44926</v>
      </c>
      <c r="P280" t="s">
        <v>957</v>
      </c>
      <c r="Q280" s="111">
        <v>8861547</v>
      </c>
      <c r="R280" s="111">
        <v>43932702</v>
      </c>
      <c r="S280">
        <v>0.20169999999999999</v>
      </c>
      <c r="T280" s="32">
        <v>44440</v>
      </c>
      <c r="U280" s="32">
        <v>44804</v>
      </c>
      <c r="V280" s="111">
        <v>417136.36</v>
      </c>
      <c r="W280" s="111">
        <v>72145.899999999994</v>
      </c>
      <c r="X280" s="111">
        <v>0</v>
      </c>
      <c r="Y280" s="111">
        <v>0</v>
      </c>
      <c r="Z280" s="111">
        <v>0</v>
      </c>
      <c r="AA280">
        <v>0</v>
      </c>
      <c r="AB280" t="s">
        <v>958</v>
      </c>
      <c r="AC280">
        <v>1</v>
      </c>
      <c r="AD280">
        <v>1</v>
      </c>
      <c r="AE280" s="111">
        <v>72145.899999999994</v>
      </c>
      <c r="AF280" s="111">
        <v>84136.4</v>
      </c>
      <c r="AG280" t="s">
        <v>958</v>
      </c>
      <c r="AH280">
        <v>1</v>
      </c>
      <c r="AI280" s="111">
        <v>84136.4</v>
      </c>
      <c r="AJ280" s="111">
        <v>0</v>
      </c>
      <c r="AK280" s="111">
        <v>0</v>
      </c>
      <c r="AL280" s="111">
        <v>84136.4</v>
      </c>
      <c r="AM280" s="111">
        <v>11990.5</v>
      </c>
      <c r="AN280">
        <v>0</v>
      </c>
      <c r="AO280" s="111">
        <v>11990.5</v>
      </c>
    </row>
    <row r="281" spans="1:41" x14ac:dyDescent="0.2">
      <c r="A281" t="s">
        <v>390</v>
      </c>
      <c r="B281" t="s">
        <v>953</v>
      </c>
      <c r="C281" t="s">
        <v>867</v>
      </c>
      <c r="D281">
        <v>2024</v>
      </c>
      <c r="E281" t="s">
        <v>1618</v>
      </c>
      <c r="F281" t="s">
        <v>1623</v>
      </c>
      <c r="G281" t="s">
        <v>869</v>
      </c>
      <c r="H281" t="s">
        <v>391</v>
      </c>
      <c r="I281">
        <v>451374</v>
      </c>
      <c r="J281" t="s">
        <v>390</v>
      </c>
      <c r="K281" t="s">
        <v>1409</v>
      </c>
      <c r="L281" t="s">
        <v>12</v>
      </c>
      <c r="M281" t="s">
        <v>1013</v>
      </c>
      <c r="N281" s="32">
        <v>44197</v>
      </c>
      <c r="O281" s="32">
        <v>44561</v>
      </c>
      <c r="P281" t="s">
        <v>957</v>
      </c>
      <c r="Q281" s="111">
        <v>20476410</v>
      </c>
      <c r="R281" s="111">
        <v>94566556</v>
      </c>
      <c r="S281">
        <v>0.2165</v>
      </c>
      <c r="T281" s="32">
        <v>44440</v>
      </c>
      <c r="U281" s="32">
        <v>44804</v>
      </c>
      <c r="V281" s="111">
        <v>181127.47</v>
      </c>
      <c r="W281" s="111">
        <v>56728.9</v>
      </c>
      <c r="X281" s="111">
        <v>0</v>
      </c>
      <c r="Y281" s="111">
        <v>0</v>
      </c>
      <c r="Z281" s="111">
        <v>0</v>
      </c>
      <c r="AA281">
        <v>0</v>
      </c>
      <c r="AB281" t="s">
        <v>958</v>
      </c>
      <c r="AC281">
        <v>1</v>
      </c>
      <c r="AD281">
        <v>1</v>
      </c>
      <c r="AE281" s="111">
        <v>56728.9</v>
      </c>
      <c r="AF281" s="111">
        <v>39214.1</v>
      </c>
      <c r="AG281" t="s">
        <v>959</v>
      </c>
      <c r="AH281">
        <v>1.0310999999999999</v>
      </c>
      <c r="AI281" s="111">
        <v>40433.660000000003</v>
      </c>
      <c r="AJ281" s="111">
        <v>0</v>
      </c>
      <c r="AK281" s="111">
        <v>0</v>
      </c>
      <c r="AL281" s="111">
        <v>40433.660000000003</v>
      </c>
      <c r="AM281" s="111">
        <v>-16295.24</v>
      </c>
      <c r="AN281">
        <v>0</v>
      </c>
      <c r="AO281" s="111">
        <v>-16295.24</v>
      </c>
    </row>
    <row r="282" spans="1:41" x14ac:dyDescent="0.2">
      <c r="A282" t="s">
        <v>378</v>
      </c>
      <c r="B282" t="s">
        <v>953</v>
      </c>
      <c r="C282" t="s">
        <v>867</v>
      </c>
      <c r="D282">
        <v>2024</v>
      </c>
      <c r="E282" t="s">
        <v>1618</v>
      </c>
      <c r="F282" t="s">
        <v>1623</v>
      </c>
      <c r="G282" t="s">
        <v>869</v>
      </c>
      <c r="H282" t="s">
        <v>379</v>
      </c>
      <c r="I282">
        <v>670108</v>
      </c>
      <c r="J282" t="s">
        <v>378</v>
      </c>
      <c r="K282" t="s">
        <v>1411</v>
      </c>
      <c r="L282" t="s">
        <v>12</v>
      </c>
      <c r="M282" t="s">
        <v>956</v>
      </c>
      <c r="N282" s="32">
        <v>44348</v>
      </c>
      <c r="O282" s="32">
        <v>44712</v>
      </c>
      <c r="P282" t="s">
        <v>974</v>
      </c>
      <c r="Q282" s="111">
        <v>90606529</v>
      </c>
      <c r="R282" s="111">
        <v>341439599</v>
      </c>
      <c r="S282">
        <v>0.26540000000000002</v>
      </c>
      <c r="T282" s="32">
        <v>44440</v>
      </c>
      <c r="U282" s="32">
        <v>44804</v>
      </c>
      <c r="V282" s="111">
        <v>401232.12</v>
      </c>
      <c r="W282" s="111">
        <v>124866.82</v>
      </c>
      <c r="X282" s="111">
        <v>0</v>
      </c>
      <c r="Y282" s="111">
        <v>0</v>
      </c>
      <c r="Z282" s="111">
        <v>0</v>
      </c>
      <c r="AA282">
        <v>0</v>
      </c>
      <c r="AB282" t="s">
        <v>958</v>
      </c>
      <c r="AC282">
        <v>1</v>
      </c>
      <c r="AD282">
        <v>1</v>
      </c>
      <c r="AE282" s="111">
        <v>124866.82</v>
      </c>
      <c r="AF282" s="111">
        <v>106487</v>
      </c>
      <c r="AG282" t="s">
        <v>959</v>
      </c>
      <c r="AH282">
        <v>1.0170999999999999</v>
      </c>
      <c r="AI282" s="111">
        <v>108307.93</v>
      </c>
      <c r="AJ282" s="111">
        <v>0</v>
      </c>
      <c r="AK282" s="111">
        <v>0</v>
      </c>
      <c r="AL282" s="111">
        <v>108307.93</v>
      </c>
      <c r="AM282" s="111">
        <v>-16558.89</v>
      </c>
      <c r="AN282">
        <v>0</v>
      </c>
      <c r="AO282" s="111">
        <v>-16558.89</v>
      </c>
    </row>
    <row r="283" spans="1:41" x14ac:dyDescent="0.2">
      <c r="A283" t="s">
        <v>375</v>
      </c>
      <c r="B283" t="s">
        <v>953</v>
      </c>
      <c r="C283" t="s">
        <v>867</v>
      </c>
      <c r="D283">
        <v>2024</v>
      </c>
      <c r="E283" t="s">
        <v>1618</v>
      </c>
      <c r="F283" t="s">
        <v>1623</v>
      </c>
      <c r="G283" t="s">
        <v>869</v>
      </c>
      <c r="H283" t="s">
        <v>376</v>
      </c>
      <c r="I283">
        <v>670088</v>
      </c>
      <c r="J283" t="s">
        <v>375</v>
      </c>
      <c r="K283" t="s">
        <v>1413</v>
      </c>
      <c r="L283" t="s">
        <v>12</v>
      </c>
      <c r="M283" t="s">
        <v>956</v>
      </c>
      <c r="N283" s="32">
        <v>44348</v>
      </c>
      <c r="O283" s="32">
        <v>44712</v>
      </c>
      <c r="P283" t="s">
        <v>957</v>
      </c>
      <c r="Q283" s="111">
        <v>191714299</v>
      </c>
      <c r="R283" s="111">
        <v>742329596</v>
      </c>
      <c r="S283">
        <v>0.25829999999999997</v>
      </c>
      <c r="T283" s="32">
        <v>44440</v>
      </c>
      <c r="U283" s="32">
        <v>44804</v>
      </c>
      <c r="V283" s="111">
        <v>883017.06</v>
      </c>
      <c r="W283" s="111">
        <v>143817.82999999999</v>
      </c>
      <c r="X283" s="111">
        <v>0</v>
      </c>
      <c r="Y283" s="111">
        <v>0</v>
      </c>
      <c r="Z283" s="111">
        <v>0</v>
      </c>
      <c r="AA283">
        <v>0</v>
      </c>
      <c r="AB283" t="s">
        <v>958</v>
      </c>
      <c r="AC283">
        <v>1</v>
      </c>
      <c r="AD283">
        <v>1</v>
      </c>
      <c r="AE283" s="111">
        <v>143817.82999999999</v>
      </c>
      <c r="AF283" s="111">
        <v>228083.31</v>
      </c>
      <c r="AG283" t="s">
        <v>959</v>
      </c>
      <c r="AH283">
        <v>1.0170999999999999</v>
      </c>
      <c r="AI283" s="111">
        <v>231983.53</v>
      </c>
      <c r="AJ283" s="111">
        <v>0</v>
      </c>
      <c r="AK283" s="111">
        <v>0</v>
      </c>
      <c r="AL283" s="111">
        <v>231983.53</v>
      </c>
      <c r="AM283" s="111">
        <v>88165.7</v>
      </c>
      <c r="AN283">
        <v>0</v>
      </c>
      <c r="AO283" s="111">
        <v>88165.7</v>
      </c>
    </row>
    <row r="284" spans="1:41" x14ac:dyDescent="0.2">
      <c r="A284" t="s">
        <v>369</v>
      </c>
      <c r="B284" t="s">
        <v>953</v>
      </c>
      <c r="C284" t="s">
        <v>867</v>
      </c>
      <c r="D284">
        <v>2024</v>
      </c>
      <c r="E284" t="s">
        <v>1618</v>
      </c>
      <c r="F284" t="s">
        <v>1623</v>
      </c>
      <c r="G284" t="s">
        <v>869</v>
      </c>
      <c r="H284" t="s">
        <v>370</v>
      </c>
      <c r="I284">
        <v>670034</v>
      </c>
      <c r="J284" t="s">
        <v>369</v>
      </c>
      <c r="K284" t="s">
        <v>1415</v>
      </c>
      <c r="L284" t="s">
        <v>12</v>
      </c>
      <c r="M284" t="s">
        <v>956</v>
      </c>
      <c r="N284" s="32">
        <v>44348</v>
      </c>
      <c r="O284" s="32">
        <v>44712</v>
      </c>
      <c r="P284" t="s">
        <v>957</v>
      </c>
      <c r="Q284" s="111">
        <v>327246791</v>
      </c>
      <c r="R284" s="111">
        <v>1282479777</v>
      </c>
      <c r="S284">
        <v>0.25519999999999998</v>
      </c>
      <c r="T284" s="32">
        <v>44440</v>
      </c>
      <c r="U284" s="32">
        <v>44804</v>
      </c>
      <c r="V284" s="111">
        <v>1122692.8999999999</v>
      </c>
      <c r="W284" s="111">
        <v>166490.63</v>
      </c>
      <c r="X284" s="111">
        <v>0</v>
      </c>
      <c r="Y284" s="111">
        <v>0</v>
      </c>
      <c r="Z284" s="111">
        <v>0</v>
      </c>
      <c r="AA284">
        <v>0</v>
      </c>
      <c r="AB284" t="s">
        <v>958</v>
      </c>
      <c r="AC284">
        <v>1</v>
      </c>
      <c r="AD284">
        <v>1</v>
      </c>
      <c r="AE284" s="111">
        <v>166490.63</v>
      </c>
      <c r="AF284" s="111">
        <v>286511.23</v>
      </c>
      <c r="AG284" t="s">
        <v>959</v>
      </c>
      <c r="AH284">
        <v>1.0170999999999999</v>
      </c>
      <c r="AI284" s="111">
        <v>291410.57</v>
      </c>
      <c r="AJ284" s="111">
        <v>0</v>
      </c>
      <c r="AK284" s="111">
        <v>0</v>
      </c>
      <c r="AL284" s="111">
        <v>291410.57</v>
      </c>
      <c r="AM284" s="111">
        <v>124919.94</v>
      </c>
      <c r="AN284">
        <v>0</v>
      </c>
      <c r="AO284" s="111">
        <v>124919.94</v>
      </c>
    </row>
    <row r="285" spans="1:41" x14ac:dyDescent="0.2">
      <c r="A285" t="s">
        <v>381</v>
      </c>
      <c r="B285" t="s">
        <v>953</v>
      </c>
      <c r="C285" t="s">
        <v>867</v>
      </c>
      <c r="D285">
        <v>2024</v>
      </c>
      <c r="E285" t="s">
        <v>1618</v>
      </c>
      <c r="F285" t="s">
        <v>1623</v>
      </c>
      <c r="G285" t="s">
        <v>869</v>
      </c>
      <c r="H285" t="s">
        <v>382</v>
      </c>
      <c r="I285">
        <v>450054</v>
      </c>
      <c r="J285" t="s">
        <v>381</v>
      </c>
      <c r="K285" t="s">
        <v>1417</v>
      </c>
      <c r="L285" t="s">
        <v>12</v>
      </c>
      <c r="M285" t="s">
        <v>956</v>
      </c>
      <c r="N285" s="32">
        <v>44075</v>
      </c>
      <c r="O285" s="32">
        <v>44439</v>
      </c>
      <c r="P285" t="s">
        <v>957</v>
      </c>
      <c r="Q285" s="111">
        <v>664937133</v>
      </c>
      <c r="R285" s="111">
        <v>2799131439</v>
      </c>
      <c r="S285">
        <v>0.23760000000000001</v>
      </c>
      <c r="T285" s="32">
        <v>44440</v>
      </c>
      <c r="U285" s="32">
        <v>44804</v>
      </c>
      <c r="V285" s="111">
        <v>5687821.3099999996</v>
      </c>
      <c r="W285" s="111">
        <v>818820.14</v>
      </c>
      <c r="X285" s="111">
        <v>0</v>
      </c>
      <c r="Y285" s="111">
        <v>0</v>
      </c>
      <c r="Z285" s="111">
        <v>0</v>
      </c>
      <c r="AA285">
        <v>0</v>
      </c>
      <c r="AB285" t="s">
        <v>958</v>
      </c>
      <c r="AC285">
        <v>1</v>
      </c>
      <c r="AD285">
        <v>1</v>
      </c>
      <c r="AE285" s="111">
        <v>818820.14</v>
      </c>
      <c r="AF285" s="111">
        <v>1351426.34</v>
      </c>
      <c r="AG285" t="s">
        <v>959</v>
      </c>
      <c r="AH285">
        <v>1.04</v>
      </c>
      <c r="AI285" s="111">
        <v>1405483.39</v>
      </c>
      <c r="AJ285" s="111">
        <v>0</v>
      </c>
      <c r="AK285" s="111">
        <v>0</v>
      </c>
      <c r="AL285" s="111">
        <v>1405483.39</v>
      </c>
      <c r="AM285" s="111">
        <v>586663.25</v>
      </c>
      <c r="AN285">
        <v>0</v>
      </c>
      <c r="AO285" s="111">
        <v>586663.25</v>
      </c>
    </row>
    <row r="286" spans="1:41" x14ac:dyDescent="0.2">
      <c r="A286" t="s">
        <v>1418</v>
      </c>
      <c r="B286" t="s">
        <v>953</v>
      </c>
      <c r="C286" t="s">
        <v>867</v>
      </c>
      <c r="D286">
        <v>2024</v>
      </c>
      <c r="E286" t="s">
        <v>1618</v>
      </c>
      <c r="F286" t="s">
        <v>1623</v>
      </c>
      <c r="G286" t="s">
        <v>869</v>
      </c>
      <c r="H286" t="s">
        <v>1419</v>
      </c>
      <c r="I286">
        <v>451384</v>
      </c>
      <c r="J286" t="s">
        <v>1418</v>
      </c>
      <c r="K286" t="s">
        <v>1421</v>
      </c>
      <c r="L286" t="s">
        <v>11</v>
      </c>
      <c r="M286" t="s">
        <v>1013</v>
      </c>
      <c r="N286" s="32">
        <v>44197</v>
      </c>
      <c r="O286" s="32">
        <v>44561</v>
      </c>
      <c r="P286" t="s">
        <v>957</v>
      </c>
      <c r="Q286" s="111">
        <v>40151436</v>
      </c>
      <c r="R286" s="111">
        <v>47172206</v>
      </c>
      <c r="S286">
        <v>0.85119999999999996</v>
      </c>
      <c r="T286" s="32">
        <v>44440</v>
      </c>
      <c r="U286" s="32">
        <v>44804</v>
      </c>
      <c r="V286" s="111">
        <v>58209.33</v>
      </c>
      <c r="W286" s="111">
        <v>48936.33</v>
      </c>
      <c r="X286" s="111">
        <v>0</v>
      </c>
      <c r="Y286" s="111">
        <v>0</v>
      </c>
      <c r="Z286" s="111">
        <v>0</v>
      </c>
      <c r="AA286">
        <v>0</v>
      </c>
      <c r="AB286" t="s">
        <v>958</v>
      </c>
      <c r="AC286">
        <v>1</v>
      </c>
      <c r="AD286">
        <v>1</v>
      </c>
      <c r="AE286" s="111">
        <v>48936.33</v>
      </c>
      <c r="AF286" s="111">
        <v>49547.78</v>
      </c>
      <c r="AG286" t="s">
        <v>959</v>
      </c>
      <c r="AH286">
        <v>1.0310999999999999</v>
      </c>
      <c r="AI286" s="111">
        <v>51088.72</v>
      </c>
      <c r="AJ286" s="111">
        <v>0</v>
      </c>
      <c r="AK286" s="111">
        <v>0</v>
      </c>
      <c r="AL286" s="111">
        <v>51088.72</v>
      </c>
      <c r="AM286" s="111">
        <v>2152.39</v>
      </c>
      <c r="AN286">
        <v>0</v>
      </c>
      <c r="AO286" s="111">
        <v>2152.39</v>
      </c>
    </row>
    <row r="287" spans="1:41" x14ac:dyDescent="0.2">
      <c r="A287" t="s">
        <v>1422</v>
      </c>
      <c r="B287" t="s">
        <v>953</v>
      </c>
      <c r="C287" t="s">
        <v>867</v>
      </c>
      <c r="D287">
        <v>2024</v>
      </c>
      <c r="E287" t="s">
        <v>1618</v>
      </c>
      <c r="F287" t="s">
        <v>1623</v>
      </c>
      <c r="G287" t="s">
        <v>869</v>
      </c>
      <c r="H287" t="s">
        <v>1423</v>
      </c>
      <c r="I287">
        <v>451358</v>
      </c>
      <c r="J287" t="s">
        <v>1422</v>
      </c>
      <c r="K287" t="s">
        <v>1425</v>
      </c>
      <c r="L287" t="s">
        <v>11</v>
      </c>
      <c r="M287" t="s">
        <v>1013</v>
      </c>
      <c r="N287" s="32">
        <v>44470</v>
      </c>
      <c r="O287" s="32">
        <v>44834</v>
      </c>
      <c r="P287" t="s">
        <v>957</v>
      </c>
      <c r="Q287" s="111">
        <v>41625449</v>
      </c>
      <c r="R287" s="111">
        <v>41700708</v>
      </c>
      <c r="S287">
        <v>0.99819999999999998</v>
      </c>
      <c r="T287" s="32">
        <v>44440</v>
      </c>
      <c r="U287" s="32">
        <v>44804</v>
      </c>
      <c r="V287" s="111">
        <v>21682.14</v>
      </c>
      <c r="W287" s="111">
        <v>26182.76</v>
      </c>
      <c r="X287" s="111">
        <v>0</v>
      </c>
      <c r="Y287" s="111">
        <v>0</v>
      </c>
      <c r="Z287" s="111">
        <v>0</v>
      </c>
      <c r="AA287">
        <v>0</v>
      </c>
      <c r="AB287" t="s">
        <v>958</v>
      </c>
      <c r="AC287">
        <v>1</v>
      </c>
      <c r="AD287">
        <v>1</v>
      </c>
      <c r="AE287" s="111">
        <v>26182.76</v>
      </c>
      <c r="AF287" s="111">
        <v>21643.11</v>
      </c>
      <c r="AG287" t="s">
        <v>959</v>
      </c>
      <c r="AH287">
        <v>0.98340000000000005</v>
      </c>
      <c r="AI287" s="111">
        <v>21283.83</v>
      </c>
      <c r="AJ287" s="111">
        <v>0</v>
      </c>
      <c r="AK287" s="111">
        <v>0</v>
      </c>
      <c r="AL287" s="111">
        <v>21283.83</v>
      </c>
      <c r="AM287" s="111">
        <v>-4898.93</v>
      </c>
      <c r="AN287">
        <v>0</v>
      </c>
      <c r="AO287" s="111">
        <v>-4898.93</v>
      </c>
    </row>
    <row r="288" spans="1:41" x14ac:dyDescent="0.2">
      <c r="A288" t="s">
        <v>213</v>
      </c>
      <c r="B288" t="s">
        <v>953</v>
      </c>
      <c r="C288" t="s">
        <v>867</v>
      </c>
      <c r="D288">
        <v>2024</v>
      </c>
      <c r="E288" t="s">
        <v>1618</v>
      </c>
      <c r="F288" t="s">
        <v>1623</v>
      </c>
      <c r="G288" t="s">
        <v>869</v>
      </c>
      <c r="H288" t="s">
        <v>214</v>
      </c>
      <c r="I288">
        <v>451371</v>
      </c>
      <c r="J288" t="s">
        <v>213</v>
      </c>
      <c r="K288" t="s">
        <v>1427</v>
      </c>
      <c r="L288" t="s">
        <v>12</v>
      </c>
      <c r="M288" t="s">
        <v>1013</v>
      </c>
      <c r="N288" s="32">
        <v>44378</v>
      </c>
      <c r="O288" s="32">
        <v>44742</v>
      </c>
      <c r="P288" t="s">
        <v>957</v>
      </c>
      <c r="Q288" s="111">
        <v>24903334</v>
      </c>
      <c r="R288" s="111">
        <v>84393205</v>
      </c>
      <c r="S288">
        <v>0.29509999999999997</v>
      </c>
      <c r="T288" s="32">
        <v>44440</v>
      </c>
      <c r="U288" s="32">
        <v>44804</v>
      </c>
      <c r="V288" s="111">
        <v>173032.5</v>
      </c>
      <c r="W288" s="111">
        <v>30047.1</v>
      </c>
      <c r="X288" s="111">
        <v>0</v>
      </c>
      <c r="Y288" s="111">
        <v>0</v>
      </c>
      <c r="Z288" s="111">
        <v>0</v>
      </c>
      <c r="AA288">
        <v>0</v>
      </c>
      <c r="AB288" t="s">
        <v>958</v>
      </c>
      <c r="AC288">
        <v>1</v>
      </c>
      <c r="AD288">
        <v>1</v>
      </c>
      <c r="AE288" s="111">
        <v>30047.1</v>
      </c>
      <c r="AF288" s="111">
        <v>51061.89</v>
      </c>
      <c r="AG288" t="s">
        <v>959</v>
      </c>
      <c r="AH288">
        <v>1.0170999999999999</v>
      </c>
      <c r="AI288" s="111">
        <v>51935.05</v>
      </c>
      <c r="AJ288" s="111">
        <v>0</v>
      </c>
      <c r="AK288" s="111">
        <v>0</v>
      </c>
      <c r="AL288" s="111">
        <v>51935.05</v>
      </c>
      <c r="AM288" s="111">
        <v>21887.95</v>
      </c>
      <c r="AN288">
        <v>0</v>
      </c>
      <c r="AO288" s="111">
        <v>21887.95</v>
      </c>
    </row>
    <row r="289" spans="1:41" x14ac:dyDescent="0.2">
      <c r="A289" t="s">
        <v>228</v>
      </c>
      <c r="B289" t="s">
        <v>953</v>
      </c>
      <c r="C289" t="s">
        <v>867</v>
      </c>
      <c r="D289">
        <v>2024</v>
      </c>
      <c r="E289" t="s">
        <v>1618</v>
      </c>
      <c r="F289" t="s">
        <v>1623</v>
      </c>
      <c r="G289" t="s">
        <v>869</v>
      </c>
      <c r="H289" t="s">
        <v>229</v>
      </c>
      <c r="I289">
        <v>450867</v>
      </c>
      <c r="J289" t="s">
        <v>228</v>
      </c>
      <c r="K289" t="s">
        <v>1429</v>
      </c>
      <c r="L289" t="s">
        <v>12</v>
      </c>
      <c r="M289" t="s">
        <v>956</v>
      </c>
      <c r="N289" s="32">
        <v>44378</v>
      </c>
      <c r="O289" s="32">
        <v>44742</v>
      </c>
      <c r="P289" t="s">
        <v>957</v>
      </c>
      <c r="Q289" s="111">
        <v>75749759</v>
      </c>
      <c r="R289" s="111">
        <v>424452740</v>
      </c>
      <c r="S289">
        <v>0.17849999999999999</v>
      </c>
      <c r="T289" s="32">
        <v>44440</v>
      </c>
      <c r="U289" s="32">
        <v>44804</v>
      </c>
      <c r="V289" s="111">
        <v>405030.85</v>
      </c>
      <c r="W289" s="111">
        <v>22876.09</v>
      </c>
      <c r="X289" s="111">
        <v>0</v>
      </c>
      <c r="Y289" s="111">
        <v>0</v>
      </c>
      <c r="Z289" s="111">
        <v>0</v>
      </c>
      <c r="AA289">
        <v>0</v>
      </c>
      <c r="AB289" t="s">
        <v>958</v>
      </c>
      <c r="AC289">
        <v>1</v>
      </c>
      <c r="AD289">
        <v>1</v>
      </c>
      <c r="AE289" s="111">
        <v>22876.09</v>
      </c>
      <c r="AF289" s="111">
        <v>72298.009999999995</v>
      </c>
      <c r="AG289" t="s">
        <v>959</v>
      </c>
      <c r="AH289">
        <v>1.0170999999999999</v>
      </c>
      <c r="AI289" s="111">
        <v>73534.31</v>
      </c>
      <c r="AJ289" s="111">
        <v>0</v>
      </c>
      <c r="AK289" s="111">
        <v>0</v>
      </c>
      <c r="AL289" s="111">
        <v>73534.31</v>
      </c>
      <c r="AM289" s="111">
        <v>50658.22</v>
      </c>
      <c r="AN289">
        <v>0</v>
      </c>
      <c r="AO289" s="111">
        <v>50658.22</v>
      </c>
    </row>
    <row r="290" spans="1:41" x14ac:dyDescent="0.2">
      <c r="A290" t="s">
        <v>222</v>
      </c>
      <c r="B290" t="s">
        <v>953</v>
      </c>
      <c r="C290" t="s">
        <v>867</v>
      </c>
      <c r="D290">
        <v>2024</v>
      </c>
      <c r="E290" t="s">
        <v>1618</v>
      </c>
      <c r="F290" t="s">
        <v>1623</v>
      </c>
      <c r="G290" t="s">
        <v>869</v>
      </c>
      <c r="H290" t="s">
        <v>223</v>
      </c>
      <c r="I290">
        <v>450124</v>
      </c>
      <c r="J290" t="s">
        <v>222</v>
      </c>
      <c r="K290" t="s">
        <v>1431</v>
      </c>
      <c r="L290" t="s">
        <v>12</v>
      </c>
      <c r="M290" t="s">
        <v>956</v>
      </c>
      <c r="N290" s="32">
        <v>44378</v>
      </c>
      <c r="O290" s="32">
        <v>44742</v>
      </c>
      <c r="P290" t="s">
        <v>957</v>
      </c>
      <c r="Q290" s="111">
        <v>260495272</v>
      </c>
      <c r="R290" s="111">
        <v>688940114</v>
      </c>
      <c r="S290">
        <v>0.37809999999999999</v>
      </c>
      <c r="T290" s="32">
        <v>44440</v>
      </c>
      <c r="U290" s="32">
        <v>44804</v>
      </c>
      <c r="V290" s="111">
        <v>927849.69</v>
      </c>
      <c r="W290" s="111">
        <v>90804.86</v>
      </c>
      <c r="X290" s="111">
        <v>0</v>
      </c>
      <c r="Y290" s="111">
        <v>0</v>
      </c>
      <c r="Z290" s="111">
        <v>0</v>
      </c>
      <c r="AA290">
        <v>0</v>
      </c>
      <c r="AB290" t="s">
        <v>958</v>
      </c>
      <c r="AC290">
        <v>1</v>
      </c>
      <c r="AD290">
        <v>1</v>
      </c>
      <c r="AE290" s="111">
        <v>90804.86</v>
      </c>
      <c r="AF290" s="111">
        <v>350819.97</v>
      </c>
      <c r="AG290" t="s">
        <v>959</v>
      </c>
      <c r="AH290">
        <v>1.0170999999999999</v>
      </c>
      <c r="AI290" s="111">
        <v>356818.99</v>
      </c>
      <c r="AJ290" s="111">
        <v>0</v>
      </c>
      <c r="AK290" s="111">
        <v>0</v>
      </c>
      <c r="AL290" s="111">
        <v>356818.99</v>
      </c>
      <c r="AM290" s="111">
        <v>266014.13</v>
      </c>
      <c r="AN290">
        <v>0</v>
      </c>
      <c r="AO290" s="111">
        <v>266014.13</v>
      </c>
    </row>
    <row r="291" spans="1:41" x14ac:dyDescent="0.2">
      <c r="A291" t="s">
        <v>210</v>
      </c>
      <c r="B291" t="s">
        <v>953</v>
      </c>
      <c r="C291" t="s">
        <v>867</v>
      </c>
      <c r="D291">
        <v>2024</v>
      </c>
      <c r="E291" t="s">
        <v>1618</v>
      </c>
      <c r="F291" t="s">
        <v>1623</v>
      </c>
      <c r="G291" t="s">
        <v>869</v>
      </c>
      <c r="H291" t="s">
        <v>211</v>
      </c>
      <c r="I291">
        <v>451365</v>
      </c>
      <c r="J291" t="s">
        <v>210</v>
      </c>
      <c r="K291" t="s">
        <v>1433</v>
      </c>
      <c r="L291" t="s">
        <v>12</v>
      </c>
      <c r="M291" t="s">
        <v>1013</v>
      </c>
      <c r="N291" s="32">
        <v>44378</v>
      </c>
      <c r="O291" s="32">
        <v>44742</v>
      </c>
      <c r="P291" t="s">
        <v>957</v>
      </c>
      <c r="Q291" s="111">
        <v>35220394</v>
      </c>
      <c r="R291" s="111">
        <v>178161314</v>
      </c>
      <c r="S291">
        <v>0.19769999999999999</v>
      </c>
      <c r="T291" s="32">
        <v>44440</v>
      </c>
      <c r="U291" s="32">
        <v>44804</v>
      </c>
      <c r="V291" s="111">
        <v>164481</v>
      </c>
      <c r="W291" s="111">
        <v>28045.64</v>
      </c>
      <c r="X291" s="111">
        <v>0</v>
      </c>
      <c r="Y291" s="111">
        <v>0</v>
      </c>
      <c r="Z291" s="111">
        <v>0</v>
      </c>
      <c r="AA291">
        <v>0</v>
      </c>
      <c r="AB291" t="s">
        <v>958</v>
      </c>
      <c r="AC291">
        <v>1</v>
      </c>
      <c r="AD291">
        <v>1</v>
      </c>
      <c r="AE291" s="111">
        <v>28045.64</v>
      </c>
      <c r="AF291" s="111">
        <v>32517.89</v>
      </c>
      <c r="AG291" t="s">
        <v>959</v>
      </c>
      <c r="AH291">
        <v>1.0170999999999999</v>
      </c>
      <c r="AI291" s="111">
        <v>33073.949999999997</v>
      </c>
      <c r="AJ291" s="111">
        <v>0</v>
      </c>
      <c r="AK291" s="111">
        <v>0</v>
      </c>
      <c r="AL291" s="111">
        <v>33073.949999999997</v>
      </c>
      <c r="AM291" s="111">
        <v>5028.3100000000004</v>
      </c>
      <c r="AN291">
        <v>0</v>
      </c>
      <c r="AO291" s="111">
        <v>5028.3100000000004</v>
      </c>
    </row>
    <row r="292" spans="1:41" x14ac:dyDescent="0.2">
      <c r="A292" t="s">
        <v>219</v>
      </c>
      <c r="B292" t="s">
        <v>953</v>
      </c>
      <c r="C292" t="s">
        <v>867</v>
      </c>
      <c r="D292">
        <v>2024</v>
      </c>
      <c r="E292" t="s">
        <v>1618</v>
      </c>
      <c r="F292" t="s">
        <v>1623</v>
      </c>
      <c r="G292" t="s">
        <v>869</v>
      </c>
      <c r="H292" t="s">
        <v>220</v>
      </c>
      <c r="I292">
        <v>450056</v>
      </c>
      <c r="J292" t="s">
        <v>219</v>
      </c>
      <c r="K292" t="s">
        <v>1435</v>
      </c>
      <c r="L292" t="s">
        <v>12</v>
      </c>
      <c r="M292" t="s">
        <v>956</v>
      </c>
      <c r="N292" s="32">
        <v>44378</v>
      </c>
      <c r="O292" s="32">
        <v>44742</v>
      </c>
      <c r="P292" t="s">
        <v>957</v>
      </c>
      <c r="Q292" s="111">
        <v>317084700</v>
      </c>
      <c r="R292" s="111">
        <v>1176438679</v>
      </c>
      <c r="S292">
        <v>0.26950000000000002</v>
      </c>
      <c r="T292" s="32">
        <v>44440</v>
      </c>
      <c r="U292" s="32">
        <v>44804</v>
      </c>
      <c r="V292" s="111">
        <v>1470614.56</v>
      </c>
      <c r="W292" s="111">
        <v>100649.7</v>
      </c>
      <c r="X292" s="111">
        <v>0</v>
      </c>
      <c r="Y292" s="111">
        <v>0</v>
      </c>
      <c r="Z292" s="111">
        <v>0</v>
      </c>
      <c r="AA292">
        <v>0</v>
      </c>
      <c r="AB292" t="s">
        <v>958</v>
      </c>
      <c r="AC292">
        <v>1</v>
      </c>
      <c r="AD292">
        <v>1</v>
      </c>
      <c r="AE292" s="111">
        <v>100649.7</v>
      </c>
      <c r="AF292" s="111">
        <v>396330.62</v>
      </c>
      <c r="AG292" t="s">
        <v>959</v>
      </c>
      <c r="AH292">
        <v>1.0170999999999999</v>
      </c>
      <c r="AI292" s="111">
        <v>403107.87</v>
      </c>
      <c r="AJ292" s="111">
        <v>0</v>
      </c>
      <c r="AK292" s="111">
        <v>0</v>
      </c>
      <c r="AL292" s="111">
        <v>403107.87</v>
      </c>
      <c r="AM292" s="111">
        <v>302458.17</v>
      </c>
      <c r="AN292">
        <v>0</v>
      </c>
      <c r="AO292" s="111">
        <v>302458.17</v>
      </c>
    </row>
    <row r="293" spans="1:41" x14ac:dyDescent="0.2">
      <c r="A293" t="s">
        <v>234</v>
      </c>
      <c r="B293" t="s">
        <v>953</v>
      </c>
      <c r="C293" t="s">
        <v>867</v>
      </c>
      <c r="D293">
        <v>2024</v>
      </c>
      <c r="E293" t="s">
        <v>1618</v>
      </c>
      <c r="F293" t="s">
        <v>1623</v>
      </c>
      <c r="G293" t="s">
        <v>869</v>
      </c>
      <c r="H293" t="s">
        <v>235</v>
      </c>
      <c r="I293">
        <v>670041</v>
      </c>
      <c r="J293" t="s">
        <v>234</v>
      </c>
      <c r="K293" t="s">
        <v>1437</v>
      </c>
      <c r="L293" t="s">
        <v>12</v>
      </c>
      <c r="M293" t="s">
        <v>956</v>
      </c>
      <c r="N293" s="32">
        <v>44378</v>
      </c>
      <c r="O293" s="32">
        <v>44742</v>
      </c>
      <c r="P293" t="s">
        <v>957</v>
      </c>
      <c r="Q293" s="111">
        <v>129431885</v>
      </c>
      <c r="R293" s="111">
        <v>493427603</v>
      </c>
      <c r="S293">
        <v>0.26229999999999998</v>
      </c>
      <c r="T293" s="32">
        <v>44440</v>
      </c>
      <c r="U293" s="32">
        <v>44804</v>
      </c>
      <c r="V293" s="111">
        <v>475993.01</v>
      </c>
      <c r="W293" s="111">
        <v>31708.61</v>
      </c>
      <c r="X293" s="111">
        <v>0</v>
      </c>
      <c r="Y293" s="111">
        <v>0</v>
      </c>
      <c r="Z293" s="111">
        <v>0</v>
      </c>
      <c r="AA293">
        <v>0</v>
      </c>
      <c r="AB293" t="s">
        <v>958</v>
      </c>
      <c r="AC293">
        <v>1</v>
      </c>
      <c r="AD293">
        <v>1</v>
      </c>
      <c r="AE293" s="111">
        <v>31708.61</v>
      </c>
      <c r="AF293" s="111">
        <v>124852.97</v>
      </c>
      <c r="AG293" t="s">
        <v>959</v>
      </c>
      <c r="AH293">
        <v>1.0170999999999999</v>
      </c>
      <c r="AI293" s="111">
        <v>126987.96</v>
      </c>
      <c r="AJ293" s="111">
        <v>0</v>
      </c>
      <c r="AK293" s="111">
        <v>0</v>
      </c>
      <c r="AL293" s="111">
        <v>126987.96</v>
      </c>
      <c r="AM293" s="111">
        <v>95279.35</v>
      </c>
      <c r="AN293">
        <v>0</v>
      </c>
      <c r="AO293" s="111">
        <v>95279.35</v>
      </c>
    </row>
    <row r="294" spans="1:41" x14ac:dyDescent="0.2">
      <c r="A294" t="s">
        <v>231</v>
      </c>
      <c r="B294" t="s">
        <v>953</v>
      </c>
      <c r="C294" t="s">
        <v>867</v>
      </c>
      <c r="D294">
        <v>2024</v>
      </c>
      <c r="E294" t="s">
        <v>1618</v>
      </c>
      <c r="F294" t="s">
        <v>1623</v>
      </c>
      <c r="G294" t="s">
        <v>869</v>
      </c>
      <c r="H294" t="s">
        <v>232</v>
      </c>
      <c r="I294">
        <v>453310</v>
      </c>
      <c r="J294" t="s">
        <v>231</v>
      </c>
      <c r="K294" t="s">
        <v>1439</v>
      </c>
      <c r="L294" t="s">
        <v>12</v>
      </c>
      <c r="M294" t="s">
        <v>956</v>
      </c>
      <c r="N294" s="32">
        <v>44378</v>
      </c>
      <c r="O294" s="32">
        <v>44742</v>
      </c>
      <c r="P294" t="s">
        <v>957</v>
      </c>
      <c r="Q294" s="111">
        <v>279815118</v>
      </c>
      <c r="R294" s="111">
        <v>479635820</v>
      </c>
      <c r="S294">
        <v>0.58340000000000003</v>
      </c>
      <c r="T294" s="32">
        <v>44440</v>
      </c>
      <c r="U294" s="32">
        <v>44804</v>
      </c>
      <c r="V294" s="111">
        <v>3829252.24</v>
      </c>
      <c r="W294" s="111">
        <v>527732.27</v>
      </c>
      <c r="X294" s="111">
        <v>0</v>
      </c>
      <c r="Y294" s="111">
        <v>0</v>
      </c>
      <c r="Z294" s="111">
        <v>0</v>
      </c>
      <c r="AA294">
        <v>0</v>
      </c>
      <c r="AB294" t="s">
        <v>958</v>
      </c>
      <c r="AC294">
        <v>1</v>
      </c>
      <c r="AD294">
        <v>1</v>
      </c>
      <c r="AE294" s="111">
        <v>527732.27</v>
      </c>
      <c r="AF294" s="111">
        <v>2233985.7599999998</v>
      </c>
      <c r="AG294" t="s">
        <v>959</v>
      </c>
      <c r="AH294">
        <v>1.0170999999999999</v>
      </c>
      <c r="AI294" s="111">
        <v>2272186.92</v>
      </c>
      <c r="AJ294" s="111">
        <v>0</v>
      </c>
      <c r="AK294" s="111">
        <v>0</v>
      </c>
      <c r="AL294" s="111">
        <v>2272186.92</v>
      </c>
      <c r="AM294" s="111">
        <v>1744454.65</v>
      </c>
      <c r="AN294">
        <v>0</v>
      </c>
      <c r="AO294" s="111">
        <v>1744454.65</v>
      </c>
    </row>
    <row r="295" spans="1:41" x14ac:dyDescent="0.2">
      <c r="A295" t="s">
        <v>363</v>
      </c>
      <c r="B295" t="s">
        <v>953</v>
      </c>
      <c r="C295" t="s">
        <v>867</v>
      </c>
      <c r="D295">
        <v>2024</v>
      </c>
      <c r="E295" t="s">
        <v>1618</v>
      </c>
      <c r="F295" t="s">
        <v>1623</v>
      </c>
      <c r="G295" t="s">
        <v>869</v>
      </c>
      <c r="H295" t="s">
        <v>364</v>
      </c>
      <c r="I295">
        <v>450571</v>
      </c>
      <c r="J295" t="s">
        <v>363</v>
      </c>
      <c r="K295" t="s">
        <v>1441</v>
      </c>
      <c r="L295" t="s">
        <v>12</v>
      </c>
      <c r="M295" t="s">
        <v>956</v>
      </c>
      <c r="N295" s="32">
        <v>44470</v>
      </c>
      <c r="O295" s="32">
        <v>44834</v>
      </c>
      <c r="P295" t="s">
        <v>957</v>
      </c>
      <c r="Q295" s="111">
        <v>289199213</v>
      </c>
      <c r="R295" s="111">
        <v>1434161947</v>
      </c>
      <c r="S295">
        <v>0.20169999999999999</v>
      </c>
      <c r="T295" s="32">
        <v>44440</v>
      </c>
      <c r="U295" s="32">
        <v>44804</v>
      </c>
      <c r="V295" s="111">
        <v>4890967.3</v>
      </c>
      <c r="W295" s="111">
        <v>464162.88</v>
      </c>
      <c r="X295" s="111">
        <v>0</v>
      </c>
      <c r="Y295" s="111">
        <v>0</v>
      </c>
      <c r="Z295" s="111">
        <v>0</v>
      </c>
      <c r="AA295">
        <v>0</v>
      </c>
      <c r="AB295" t="s">
        <v>958</v>
      </c>
      <c r="AC295">
        <v>1</v>
      </c>
      <c r="AD295">
        <v>1</v>
      </c>
      <c r="AE295" s="111">
        <v>464162.88</v>
      </c>
      <c r="AF295" s="111">
        <v>986508.1</v>
      </c>
      <c r="AG295" t="s">
        <v>959</v>
      </c>
      <c r="AH295">
        <v>0.98340000000000005</v>
      </c>
      <c r="AI295" s="111">
        <v>970132.07</v>
      </c>
      <c r="AJ295" s="111">
        <v>0</v>
      </c>
      <c r="AK295" s="111">
        <v>0</v>
      </c>
      <c r="AL295" s="111">
        <v>970132.07</v>
      </c>
      <c r="AM295" s="111">
        <v>505969.19</v>
      </c>
      <c r="AN295">
        <v>0</v>
      </c>
      <c r="AO295" s="111">
        <v>505969.19</v>
      </c>
    </row>
    <row r="296" spans="1:41" x14ac:dyDescent="0.2">
      <c r="A296" t="s">
        <v>771</v>
      </c>
      <c r="B296" t="s">
        <v>953</v>
      </c>
      <c r="C296" t="s">
        <v>867</v>
      </c>
      <c r="D296">
        <v>2024</v>
      </c>
      <c r="E296" t="s">
        <v>1618</v>
      </c>
      <c r="F296" t="s">
        <v>1623</v>
      </c>
      <c r="G296" t="s">
        <v>869</v>
      </c>
      <c r="H296" t="s">
        <v>772</v>
      </c>
      <c r="I296">
        <v>450469</v>
      </c>
      <c r="J296" t="s">
        <v>771</v>
      </c>
      <c r="K296" t="s">
        <v>1443</v>
      </c>
      <c r="L296" t="s">
        <v>12</v>
      </c>
      <c r="M296" t="s">
        <v>956</v>
      </c>
      <c r="N296" s="32">
        <v>44197</v>
      </c>
      <c r="O296" s="32">
        <v>44561</v>
      </c>
      <c r="P296" t="s">
        <v>957</v>
      </c>
      <c r="Q296" s="111">
        <v>27602244</v>
      </c>
      <c r="R296" s="111">
        <v>89720752</v>
      </c>
      <c r="S296">
        <v>0.30759999999999998</v>
      </c>
      <c r="T296" s="32">
        <v>44440</v>
      </c>
      <c r="U296" s="32">
        <v>44804</v>
      </c>
      <c r="V296" s="111">
        <v>273700.94</v>
      </c>
      <c r="W296" s="111">
        <v>24856.98</v>
      </c>
      <c r="X296" s="111">
        <v>0</v>
      </c>
      <c r="Y296" s="111">
        <v>0</v>
      </c>
      <c r="Z296" s="111">
        <v>0</v>
      </c>
      <c r="AA296">
        <v>0</v>
      </c>
      <c r="AB296" t="s">
        <v>958</v>
      </c>
      <c r="AC296">
        <v>1</v>
      </c>
      <c r="AD296">
        <v>1</v>
      </c>
      <c r="AE296" s="111">
        <v>24856.98</v>
      </c>
      <c r="AF296" s="111">
        <v>84190.41</v>
      </c>
      <c r="AG296" t="s">
        <v>959</v>
      </c>
      <c r="AH296">
        <v>1.0310999999999999</v>
      </c>
      <c r="AI296" s="111">
        <v>86808.73</v>
      </c>
      <c r="AJ296" s="111">
        <v>0</v>
      </c>
      <c r="AK296" s="111">
        <v>0</v>
      </c>
      <c r="AL296" s="111">
        <v>86808.73</v>
      </c>
      <c r="AM296" s="111">
        <v>61951.75</v>
      </c>
      <c r="AN296">
        <v>0</v>
      </c>
      <c r="AO296" s="111">
        <v>61951.75</v>
      </c>
    </row>
    <row r="297" spans="1:41" x14ac:dyDescent="0.2">
      <c r="A297" t="s">
        <v>1444</v>
      </c>
      <c r="B297" t="s">
        <v>953</v>
      </c>
      <c r="C297" t="s">
        <v>867</v>
      </c>
      <c r="D297">
        <v>2024</v>
      </c>
      <c r="E297" t="s">
        <v>1618</v>
      </c>
      <c r="F297" t="s">
        <v>1623</v>
      </c>
      <c r="G297" t="s">
        <v>869</v>
      </c>
      <c r="H297" t="s">
        <v>1445</v>
      </c>
      <c r="I297">
        <v>453311</v>
      </c>
      <c r="J297" t="s">
        <v>1444</v>
      </c>
      <c r="K297" t="s">
        <v>1447</v>
      </c>
      <c r="L297" t="s">
        <v>12</v>
      </c>
      <c r="M297" t="s">
        <v>956</v>
      </c>
      <c r="N297" s="32" t="s">
        <v>1800</v>
      </c>
      <c r="O297" s="32" t="s">
        <v>1801</v>
      </c>
      <c r="P297" t="s">
        <v>957</v>
      </c>
      <c r="Q297" s="111">
        <v>25495452.620000001</v>
      </c>
      <c r="R297" s="111">
        <v>84640572.599999994</v>
      </c>
      <c r="S297">
        <v>0.30120000000000002</v>
      </c>
      <c r="T297" s="32">
        <v>44440</v>
      </c>
      <c r="U297" s="32">
        <v>44804</v>
      </c>
      <c r="V297" s="111">
        <v>68698.39</v>
      </c>
      <c r="W297" s="111">
        <v>9693.08</v>
      </c>
      <c r="X297" s="111">
        <v>0</v>
      </c>
      <c r="Y297" s="111">
        <v>0</v>
      </c>
      <c r="Z297" s="111">
        <v>0</v>
      </c>
      <c r="AA297">
        <v>0</v>
      </c>
      <c r="AB297" t="s">
        <v>958</v>
      </c>
      <c r="AC297">
        <v>1</v>
      </c>
      <c r="AD297">
        <v>1</v>
      </c>
      <c r="AE297" s="111">
        <v>9693.08</v>
      </c>
      <c r="AF297" s="111">
        <v>20691.96</v>
      </c>
      <c r="AG297" t="s">
        <v>959</v>
      </c>
      <c r="AH297">
        <v>1.0310999999999999</v>
      </c>
      <c r="AI297" s="111">
        <v>21335.48</v>
      </c>
      <c r="AJ297" s="111">
        <v>0</v>
      </c>
      <c r="AK297" s="111">
        <v>0</v>
      </c>
      <c r="AL297" s="111">
        <v>21335.48</v>
      </c>
      <c r="AM297" s="111">
        <v>11642.4</v>
      </c>
      <c r="AN297">
        <v>0</v>
      </c>
      <c r="AO297" s="111">
        <v>11642.4</v>
      </c>
    </row>
    <row r="298" spans="1:41" x14ac:dyDescent="0.2">
      <c r="A298" t="s">
        <v>1448</v>
      </c>
      <c r="B298" t="s">
        <v>953</v>
      </c>
      <c r="C298" t="s">
        <v>867</v>
      </c>
      <c r="D298">
        <v>2024</v>
      </c>
      <c r="E298" t="s">
        <v>1618</v>
      </c>
      <c r="F298" t="s">
        <v>1623</v>
      </c>
      <c r="G298" t="s">
        <v>869</v>
      </c>
      <c r="H298" t="s">
        <v>1449</v>
      </c>
      <c r="I298">
        <v>450007</v>
      </c>
      <c r="J298" t="s">
        <v>1448</v>
      </c>
      <c r="K298" t="s">
        <v>1451</v>
      </c>
      <c r="L298" t="s">
        <v>12</v>
      </c>
      <c r="M298" t="s">
        <v>956</v>
      </c>
      <c r="N298" s="32">
        <v>44378</v>
      </c>
      <c r="O298" s="32">
        <v>44742</v>
      </c>
      <c r="P298" t="s">
        <v>957</v>
      </c>
      <c r="Q298" s="111">
        <v>100032100</v>
      </c>
      <c r="R298" s="111">
        <v>413648313</v>
      </c>
      <c r="S298">
        <v>0.24179999999999999</v>
      </c>
      <c r="T298" s="32">
        <v>44440</v>
      </c>
      <c r="U298" s="32">
        <v>44804</v>
      </c>
      <c r="V298" s="111">
        <v>988754.8</v>
      </c>
      <c r="W298" s="111">
        <v>213853.45</v>
      </c>
      <c r="X298" s="111">
        <v>0</v>
      </c>
      <c r="Y298" s="111">
        <v>0</v>
      </c>
      <c r="Z298" s="111">
        <v>0</v>
      </c>
      <c r="AA298">
        <v>0</v>
      </c>
      <c r="AB298" t="s">
        <v>958</v>
      </c>
      <c r="AC298">
        <v>1</v>
      </c>
      <c r="AD298">
        <v>1</v>
      </c>
      <c r="AE298" s="111">
        <v>213853.45</v>
      </c>
      <c r="AF298" s="111">
        <v>239080.91</v>
      </c>
      <c r="AG298" t="s">
        <v>959</v>
      </c>
      <c r="AH298">
        <v>1.0170999999999999</v>
      </c>
      <c r="AI298" s="111">
        <v>243169.19</v>
      </c>
      <c r="AJ298" s="111">
        <v>0</v>
      </c>
      <c r="AK298" s="111">
        <v>0</v>
      </c>
      <c r="AL298" s="111">
        <v>243169.19</v>
      </c>
      <c r="AM298" s="111">
        <v>29315.74</v>
      </c>
      <c r="AN298">
        <v>0</v>
      </c>
      <c r="AO298" s="111">
        <v>29315.74</v>
      </c>
    </row>
    <row r="299" spans="1:41" x14ac:dyDescent="0.2">
      <c r="A299" t="s">
        <v>738</v>
      </c>
      <c r="B299" t="s">
        <v>953</v>
      </c>
      <c r="C299" t="s">
        <v>867</v>
      </c>
      <c r="D299">
        <v>2024</v>
      </c>
      <c r="E299" t="s">
        <v>1618</v>
      </c>
      <c r="F299" t="s">
        <v>1623</v>
      </c>
      <c r="G299" t="s">
        <v>869</v>
      </c>
      <c r="H299" t="s">
        <v>739</v>
      </c>
      <c r="I299">
        <v>450668</v>
      </c>
      <c r="J299" t="s">
        <v>738</v>
      </c>
      <c r="K299" t="s">
        <v>1453</v>
      </c>
      <c r="L299" t="s">
        <v>12</v>
      </c>
      <c r="M299" t="s">
        <v>956</v>
      </c>
      <c r="N299" s="32">
        <v>44348</v>
      </c>
      <c r="O299" s="32">
        <v>44712</v>
      </c>
      <c r="P299" t="s">
        <v>957</v>
      </c>
      <c r="Q299" s="111">
        <v>139421027</v>
      </c>
      <c r="R299" s="111">
        <v>961209452</v>
      </c>
      <c r="S299">
        <v>0.14499999999999999</v>
      </c>
      <c r="T299" s="32">
        <v>44440</v>
      </c>
      <c r="U299" s="32">
        <v>44804</v>
      </c>
      <c r="V299" s="111">
        <v>724428.26</v>
      </c>
      <c r="W299" s="111">
        <v>28056.61</v>
      </c>
      <c r="X299" s="111">
        <v>0</v>
      </c>
      <c r="Y299" s="111">
        <v>0</v>
      </c>
      <c r="Z299" s="111">
        <v>0</v>
      </c>
      <c r="AA299">
        <v>0</v>
      </c>
      <c r="AB299" t="s">
        <v>958</v>
      </c>
      <c r="AC299">
        <v>1</v>
      </c>
      <c r="AD299">
        <v>1</v>
      </c>
      <c r="AE299" s="111">
        <v>28056.61</v>
      </c>
      <c r="AF299" s="111">
        <v>105042.1</v>
      </c>
      <c r="AG299" t="s">
        <v>959</v>
      </c>
      <c r="AH299">
        <v>1.0170999999999999</v>
      </c>
      <c r="AI299" s="111">
        <v>106838.32</v>
      </c>
      <c r="AJ299" s="111">
        <v>0</v>
      </c>
      <c r="AK299" s="111">
        <v>0</v>
      </c>
      <c r="AL299" s="111">
        <v>106838.32</v>
      </c>
      <c r="AM299" s="111">
        <v>78781.710000000006</v>
      </c>
      <c r="AN299">
        <v>0</v>
      </c>
      <c r="AO299" s="111">
        <v>78781.710000000006</v>
      </c>
    </row>
    <row r="300" spans="1:41" x14ac:dyDescent="0.2">
      <c r="A300" t="s">
        <v>51</v>
      </c>
      <c r="B300" t="s">
        <v>953</v>
      </c>
      <c r="C300" t="s">
        <v>867</v>
      </c>
      <c r="D300">
        <v>2024</v>
      </c>
      <c r="E300" t="s">
        <v>1618</v>
      </c>
      <c r="F300" t="s">
        <v>1623</v>
      </c>
      <c r="G300" t="s">
        <v>869</v>
      </c>
      <c r="H300" t="s">
        <v>52</v>
      </c>
      <c r="I300">
        <v>450035</v>
      </c>
      <c r="J300" t="s">
        <v>51</v>
      </c>
      <c r="K300" t="s">
        <v>1455</v>
      </c>
      <c r="L300" t="s">
        <v>12</v>
      </c>
      <c r="M300" t="s">
        <v>956</v>
      </c>
      <c r="N300" s="32">
        <v>44136</v>
      </c>
      <c r="O300" s="32">
        <v>44500</v>
      </c>
      <c r="P300" t="s">
        <v>957</v>
      </c>
      <c r="Q300" s="111">
        <v>133031001</v>
      </c>
      <c r="R300" s="111">
        <v>528928940</v>
      </c>
      <c r="S300">
        <v>0.2515</v>
      </c>
      <c r="T300" s="32">
        <v>44440</v>
      </c>
      <c r="U300" s="32">
        <v>44804</v>
      </c>
      <c r="V300" s="111">
        <v>1192011.2</v>
      </c>
      <c r="W300" s="111">
        <v>97344.2</v>
      </c>
      <c r="X300" s="111">
        <v>0</v>
      </c>
      <c r="Y300" s="111">
        <v>0</v>
      </c>
      <c r="Z300" s="111">
        <v>0</v>
      </c>
      <c r="AA300">
        <v>0</v>
      </c>
      <c r="AB300" t="s">
        <v>958</v>
      </c>
      <c r="AC300">
        <v>1</v>
      </c>
      <c r="AD300">
        <v>1</v>
      </c>
      <c r="AE300" s="111">
        <v>97344.2</v>
      </c>
      <c r="AF300" s="111">
        <v>299790.82</v>
      </c>
      <c r="AG300" t="s">
        <v>959</v>
      </c>
      <c r="AH300">
        <v>1.04</v>
      </c>
      <c r="AI300" s="111">
        <v>311782.45</v>
      </c>
      <c r="AJ300" s="111">
        <v>0</v>
      </c>
      <c r="AK300" s="111">
        <v>0</v>
      </c>
      <c r="AL300" s="111">
        <v>311782.45</v>
      </c>
      <c r="AM300" s="111">
        <v>214438.25</v>
      </c>
      <c r="AN300">
        <v>0</v>
      </c>
      <c r="AO300" s="111">
        <v>214438.25</v>
      </c>
    </row>
    <row r="301" spans="1:41" x14ac:dyDescent="0.2">
      <c r="A301" t="s">
        <v>1802</v>
      </c>
      <c r="B301" t="s">
        <v>953</v>
      </c>
      <c r="C301" t="s">
        <v>867</v>
      </c>
      <c r="D301">
        <v>2024</v>
      </c>
      <c r="E301" t="s">
        <v>1618</v>
      </c>
      <c r="F301" t="s">
        <v>1623</v>
      </c>
      <c r="G301" t="s">
        <v>869</v>
      </c>
      <c r="H301" t="s">
        <v>1803</v>
      </c>
      <c r="I301">
        <v>450451</v>
      </c>
      <c r="J301" t="s">
        <v>1802</v>
      </c>
      <c r="K301" t="s">
        <v>1804</v>
      </c>
      <c r="L301" t="s">
        <v>11</v>
      </c>
      <c r="M301" t="s">
        <v>956</v>
      </c>
      <c r="N301" s="32">
        <v>44470</v>
      </c>
      <c r="O301" s="32">
        <v>44834</v>
      </c>
      <c r="P301" t="s">
        <v>957</v>
      </c>
      <c r="Q301" s="111">
        <v>15365370</v>
      </c>
      <c r="R301" s="111">
        <v>56995990</v>
      </c>
      <c r="S301">
        <v>0.26960000000000001</v>
      </c>
      <c r="T301" s="32">
        <v>44440</v>
      </c>
      <c r="U301" s="32">
        <v>44804</v>
      </c>
      <c r="V301" s="111">
        <v>19672.009999999998</v>
      </c>
      <c r="W301" s="111">
        <v>9996.35</v>
      </c>
      <c r="X301" s="111">
        <v>0</v>
      </c>
      <c r="Y301" s="111">
        <v>0</v>
      </c>
      <c r="Z301" s="111">
        <v>0</v>
      </c>
      <c r="AA301">
        <v>0</v>
      </c>
      <c r="AB301" t="s">
        <v>958</v>
      </c>
      <c r="AC301">
        <v>1</v>
      </c>
      <c r="AD301">
        <v>1</v>
      </c>
      <c r="AE301" s="111">
        <v>9996.35</v>
      </c>
      <c r="AF301" s="111">
        <v>5303.57</v>
      </c>
      <c r="AG301" t="s">
        <v>959</v>
      </c>
      <c r="AH301">
        <v>0.98340000000000005</v>
      </c>
      <c r="AI301" s="111">
        <v>5215.53</v>
      </c>
      <c r="AJ301" s="111">
        <v>0</v>
      </c>
      <c r="AK301" s="111">
        <v>0</v>
      </c>
      <c r="AL301" s="111">
        <v>5215.53</v>
      </c>
      <c r="AM301" s="111">
        <v>-4780.82</v>
      </c>
      <c r="AN301">
        <v>0</v>
      </c>
      <c r="AO301" s="111">
        <v>-4780.82</v>
      </c>
    </row>
    <row r="302" spans="1:41" x14ac:dyDescent="0.2">
      <c r="A302" t="s">
        <v>102</v>
      </c>
      <c r="B302" t="s">
        <v>953</v>
      </c>
      <c r="C302" t="s">
        <v>867</v>
      </c>
      <c r="D302">
        <v>2024</v>
      </c>
      <c r="E302" t="s">
        <v>1618</v>
      </c>
      <c r="F302" t="s">
        <v>1623</v>
      </c>
      <c r="G302" t="s">
        <v>869</v>
      </c>
      <c r="H302" t="s">
        <v>103</v>
      </c>
      <c r="I302">
        <v>450119</v>
      </c>
      <c r="J302" t="s">
        <v>102</v>
      </c>
      <c r="K302" t="s">
        <v>1457</v>
      </c>
      <c r="L302" t="s">
        <v>12</v>
      </c>
      <c r="M302" t="s">
        <v>956</v>
      </c>
      <c r="N302" s="32">
        <v>44197</v>
      </c>
      <c r="O302" s="32">
        <v>44561</v>
      </c>
      <c r="P302" t="s">
        <v>974</v>
      </c>
      <c r="Q302" s="111">
        <v>298775385</v>
      </c>
      <c r="R302" s="111">
        <v>2687361122</v>
      </c>
      <c r="S302">
        <v>0.11119999999999999</v>
      </c>
      <c r="T302" s="32">
        <v>44440</v>
      </c>
      <c r="U302" s="32">
        <v>44804</v>
      </c>
      <c r="V302" s="111">
        <v>26243571.010000002</v>
      </c>
      <c r="W302" s="111">
        <v>2086081.77</v>
      </c>
      <c r="X302" s="111">
        <v>0</v>
      </c>
      <c r="Y302" s="111">
        <v>0</v>
      </c>
      <c r="Z302" s="111">
        <v>0</v>
      </c>
      <c r="AA302">
        <v>0</v>
      </c>
      <c r="AB302" t="s">
        <v>958</v>
      </c>
      <c r="AC302">
        <v>1</v>
      </c>
      <c r="AD302">
        <v>1</v>
      </c>
      <c r="AE302" s="111">
        <v>2086081.77</v>
      </c>
      <c r="AF302" s="111">
        <v>2918285.1</v>
      </c>
      <c r="AG302" t="s">
        <v>959</v>
      </c>
      <c r="AH302">
        <v>1.0310999999999999</v>
      </c>
      <c r="AI302" s="111">
        <v>3009043.77</v>
      </c>
      <c r="AJ302" s="111">
        <v>0</v>
      </c>
      <c r="AK302" s="111">
        <v>0</v>
      </c>
      <c r="AL302" s="111">
        <v>3009043.77</v>
      </c>
      <c r="AM302" s="111">
        <v>922962</v>
      </c>
      <c r="AN302">
        <v>0</v>
      </c>
      <c r="AO302" s="111">
        <v>922962</v>
      </c>
    </row>
    <row r="303" spans="1:41" x14ac:dyDescent="0.2">
      <c r="A303" t="s">
        <v>261</v>
      </c>
      <c r="B303" t="s">
        <v>953</v>
      </c>
      <c r="C303" t="s">
        <v>867</v>
      </c>
      <c r="D303">
        <v>2024</v>
      </c>
      <c r="E303" t="s">
        <v>1618</v>
      </c>
      <c r="F303" t="s">
        <v>1623</v>
      </c>
      <c r="G303" t="s">
        <v>869</v>
      </c>
      <c r="H303" t="s">
        <v>262</v>
      </c>
      <c r="I303">
        <v>450888</v>
      </c>
      <c r="J303" t="s">
        <v>261</v>
      </c>
      <c r="K303" t="s">
        <v>1805</v>
      </c>
      <c r="L303" t="s">
        <v>12</v>
      </c>
      <c r="M303" t="s">
        <v>956</v>
      </c>
      <c r="N303" s="32">
        <v>44197</v>
      </c>
      <c r="O303" s="32">
        <v>44561</v>
      </c>
      <c r="P303" t="s">
        <v>957</v>
      </c>
      <c r="Q303" s="111">
        <v>45977011</v>
      </c>
      <c r="R303" s="111">
        <v>149084100</v>
      </c>
      <c r="S303">
        <v>0.30840000000000001</v>
      </c>
      <c r="T303" s="32">
        <v>44440</v>
      </c>
      <c r="U303" s="32">
        <v>44804</v>
      </c>
      <c r="V303" s="111">
        <v>44447.76</v>
      </c>
      <c r="W303" s="111">
        <v>344.11</v>
      </c>
      <c r="X303" s="111">
        <v>0</v>
      </c>
      <c r="Y303" s="111">
        <v>0</v>
      </c>
      <c r="Z303" s="111">
        <v>0</v>
      </c>
      <c r="AA303">
        <v>0</v>
      </c>
      <c r="AB303" t="s">
        <v>958</v>
      </c>
      <c r="AC303">
        <v>1</v>
      </c>
      <c r="AD303">
        <v>1</v>
      </c>
      <c r="AE303" s="111">
        <v>344.11</v>
      </c>
      <c r="AF303" s="111">
        <v>13707.69</v>
      </c>
      <c r="AG303" t="s">
        <v>959</v>
      </c>
      <c r="AH303">
        <v>1.0310999999999999</v>
      </c>
      <c r="AI303" s="111">
        <v>14134</v>
      </c>
      <c r="AJ303" s="111">
        <v>0</v>
      </c>
      <c r="AK303" s="111">
        <v>0</v>
      </c>
      <c r="AL303" s="111">
        <v>14134</v>
      </c>
      <c r="AM303" s="111">
        <v>13789.89</v>
      </c>
      <c r="AN303">
        <v>0</v>
      </c>
      <c r="AO303" s="111">
        <v>13789.89</v>
      </c>
    </row>
    <row r="304" spans="1:41" x14ac:dyDescent="0.2">
      <c r="A304" t="s">
        <v>1806</v>
      </c>
      <c r="B304" t="s">
        <v>953</v>
      </c>
      <c r="C304" t="s">
        <v>867</v>
      </c>
      <c r="D304">
        <v>2024</v>
      </c>
      <c r="E304" t="s">
        <v>1618</v>
      </c>
      <c r="F304" t="s">
        <v>1623</v>
      </c>
      <c r="G304" t="s">
        <v>869</v>
      </c>
      <c r="H304" t="s">
        <v>1807</v>
      </c>
      <c r="I304">
        <v>450697</v>
      </c>
      <c r="J304" t="s">
        <v>1806</v>
      </c>
      <c r="K304" t="s">
        <v>1808</v>
      </c>
      <c r="L304" t="s">
        <v>12</v>
      </c>
      <c r="M304" t="s">
        <v>956</v>
      </c>
      <c r="N304" s="32">
        <v>44470</v>
      </c>
      <c r="O304" s="32">
        <v>44834</v>
      </c>
      <c r="P304" t="s">
        <v>957</v>
      </c>
      <c r="Q304" s="111">
        <v>71634318</v>
      </c>
      <c r="R304" s="111">
        <v>231764859</v>
      </c>
      <c r="S304">
        <v>0.30909999999999999</v>
      </c>
      <c r="T304" s="32">
        <v>44440</v>
      </c>
      <c r="U304" s="32">
        <v>44804</v>
      </c>
      <c r="V304" s="111">
        <v>1381718.35</v>
      </c>
      <c r="W304" s="111">
        <v>75482.31</v>
      </c>
      <c r="X304" s="111">
        <v>0</v>
      </c>
      <c r="Y304" s="111">
        <v>0</v>
      </c>
      <c r="Z304" s="111">
        <v>0</v>
      </c>
      <c r="AA304">
        <v>0</v>
      </c>
      <c r="AB304" t="s">
        <v>958</v>
      </c>
      <c r="AC304">
        <v>1</v>
      </c>
      <c r="AD304">
        <v>1</v>
      </c>
      <c r="AE304" s="111">
        <v>75482.31</v>
      </c>
      <c r="AF304" s="111">
        <v>427089.14</v>
      </c>
      <c r="AG304" t="s">
        <v>959</v>
      </c>
      <c r="AH304">
        <v>0.98340000000000005</v>
      </c>
      <c r="AI304" s="111">
        <v>419999.46</v>
      </c>
      <c r="AJ304" s="111">
        <v>0</v>
      </c>
      <c r="AK304" s="111">
        <v>0</v>
      </c>
      <c r="AL304" s="111">
        <v>419999.46</v>
      </c>
      <c r="AM304" s="111">
        <v>344517.15</v>
      </c>
      <c r="AN304">
        <v>0</v>
      </c>
      <c r="AO304" s="111">
        <v>344517.15</v>
      </c>
    </row>
    <row r="305" spans="1:41" x14ac:dyDescent="0.2">
      <c r="A305" t="s">
        <v>750</v>
      </c>
      <c r="B305" t="s">
        <v>953</v>
      </c>
      <c r="C305" t="s">
        <v>867</v>
      </c>
      <c r="D305">
        <v>2024</v>
      </c>
      <c r="E305" t="s">
        <v>1618</v>
      </c>
      <c r="F305" t="s">
        <v>1623</v>
      </c>
      <c r="G305" t="s">
        <v>869</v>
      </c>
      <c r="H305" t="s">
        <v>751</v>
      </c>
      <c r="I305">
        <v>450431</v>
      </c>
      <c r="J305" t="s">
        <v>750</v>
      </c>
      <c r="K305" t="s">
        <v>1461</v>
      </c>
      <c r="L305" t="s">
        <v>12</v>
      </c>
      <c r="M305" t="s">
        <v>956</v>
      </c>
      <c r="N305" s="32">
        <v>44197</v>
      </c>
      <c r="O305" s="32">
        <v>44561</v>
      </c>
      <c r="P305" t="s">
        <v>974</v>
      </c>
      <c r="Q305" s="111">
        <v>403999735</v>
      </c>
      <c r="R305" s="111">
        <v>2253696198</v>
      </c>
      <c r="S305">
        <v>0.17929999999999999</v>
      </c>
      <c r="T305" s="32">
        <v>44440</v>
      </c>
      <c r="U305" s="32">
        <v>44804</v>
      </c>
      <c r="V305" s="111">
        <v>2535073.02</v>
      </c>
      <c r="W305" s="111">
        <v>156656.72</v>
      </c>
      <c r="X305" s="111">
        <v>0</v>
      </c>
      <c r="Y305" s="111">
        <v>0</v>
      </c>
      <c r="Z305" s="111">
        <v>0</v>
      </c>
      <c r="AA305">
        <v>0</v>
      </c>
      <c r="AB305" t="s">
        <v>958</v>
      </c>
      <c r="AC305">
        <v>1</v>
      </c>
      <c r="AD305">
        <v>1</v>
      </c>
      <c r="AE305" s="111">
        <v>156656.72</v>
      </c>
      <c r="AF305" s="111">
        <v>454538.59</v>
      </c>
      <c r="AG305" t="s">
        <v>959</v>
      </c>
      <c r="AH305">
        <v>1.0310999999999999</v>
      </c>
      <c r="AI305" s="111">
        <v>468674.74</v>
      </c>
      <c r="AJ305" s="111">
        <v>0</v>
      </c>
      <c r="AK305" s="111">
        <v>0</v>
      </c>
      <c r="AL305" s="111">
        <v>468674.74</v>
      </c>
      <c r="AM305" s="111">
        <v>312018.02</v>
      </c>
      <c r="AN305">
        <v>0</v>
      </c>
      <c r="AO305" s="111">
        <v>312018.02</v>
      </c>
    </row>
    <row r="306" spans="1:41" x14ac:dyDescent="0.2">
      <c r="A306" t="s">
        <v>759</v>
      </c>
      <c r="B306" t="s">
        <v>953</v>
      </c>
      <c r="C306" t="s">
        <v>867</v>
      </c>
      <c r="D306">
        <v>2024</v>
      </c>
      <c r="E306" t="s">
        <v>1618</v>
      </c>
      <c r="F306" t="s">
        <v>1623</v>
      </c>
      <c r="G306" t="s">
        <v>869</v>
      </c>
      <c r="H306" t="s">
        <v>760</v>
      </c>
      <c r="I306">
        <v>450718</v>
      </c>
      <c r="J306" t="s">
        <v>759</v>
      </c>
      <c r="K306" t="s">
        <v>1463</v>
      </c>
      <c r="L306" t="s">
        <v>12</v>
      </c>
      <c r="M306" t="s">
        <v>956</v>
      </c>
      <c r="N306" s="32">
        <v>44256</v>
      </c>
      <c r="O306" s="32">
        <v>44620</v>
      </c>
      <c r="P306" t="s">
        <v>957</v>
      </c>
      <c r="Q306" s="111">
        <v>129880132</v>
      </c>
      <c r="R306" s="111">
        <v>807765390</v>
      </c>
      <c r="S306">
        <v>0.1608</v>
      </c>
      <c r="T306" s="32">
        <v>44440</v>
      </c>
      <c r="U306" s="32">
        <v>44804</v>
      </c>
      <c r="V306" s="111">
        <v>581126.64</v>
      </c>
      <c r="W306" s="111">
        <v>34897.21</v>
      </c>
      <c r="X306" s="111">
        <v>0</v>
      </c>
      <c r="Y306" s="111">
        <v>0</v>
      </c>
      <c r="Z306" s="111">
        <v>0</v>
      </c>
      <c r="AA306">
        <v>0</v>
      </c>
      <c r="AB306" t="s">
        <v>958</v>
      </c>
      <c r="AC306">
        <v>1</v>
      </c>
      <c r="AD306">
        <v>1</v>
      </c>
      <c r="AE306" s="111">
        <v>34897.21</v>
      </c>
      <c r="AF306" s="111">
        <v>93445.16</v>
      </c>
      <c r="AG306" t="s">
        <v>959</v>
      </c>
      <c r="AH306">
        <v>1.0310999999999999</v>
      </c>
      <c r="AI306" s="111">
        <v>96351.3</v>
      </c>
      <c r="AJ306" s="111">
        <v>0</v>
      </c>
      <c r="AK306" s="111">
        <v>0</v>
      </c>
      <c r="AL306" s="111">
        <v>96351.3</v>
      </c>
      <c r="AM306" s="111">
        <v>61454.09</v>
      </c>
      <c r="AN306">
        <v>0</v>
      </c>
      <c r="AO306" s="111">
        <v>61454.09</v>
      </c>
    </row>
    <row r="307" spans="1:41" x14ac:dyDescent="0.2">
      <c r="A307" t="s">
        <v>753</v>
      </c>
      <c r="B307" t="s">
        <v>953</v>
      </c>
      <c r="C307" t="s">
        <v>867</v>
      </c>
      <c r="D307">
        <v>2024</v>
      </c>
      <c r="E307" t="s">
        <v>1618</v>
      </c>
      <c r="F307" t="s">
        <v>1623</v>
      </c>
      <c r="G307" t="s">
        <v>869</v>
      </c>
      <c r="H307" t="s">
        <v>754</v>
      </c>
      <c r="I307">
        <v>450809</v>
      </c>
      <c r="J307" t="s">
        <v>753</v>
      </c>
      <c r="K307" t="s">
        <v>1465</v>
      </c>
      <c r="L307" t="s">
        <v>12</v>
      </c>
      <c r="M307" t="s">
        <v>956</v>
      </c>
      <c r="N307" s="32">
        <v>44378</v>
      </c>
      <c r="O307" s="32">
        <v>44742</v>
      </c>
      <c r="P307" t="s">
        <v>974</v>
      </c>
      <c r="Q307" s="111">
        <v>244698013</v>
      </c>
      <c r="R307" s="111">
        <v>1554004199</v>
      </c>
      <c r="S307">
        <v>0.1575</v>
      </c>
      <c r="T307" s="32">
        <v>44440</v>
      </c>
      <c r="U307" s="32">
        <v>44804</v>
      </c>
      <c r="V307" s="111">
        <v>2104019.7799999998</v>
      </c>
      <c r="W307" s="111">
        <v>122551.03999999999</v>
      </c>
      <c r="X307" s="111">
        <v>0</v>
      </c>
      <c r="Y307" s="111">
        <v>0</v>
      </c>
      <c r="Z307" s="111">
        <v>0</v>
      </c>
      <c r="AA307">
        <v>0</v>
      </c>
      <c r="AB307" t="s">
        <v>958</v>
      </c>
      <c r="AC307">
        <v>1</v>
      </c>
      <c r="AD307">
        <v>1</v>
      </c>
      <c r="AE307" s="111">
        <v>122551.03999999999</v>
      </c>
      <c r="AF307" s="111">
        <v>331383.12</v>
      </c>
      <c r="AG307" t="s">
        <v>959</v>
      </c>
      <c r="AH307">
        <v>1.0170999999999999</v>
      </c>
      <c r="AI307" s="111">
        <v>337049.77</v>
      </c>
      <c r="AJ307" s="111">
        <v>0</v>
      </c>
      <c r="AK307" s="111">
        <v>0</v>
      </c>
      <c r="AL307" s="111">
        <v>337049.77</v>
      </c>
      <c r="AM307" s="111">
        <v>214498.73</v>
      </c>
      <c r="AN307">
        <v>0</v>
      </c>
      <c r="AO307" s="111">
        <v>214498.73</v>
      </c>
    </row>
    <row r="308" spans="1:41" x14ac:dyDescent="0.2">
      <c r="A308" t="s">
        <v>756</v>
      </c>
      <c r="B308" t="s">
        <v>953</v>
      </c>
      <c r="C308" t="s">
        <v>867</v>
      </c>
      <c r="D308">
        <v>2024</v>
      </c>
      <c r="E308" t="s">
        <v>1618</v>
      </c>
      <c r="F308" t="s">
        <v>1623</v>
      </c>
      <c r="G308" t="s">
        <v>869</v>
      </c>
      <c r="H308" t="s">
        <v>757</v>
      </c>
      <c r="I308">
        <v>450713</v>
      </c>
      <c r="J308" t="s">
        <v>756</v>
      </c>
      <c r="K308" t="s">
        <v>1467</v>
      </c>
      <c r="L308" t="s">
        <v>12</v>
      </c>
      <c r="M308" t="s">
        <v>956</v>
      </c>
      <c r="N308" s="32">
        <v>44136</v>
      </c>
      <c r="O308" s="32">
        <v>44500</v>
      </c>
      <c r="P308" t="s">
        <v>957</v>
      </c>
      <c r="Q308" s="111">
        <v>215771194</v>
      </c>
      <c r="R308" s="111">
        <v>1268572612</v>
      </c>
      <c r="S308">
        <v>0.1701</v>
      </c>
      <c r="T308" s="32">
        <v>44440</v>
      </c>
      <c r="U308" s="32">
        <v>44804</v>
      </c>
      <c r="V308" s="111">
        <v>1710561.5</v>
      </c>
      <c r="W308" s="111">
        <v>81882.399999999994</v>
      </c>
      <c r="X308" s="111">
        <v>0</v>
      </c>
      <c r="Y308" s="111">
        <v>0</v>
      </c>
      <c r="Z308" s="111">
        <v>0</v>
      </c>
      <c r="AA308">
        <v>0</v>
      </c>
      <c r="AB308" t="s">
        <v>958</v>
      </c>
      <c r="AC308">
        <v>1</v>
      </c>
      <c r="AD308">
        <v>1</v>
      </c>
      <c r="AE308" s="111">
        <v>81882.399999999994</v>
      </c>
      <c r="AF308" s="111">
        <v>290966.51</v>
      </c>
      <c r="AG308" t="s">
        <v>959</v>
      </c>
      <c r="AH308">
        <v>1.04</v>
      </c>
      <c r="AI308" s="111">
        <v>302605.17</v>
      </c>
      <c r="AJ308" s="111">
        <v>0</v>
      </c>
      <c r="AK308" s="111">
        <v>0</v>
      </c>
      <c r="AL308" s="111">
        <v>302605.17</v>
      </c>
      <c r="AM308" s="111">
        <v>220722.77</v>
      </c>
      <c r="AN308">
        <v>0</v>
      </c>
      <c r="AO308" s="111">
        <v>220722.77</v>
      </c>
    </row>
    <row r="309" spans="1:41" x14ac:dyDescent="0.2">
      <c r="A309" t="s">
        <v>573</v>
      </c>
      <c r="B309" t="s">
        <v>953</v>
      </c>
      <c r="C309" t="s">
        <v>867</v>
      </c>
      <c r="D309">
        <v>2024</v>
      </c>
      <c r="E309" t="s">
        <v>1618</v>
      </c>
      <c r="F309" t="s">
        <v>1623</v>
      </c>
      <c r="G309" t="s">
        <v>869</v>
      </c>
      <c r="H309" t="s">
        <v>574</v>
      </c>
      <c r="I309">
        <v>670053</v>
      </c>
      <c r="J309" t="s">
        <v>573</v>
      </c>
      <c r="K309" t="s">
        <v>1469</v>
      </c>
      <c r="L309" t="s">
        <v>12</v>
      </c>
      <c r="M309" t="s">
        <v>956</v>
      </c>
      <c r="N309" s="32">
        <v>44378</v>
      </c>
      <c r="O309" s="32">
        <v>44742</v>
      </c>
      <c r="P309" t="s">
        <v>957</v>
      </c>
      <c r="Q309" s="111">
        <v>70346410</v>
      </c>
      <c r="R309" s="111">
        <v>188673495</v>
      </c>
      <c r="S309">
        <v>0.37280000000000002</v>
      </c>
      <c r="T309" s="32">
        <v>44440</v>
      </c>
      <c r="U309" s="32">
        <v>44804</v>
      </c>
      <c r="V309" s="111">
        <v>278994.01</v>
      </c>
      <c r="W309" s="111">
        <v>32057.360000000001</v>
      </c>
      <c r="X309" s="111">
        <v>0</v>
      </c>
      <c r="Y309" s="111">
        <v>0</v>
      </c>
      <c r="Z309" s="111">
        <v>0</v>
      </c>
      <c r="AA309">
        <v>0</v>
      </c>
      <c r="AB309" t="s">
        <v>958</v>
      </c>
      <c r="AC309">
        <v>1</v>
      </c>
      <c r="AD309">
        <v>1</v>
      </c>
      <c r="AE309" s="111">
        <v>32057.360000000001</v>
      </c>
      <c r="AF309" s="111">
        <v>104008.97</v>
      </c>
      <c r="AG309" t="s">
        <v>959</v>
      </c>
      <c r="AH309">
        <v>1.0170999999999999</v>
      </c>
      <c r="AI309" s="111">
        <v>105787.52</v>
      </c>
      <c r="AJ309" s="111">
        <v>0</v>
      </c>
      <c r="AK309" s="111">
        <v>0</v>
      </c>
      <c r="AL309" s="111">
        <v>105787.52</v>
      </c>
      <c r="AM309" s="111">
        <v>73730.16</v>
      </c>
      <c r="AN309">
        <v>0</v>
      </c>
      <c r="AO309" s="111">
        <v>73730.16</v>
      </c>
    </row>
    <row r="310" spans="1:41" x14ac:dyDescent="0.2">
      <c r="A310" t="s">
        <v>576</v>
      </c>
      <c r="B310" t="s">
        <v>953</v>
      </c>
      <c r="C310" t="s">
        <v>867</v>
      </c>
      <c r="D310">
        <v>2024</v>
      </c>
      <c r="E310" t="s">
        <v>1618</v>
      </c>
      <c r="F310" t="s">
        <v>1623</v>
      </c>
      <c r="G310" t="s">
        <v>869</v>
      </c>
      <c r="H310" t="s">
        <v>577</v>
      </c>
      <c r="I310">
        <v>450862</v>
      </c>
      <c r="J310" t="s">
        <v>576</v>
      </c>
      <c r="K310" t="s">
        <v>1471</v>
      </c>
      <c r="L310" t="s">
        <v>12</v>
      </c>
      <c r="M310" t="s">
        <v>956</v>
      </c>
      <c r="N310" s="32">
        <v>44378</v>
      </c>
      <c r="O310" s="32">
        <v>44742</v>
      </c>
      <c r="P310" t="s">
        <v>957</v>
      </c>
      <c r="Q310" s="111">
        <v>211151515</v>
      </c>
      <c r="R310" s="111">
        <v>752060118</v>
      </c>
      <c r="S310">
        <v>0.28079999999999999</v>
      </c>
      <c r="T310" s="32">
        <v>44440</v>
      </c>
      <c r="U310" s="32">
        <v>44804</v>
      </c>
      <c r="V310" s="111">
        <v>1117414.6399999999</v>
      </c>
      <c r="W310" s="111">
        <v>99638.43</v>
      </c>
      <c r="X310" s="111">
        <v>0</v>
      </c>
      <c r="Y310" s="111">
        <v>0</v>
      </c>
      <c r="Z310" s="111">
        <v>0</v>
      </c>
      <c r="AA310">
        <v>0</v>
      </c>
      <c r="AB310" t="s">
        <v>958</v>
      </c>
      <c r="AC310">
        <v>1</v>
      </c>
      <c r="AD310">
        <v>1</v>
      </c>
      <c r="AE310" s="111">
        <v>99638.43</v>
      </c>
      <c r="AF310" s="111">
        <v>313770.03000000003</v>
      </c>
      <c r="AG310" t="s">
        <v>959</v>
      </c>
      <c r="AH310">
        <v>1.0170999999999999</v>
      </c>
      <c r="AI310" s="111">
        <v>319135.5</v>
      </c>
      <c r="AJ310" s="111">
        <v>0</v>
      </c>
      <c r="AK310" s="111">
        <v>0</v>
      </c>
      <c r="AL310" s="111">
        <v>319135.5</v>
      </c>
      <c r="AM310" s="111">
        <v>219497.07</v>
      </c>
      <c r="AN310">
        <v>0</v>
      </c>
      <c r="AO310" s="111">
        <v>219497.07</v>
      </c>
    </row>
    <row r="311" spans="1:41" x14ac:dyDescent="0.2">
      <c r="A311" t="s">
        <v>579</v>
      </c>
      <c r="B311" t="s">
        <v>953</v>
      </c>
      <c r="C311" t="s">
        <v>867</v>
      </c>
      <c r="D311">
        <v>2024</v>
      </c>
      <c r="E311" t="s">
        <v>1618</v>
      </c>
      <c r="F311" t="s">
        <v>1623</v>
      </c>
      <c r="G311" t="s">
        <v>869</v>
      </c>
      <c r="H311" t="s">
        <v>580</v>
      </c>
      <c r="I311">
        <v>670075</v>
      </c>
      <c r="J311" t="s">
        <v>579</v>
      </c>
      <c r="K311" t="s">
        <v>1473</v>
      </c>
      <c r="L311" t="s">
        <v>12</v>
      </c>
      <c r="M311" t="s">
        <v>956</v>
      </c>
      <c r="N311" s="32">
        <v>44378</v>
      </c>
      <c r="O311" s="32">
        <v>44742</v>
      </c>
      <c r="P311" t="s">
        <v>957</v>
      </c>
      <c r="Q311" s="111">
        <v>79577121</v>
      </c>
      <c r="R311" s="111">
        <v>256254355</v>
      </c>
      <c r="S311">
        <v>0.3105</v>
      </c>
      <c r="T311" s="32">
        <v>44440</v>
      </c>
      <c r="U311" s="32">
        <v>44804</v>
      </c>
      <c r="V311" s="111">
        <v>646516.59</v>
      </c>
      <c r="W311" s="111">
        <v>54110.2</v>
      </c>
      <c r="X311" s="111">
        <v>0</v>
      </c>
      <c r="Y311" s="111">
        <v>0</v>
      </c>
      <c r="Z311" s="111">
        <v>0</v>
      </c>
      <c r="AA311">
        <v>0</v>
      </c>
      <c r="AB311" t="s">
        <v>958</v>
      </c>
      <c r="AC311">
        <v>1</v>
      </c>
      <c r="AD311">
        <v>1</v>
      </c>
      <c r="AE311" s="111">
        <v>54110.2</v>
      </c>
      <c r="AF311" s="111">
        <v>200743.4</v>
      </c>
      <c r="AG311" t="s">
        <v>959</v>
      </c>
      <c r="AH311">
        <v>1.0170999999999999</v>
      </c>
      <c r="AI311" s="111">
        <v>204176.11</v>
      </c>
      <c r="AJ311" s="111">
        <v>0</v>
      </c>
      <c r="AK311" s="111">
        <v>0</v>
      </c>
      <c r="AL311" s="111">
        <v>204176.11</v>
      </c>
      <c r="AM311" s="111">
        <v>150065.91</v>
      </c>
      <c r="AN311">
        <v>0</v>
      </c>
      <c r="AO311" s="111">
        <v>150065.91</v>
      </c>
    </row>
    <row r="312" spans="1:41" x14ac:dyDescent="0.2">
      <c r="A312" t="s">
        <v>582</v>
      </c>
      <c r="B312" t="s">
        <v>953</v>
      </c>
      <c r="C312" t="s">
        <v>867</v>
      </c>
      <c r="D312">
        <v>2024</v>
      </c>
      <c r="E312" t="s">
        <v>1618</v>
      </c>
      <c r="F312" t="s">
        <v>1623</v>
      </c>
      <c r="G312" t="s">
        <v>869</v>
      </c>
      <c r="H312" t="s">
        <v>583</v>
      </c>
      <c r="I312">
        <v>670059</v>
      </c>
      <c r="J312" t="s">
        <v>582</v>
      </c>
      <c r="K312" t="s">
        <v>1475</v>
      </c>
      <c r="L312" t="s">
        <v>12</v>
      </c>
      <c r="M312" t="s">
        <v>956</v>
      </c>
      <c r="N312" s="32">
        <v>44378</v>
      </c>
      <c r="O312" s="32">
        <v>44742</v>
      </c>
      <c r="P312" t="s">
        <v>957</v>
      </c>
      <c r="Q312" s="111">
        <v>39518798</v>
      </c>
      <c r="R312" s="111">
        <v>193100720</v>
      </c>
      <c r="S312">
        <v>0.20469999999999999</v>
      </c>
      <c r="T312" s="32">
        <v>44440</v>
      </c>
      <c r="U312" s="32">
        <v>44804</v>
      </c>
      <c r="V312" s="111">
        <v>82847.73</v>
      </c>
      <c r="W312" s="111">
        <v>8805.07</v>
      </c>
      <c r="X312" s="111">
        <v>0</v>
      </c>
      <c r="Y312" s="111">
        <v>0</v>
      </c>
      <c r="Z312" s="111">
        <v>0</v>
      </c>
      <c r="AA312">
        <v>0</v>
      </c>
      <c r="AB312" t="s">
        <v>958</v>
      </c>
      <c r="AC312">
        <v>1</v>
      </c>
      <c r="AD312">
        <v>1</v>
      </c>
      <c r="AE312" s="111">
        <v>8805.07</v>
      </c>
      <c r="AF312" s="111">
        <v>16958.93</v>
      </c>
      <c r="AG312" t="s">
        <v>959</v>
      </c>
      <c r="AH312">
        <v>1.0170999999999999</v>
      </c>
      <c r="AI312" s="111">
        <v>17248.93</v>
      </c>
      <c r="AJ312" s="111">
        <v>0</v>
      </c>
      <c r="AK312" s="111">
        <v>0</v>
      </c>
      <c r="AL312" s="111">
        <v>17248.93</v>
      </c>
      <c r="AM312" s="111">
        <v>8443.86</v>
      </c>
      <c r="AN312">
        <v>0</v>
      </c>
      <c r="AO312" s="111">
        <v>8443.86</v>
      </c>
    </row>
    <row r="313" spans="1:41" x14ac:dyDescent="0.2">
      <c r="A313" t="s">
        <v>585</v>
      </c>
      <c r="B313" t="s">
        <v>953</v>
      </c>
      <c r="C313" t="s">
        <v>867</v>
      </c>
      <c r="D313">
        <v>2024</v>
      </c>
      <c r="E313" t="s">
        <v>1618</v>
      </c>
      <c r="F313" t="s">
        <v>1623</v>
      </c>
      <c r="G313" t="s">
        <v>869</v>
      </c>
      <c r="H313" t="s">
        <v>586</v>
      </c>
      <c r="I313">
        <v>670031</v>
      </c>
      <c r="J313" t="s">
        <v>585</v>
      </c>
      <c r="K313" t="s">
        <v>1477</v>
      </c>
      <c r="L313" t="s">
        <v>12</v>
      </c>
      <c r="M313" t="s">
        <v>956</v>
      </c>
      <c r="N313" s="32">
        <v>44378</v>
      </c>
      <c r="O313" s="32">
        <v>44742</v>
      </c>
      <c r="P313" t="s">
        <v>957</v>
      </c>
      <c r="Q313" s="111">
        <v>59883526</v>
      </c>
      <c r="R313" s="111">
        <v>259329913</v>
      </c>
      <c r="S313">
        <v>0.23089999999999999</v>
      </c>
      <c r="T313" s="32">
        <v>44440</v>
      </c>
      <c r="U313" s="32">
        <v>44804</v>
      </c>
      <c r="V313" s="111">
        <v>161780.32</v>
      </c>
      <c r="W313" s="111">
        <v>9963.07</v>
      </c>
      <c r="X313" s="111">
        <v>0</v>
      </c>
      <c r="Y313" s="111">
        <v>0</v>
      </c>
      <c r="Z313" s="111">
        <v>0</v>
      </c>
      <c r="AA313">
        <v>0</v>
      </c>
      <c r="AB313" t="s">
        <v>958</v>
      </c>
      <c r="AC313">
        <v>1</v>
      </c>
      <c r="AD313">
        <v>1</v>
      </c>
      <c r="AE313" s="111">
        <v>9963.07</v>
      </c>
      <c r="AF313" s="111">
        <v>37355.08</v>
      </c>
      <c r="AG313" t="s">
        <v>959</v>
      </c>
      <c r="AH313">
        <v>1.0170999999999999</v>
      </c>
      <c r="AI313" s="111">
        <v>37993.85</v>
      </c>
      <c r="AJ313" s="111">
        <v>0</v>
      </c>
      <c r="AK313" s="111">
        <v>0</v>
      </c>
      <c r="AL313" s="111">
        <v>37993.85</v>
      </c>
      <c r="AM313" s="111">
        <v>28030.78</v>
      </c>
      <c r="AN313">
        <v>0</v>
      </c>
      <c r="AO313" s="111">
        <v>28030.78</v>
      </c>
    </row>
    <row r="314" spans="1:41" x14ac:dyDescent="0.2">
      <c r="A314" t="s">
        <v>1809</v>
      </c>
      <c r="B314" t="s">
        <v>953</v>
      </c>
      <c r="C314" t="s">
        <v>867</v>
      </c>
      <c r="D314">
        <v>2024</v>
      </c>
      <c r="E314" t="s">
        <v>1618</v>
      </c>
      <c r="F314" t="s">
        <v>1623</v>
      </c>
      <c r="G314" t="s">
        <v>869</v>
      </c>
      <c r="H314" t="s">
        <v>1810</v>
      </c>
      <c r="I314">
        <v>670004</v>
      </c>
      <c r="J314" t="s">
        <v>1809</v>
      </c>
      <c r="K314" t="s">
        <v>1811</v>
      </c>
      <c r="L314" t="s">
        <v>12</v>
      </c>
      <c r="M314" t="s">
        <v>956</v>
      </c>
      <c r="N314" s="32">
        <v>44378</v>
      </c>
      <c r="O314" s="32">
        <v>44742</v>
      </c>
      <c r="P314" t="s">
        <v>957</v>
      </c>
      <c r="Q314" s="111">
        <v>19109520</v>
      </c>
      <c r="R314" s="111">
        <v>55830104</v>
      </c>
      <c r="S314">
        <v>0.34229999999999999</v>
      </c>
      <c r="T314" s="32">
        <v>44440</v>
      </c>
      <c r="U314" s="32">
        <v>44804</v>
      </c>
      <c r="V314" s="111">
        <v>61581.38</v>
      </c>
      <c r="W314" s="111">
        <v>26449.68</v>
      </c>
      <c r="X314" s="111">
        <v>0</v>
      </c>
      <c r="Y314" s="111">
        <v>0</v>
      </c>
      <c r="Z314" s="111">
        <v>0</v>
      </c>
      <c r="AA314">
        <v>0</v>
      </c>
      <c r="AB314" t="s">
        <v>958</v>
      </c>
      <c r="AC314">
        <v>1</v>
      </c>
      <c r="AD314">
        <v>1</v>
      </c>
      <c r="AE314" s="111">
        <v>26449.68</v>
      </c>
      <c r="AF314" s="111">
        <v>21079.31</v>
      </c>
      <c r="AG314" t="s">
        <v>959</v>
      </c>
      <c r="AH314">
        <v>1.0170999999999999</v>
      </c>
      <c r="AI314" s="111">
        <v>21439.77</v>
      </c>
      <c r="AJ314" s="111">
        <v>0</v>
      </c>
      <c r="AK314" s="111">
        <v>0</v>
      </c>
      <c r="AL314" s="111">
        <v>21439.77</v>
      </c>
      <c r="AM314" s="111">
        <v>-5009.91</v>
      </c>
      <c r="AN314">
        <v>0</v>
      </c>
      <c r="AO314" s="111">
        <v>-5009.91</v>
      </c>
    </row>
    <row r="315" spans="1:41" x14ac:dyDescent="0.2">
      <c r="A315" t="s">
        <v>1478</v>
      </c>
      <c r="B315" t="s">
        <v>953</v>
      </c>
      <c r="C315" t="s">
        <v>867</v>
      </c>
      <c r="D315">
        <v>2024</v>
      </c>
      <c r="E315" t="s">
        <v>1618</v>
      </c>
      <c r="F315" t="s">
        <v>1623</v>
      </c>
      <c r="G315" t="s">
        <v>869</v>
      </c>
      <c r="H315" t="s">
        <v>1479</v>
      </c>
      <c r="I315">
        <v>450654</v>
      </c>
      <c r="J315" t="s">
        <v>1478</v>
      </c>
      <c r="K315" t="s">
        <v>1481</v>
      </c>
      <c r="L315" t="s">
        <v>11</v>
      </c>
      <c r="M315" t="s">
        <v>956</v>
      </c>
      <c r="N315" s="32">
        <v>44470</v>
      </c>
      <c r="O315" s="32">
        <v>44834</v>
      </c>
      <c r="P315" t="s">
        <v>957</v>
      </c>
      <c r="Q315" s="111">
        <v>30835287</v>
      </c>
      <c r="R315" s="111">
        <v>50370440</v>
      </c>
      <c r="S315">
        <v>0.61219999999999997</v>
      </c>
      <c r="T315" s="32">
        <v>44440</v>
      </c>
      <c r="U315" s="32">
        <v>44804</v>
      </c>
      <c r="V315" s="111">
        <v>248788.32</v>
      </c>
      <c r="W315" s="111">
        <v>236297.38</v>
      </c>
      <c r="X315" s="111">
        <v>0</v>
      </c>
      <c r="Y315" s="111">
        <v>0</v>
      </c>
      <c r="Z315" s="111">
        <v>0</v>
      </c>
      <c r="AA315">
        <v>0</v>
      </c>
      <c r="AB315" t="s">
        <v>958</v>
      </c>
      <c r="AC315">
        <v>1</v>
      </c>
      <c r="AD315">
        <v>1</v>
      </c>
      <c r="AE315" s="111">
        <v>236297.38</v>
      </c>
      <c r="AF315" s="111">
        <v>152308.21</v>
      </c>
      <c r="AG315" t="s">
        <v>959</v>
      </c>
      <c r="AH315">
        <v>0.98340000000000005</v>
      </c>
      <c r="AI315" s="111">
        <v>149779.89000000001</v>
      </c>
      <c r="AJ315" s="111">
        <v>0</v>
      </c>
      <c r="AK315" s="111">
        <v>0</v>
      </c>
      <c r="AL315" s="111">
        <v>149779.89000000001</v>
      </c>
      <c r="AM315" s="111">
        <v>-86517.49</v>
      </c>
      <c r="AN315">
        <v>0</v>
      </c>
      <c r="AO315" s="111">
        <v>-86517.49</v>
      </c>
    </row>
    <row r="316" spans="1:41" x14ac:dyDescent="0.2">
      <c r="A316" t="s">
        <v>1482</v>
      </c>
      <c r="B316" t="s">
        <v>953</v>
      </c>
      <c r="C316" t="s">
        <v>867</v>
      </c>
      <c r="D316">
        <v>2024</v>
      </c>
      <c r="E316" t="s">
        <v>1618</v>
      </c>
      <c r="F316" t="s">
        <v>1623</v>
      </c>
      <c r="G316" t="s">
        <v>869</v>
      </c>
      <c r="H316" t="s">
        <v>1483</v>
      </c>
      <c r="I316">
        <v>450498</v>
      </c>
      <c r="J316" t="s">
        <v>1482</v>
      </c>
      <c r="K316" t="s">
        <v>1485</v>
      </c>
      <c r="L316" t="s">
        <v>11</v>
      </c>
      <c r="M316" t="s">
        <v>956</v>
      </c>
      <c r="N316" s="32">
        <v>44105</v>
      </c>
      <c r="O316" s="32">
        <v>44469</v>
      </c>
      <c r="P316" t="s">
        <v>974</v>
      </c>
      <c r="Q316" s="111">
        <v>9698724</v>
      </c>
      <c r="R316" s="111">
        <v>23730530</v>
      </c>
      <c r="S316">
        <v>0.40870000000000001</v>
      </c>
      <c r="T316" s="32">
        <v>44440</v>
      </c>
      <c r="U316" s="32">
        <v>44804</v>
      </c>
      <c r="V316" s="111">
        <v>18797.14</v>
      </c>
      <c r="W316" s="111">
        <v>12891.27</v>
      </c>
      <c r="X316" s="111">
        <v>0</v>
      </c>
      <c r="Y316" s="111">
        <v>0</v>
      </c>
      <c r="Z316" s="111">
        <v>0</v>
      </c>
      <c r="AA316">
        <v>0</v>
      </c>
      <c r="AB316" t="s">
        <v>958</v>
      </c>
      <c r="AC316">
        <v>1</v>
      </c>
      <c r="AD316">
        <v>1</v>
      </c>
      <c r="AE316" s="111">
        <v>12891.27</v>
      </c>
      <c r="AF316" s="111">
        <v>7682.39</v>
      </c>
      <c r="AG316" t="s">
        <v>959</v>
      </c>
      <c r="AH316">
        <v>1.04</v>
      </c>
      <c r="AI316" s="111">
        <v>7989.69</v>
      </c>
      <c r="AJ316" s="111">
        <v>0</v>
      </c>
      <c r="AK316" s="111">
        <v>0</v>
      </c>
      <c r="AL316" s="111">
        <v>7989.69</v>
      </c>
      <c r="AM316" s="111">
        <v>-4901.58</v>
      </c>
      <c r="AN316">
        <v>0</v>
      </c>
      <c r="AO316" s="111">
        <v>-4901.58</v>
      </c>
    </row>
    <row r="317" spans="1:41" x14ac:dyDescent="0.2">
      <c r="A317" t="s">
        <v>60</v>
      </c>
      <c r="B317" t="s">
        <v>953</v>
      </c>
      <c r="C317" t="s">
        <v>867</v>
      </c>
      <c r="D317">
        <v>2024</v>
      </c>
      <c r="E317" t="s">
        <v>1618</v>
      </c>
      <c r="F317" t="s">
        <v>1623</v>
      </c>
      <c r="G317" t="s">
        <v>869</v>
      </c>
      <c r="H317" t="s">
        <v>61</v>
      </c>
      <c r="I317">
        <v>450653</v>
      </c>
      <c r="J317" t="s">
        <v>60</v>
      </c>
      <c r="K317" t="s">
        <v>1487</v>
      </c>
      <c r="L317" t="s">
        <v>12</v>
      </c>
      <c r="M317" t="s">
        <v>956</v>
      </c>
      <c r="N317" s="32">
        <v>44197</v>
      </c>
      <c r="O317" s="32">
        <v>44561</v>
      </c>
      <c r="P317" t="s">
        <v>957</v>
      </c>
      <c r="Q317" s="111">
        <v>28580179</v>
      </c>
      <c r="R317" s="111">
        <v>115154836</v>
      </c>
      <c r="S317">
        <v>0.2482</v>
      </c>
      <c r="T317" s="32">
        <v>44440</v>
      </c>
      <c r="U317" s="32">
        <v>44804</v>
      </c>
      <c r="V317" s="111">
        <v>156738.91</v>
      </c>
      <c r="W317" s="111">
        <v>35780.39</v>
      </c>
      <c r="X317" s="111">
        <v>0</v>
      </c>
      <c r="Y317" s="111">
        <v>0</v>
      </c>
      <c r="Z317" s="111">
        <v>0</v>
      </c>
      <c r="AA317">
        <v>0</v>
      </c>
      <c r="AB317" t="s">
        <v>958</v>
      </c>
      <c r="AC317">
        <v>1</v>
      </c>
      <c r="AD317">
        <v>1</v>
      </c>
      <c r="AE317" s="111">
        <v>35780.39</v>
      </c>
      <c r="AF317" s="111">
        <v>38902.6</v>
      </c>
      <c r="AG317" t="s">
        <v>959</v>
      </c>
      <c r="AH317">
        <v>1.0310999999999999</v>
      </c>
      <c r="AI317" s="111">
        <v>40112.47</v>
      </c>
      <c r="AJ317" s="111">
        <v>0</v>
      </c>
      <c r="AK317" s="111">
        <v>0</v>
      </c>
      <c r="AL317" s="111">
        <v>40112.47</v>
      </c>
      <c r="AM317" s="111">
        <v>4332.08</v>
      </c>
      <c r="AN317">
        <v>0</v>
      </c>
      <c r="AO317" s="111">
        <v>4332.08</v>
      </c>
    </row>
    <row r="318" spans="1:41" x14ac:dyDescent="0.2">
      <c r="A318" t="s">
        <v>1812</v>
      </c>
      <c r="B318" t="s">
        <v>953</v>
      </c>
      <c r="C318" t="s">
        <v>867</v>
      </c>
      <c r="D318">
        <v>2024</v>
      </c>
      <c r="E318" t="s">
        <v>1618</v>
      </c>
      <c r="F318" t="s">
        <v>1623</v>
      </c>
      <c r="G318" t="s">
        <v>869</v>
      </c>
      <c r="H318" t="s">
        <v>1813</v>
      </c>
      <c r="I318">
        <v>451318</v>
      </c>
      <c r="J318" t="s">
        <v>1812</v>
      </c>
      <c r="K318" t="s">
        <v>1814</v>
      </c>
      <c r="L318" t="s">
        <v>11</v>
      </c>
      <c r="M318" t="s">
        <v>1013</v>
      </c>
      <c r="N318" s="32">
        <v>44105</v>
      </c>
      <c r="O318" s="32">
        <v>44469</v>
      </c>
      <c r="P318" t="s">
        <v>957</v>
      </c>
      <c r="Q318" s="111">
        <v>7704442</v>
      </c>
      <c r="R318" s="111">
        <v>6986772</v>
      </c>
      <c r="S318">
        <v>1.1027</v>
      </c>
      <c r="T318" s="32">
        <v>44440</v>
      </c>
      <c r="U318" s="32">
        <v>44804</v>
      </c>
      <c r="V318" s="111">
        <v>2621</v>
      </c>
      <c r="W318" s="111">
        <v>3085.62</v>
      </c>
      <c r="X318" s="111">
        <v>0</v>
      </c>
      <c r="Y318" s="111">
        <v>0</v>
      </c>
      <c r="Z318" s="111">
        <v>0</v>
      </c>
      <c r="AA318">
        <v>0</v>
      </c>
      <c r="AB318" t="s">
        <v>958</v>
      </c>
      <c r="AC318">
        <v>1</v>
      </c>
      <c r="AD318">
        <v>1</v>
      </c>
      <c r="AE318" s="111">
        <v>3085.62</v>
      </c>
      <c r="AF318" s="111">
        <v>2890.18</v>
      </c>
      <c r="AG318" t="s">
        <v>959</v>
      </c>
      <c r="AH318">
        <v>1.04</v>
      </c>
      <c r="AI318" s="111">
        <v>3005.79</v>
      </c>
      <c r="AJ318" s="111">
        <v>0</v>
      </c>
      <c r="AK318" s="111">
        <v>0</v>
      </c>
      <c r="AL318" s="111">
        <v>3005.79</v>
      </c>
      <c r="AM318" s="111">
        <v>-79.83</v>
      </c>
      <c r="AN318">
        <v>0</v>
      </c>
      <c r="AO318" s="111">
        <v>-79.83</v>
      </c>
    </row>
    <row r="319" spans="1:41" x14ac:dyDescent="0.2">
      <c r="A319" t="s">
        <v>1815</v>
      </c>
      <c r="B319" t="s">
        <v>953</v>
      </c>
      <c r="C319" t="s">
        <v>867</v>
      </c>
      <c r="D319">
        <v>2024</v>
      </c>
      <c r="E319" t="s">
        <v>1618</v>
      </c>
      <c r="F319" t="s">
        <v>1623</v>
      </c>
      <c r="G319" t="s">
        <v>869</v>
      </c>
      <c r="H319" t="s">
        <v>1816</v>
      </c>
      <c r="I319">
        <v>670319</v>
      </c>
      <c r="J319" t="s">
        <v>1815</v>
      </c>
      <c r="K319" t="s">
        <v>1817</v>
      </c>
      <c r="L319" t="s">
        <v>12</v>
      </c>
      <c r="M319" t="s">
        <v>956</v>
      </c>
      <c r="N319" s="32" t="s">
        <v>1800</v>
      </c>
      <c r="O319" s="32" t="s">
        <v>1801</v>
      </c>
      <c r="P319" t="s">
        <v>957</v>
      </c>
      <c r="Q319" s="111">
        <v>24579975</v>
      </c>
      <c r="R319" s="111">
        <v>18804631</v>
      </c>
      <c r="S319">
        <v>1.3070999999999999</v>
      </c>
      <c r="T319" s="32">
        <v>44440</v>
      </c>
      <c r="U319" s="32">
        <v>44804</v>
      </c>
      <c r="V319" s="111">
        <v>9069.9</v>
      </c>
      <c r="W319" s="111">
        <v>1721.41</v>
      </c>
      <c r="X319" s="111">
        <v>0</v>
      </c>
      <c r="Y319" s="111">
        <v>0</v>
      </c>
      <c r="Z319" s="111">
        <v>0</v>
      </c>
      <c r="AA319">
        <v>0</v>
      </c>
      <c r="AB319" t="s">
        <v>958</v>
      </c>
      <c r="AC319">
        <v>1</v>
      </c>
      <c r="AD319">
        <v>1</v>
      </c>
      <c r="AE319" s="111">
        <v>1721.41</v>
      </c>
      <c r="AF319" s="111">
        <v>11855.27</v>
      </c>
      <c r="AG319" t="s">
        <v>959</v>
      </c>
      <c r="AH319">
        <v>0.97070000000000001</v>
      </c>
      <c r="AI319" s="111">
        <v>11507.91</v>
      </c>
      <c r="AJ319" s="111">
        <v>0</v>
      </c>
      <c r="AK319" s="111">
        <v>0</v>
      </c>
      <c r="AL319" s="111">
        <v>11507.91</v>
      </c>
      <c r="AM319" s="111">
        <v>9786.5</v>
      </c>
      <c r="AN319">
        <v>0</v>
      </c>
      <c r="AO319" s="111">
        <v>9786.5</v>
      </c>
    </row>
    <row r="320" spans="1:41" x14ac:dyDescent="0.2">
      <c r="A320" t="s">
        <v>1818</v>
      </c>
      <c r="B320" t="s">
        <v>953</v>
      </c>
      <c r="C320" t="s">
        <v>867</v>
      </c>
      <c r="D320">
        <v>2024</v>
      </c>
      <c r="E320" t="s">
        <v>1618</v>
      </c>
      <c r="F320" t="s">
        <v>1623</v>
      </c>
      <c r="G320" t="s">
        <v>869</v>
      </c>
      <c r="H320" t="s">
        <v>1819</v>
      </c>
      <c r="I320">
        <v>451324</v>
      </c>
      <c r="J320" t="s">
        <v>1818</v>
      </c>
      <c r="K320" t="s">
        <v>1820</v>
      </c>
      <c r="L320" t="s">
        <v>11</v>
      </c>
      <c r="M320" t="s">
        <v>1013</v>
      </c>
      <c r="N320" s="32">
        <v>44197</v>
      </c>
      <c r="O320" s="32">
        <v>44561</v>
      </c>
      <c r="P320" t="s">
        <v>957</v>
      </c>
      <c r="Q320" s="111">
        <v>8362753</v>
      </c>
      <c r="R320" s="111">
        <v>13909393</v>
      </c>
      <c r="S320">
        <v>0.60119999999999996</v>
      </c>
      <c r="T320" s="32">
        <v>44440</v>
      </c>
      <c r="U320" s="32">
        <v>44804</v>
      </c>
      <c r="V320" s="111">
        <v>8803.8799999999992</v>
      </c>
      <c r="W320" s="111">
        <v>7968.93</v>
      </c>
      <c r="X320" s="111">
        <v>0</v>
      </c>
      <c r="Y320" s="111">
        <v>0</v>
      </c>
      <c r="Z320" s="111">
        <v>0</v>
      </c>
      <c r="AA320">
        <v>0</v>
      </c>
      <c r="AB320" t="s">
        <v>958</v>
      </c>
      <c r="AC320">
        <v>1</v>
      </c>
      <c r="AD320">
        <v>1</v>
      </c>
      <c r="AE320" s="111">
        <v>7968.93</v>
      </c>
      <c r="AF320" s="111">
        <v>5292.89</v>
      </c>
      <c r="AG320" t="s">
        <v>959</v>
      </c>
      <c r="AH320">
        <v>1.0310999999999999</v>
      </c>
      <c r="AI320" s="111">
        <v>5457.5</v>
      </c>
      <c r="AJ320" s="111">
        <v>0</v>
      </c>
      <c r="AK320" s="111">
        <v>0</v>
      </c>
      <c r="AL320" s="111">
        <v>5457.5</v>
      </c>
      <c r="AM320" s="111">
        <v>-2511.4299999999998</v>
      </c>
      <c r="AN320">
        <v>0</v>
      </c>
      <c r="AO320" s="111">
        <v>-2511.4299999999998</v>
      </c>
    </row>
    <row r="321" spans="1:41" x14ac:dyDescent="0.2">
      <c r="A321" t="s">
        <v>1821</v>
      </c>
      <c r="B321" t="s">
        <v>953</v>
      </c>
      <c r="C321" t="s">
        <v>867</v>
      </c>
      <c r="D321">
        <v>2024</v>
      </c>
      <c r="E321" t="s">
        <v>1618</v>
      </c>
      <c r="F321" t="s">
        <v>1623</v>
      </c>
      <c r="G321" t="s">
        <v>869</v>
      </c>
      <c r="H321" t="s">
        <v>1822</v>
      </c>
      <c r="I321">
        <v>451311</v>
      </c>
      <c r="J321" t="s">
        <v>1821</v>
      </c>
      <c r="K321" t="s">
        <v>1823</v>
      </c>
      <c r="L321" t="s">
        <v>11</v>
      </c>
      <c r="M321" t="s">
        <v>1013</v>
      </c>
      <c r="N321" s="32">
        <v>44470</v>
      </c>
      <c r="O321" s="32">
        <v>44834</v>
      </c>
      <c r="P321" t="s">
        <v>957</v>
      </c>
      <c r="Q321" s="111">
        <v>14072983</v>
      </c>
      <c r="R321" s="111">
        <v>30339756</v>
      </c>
      <c r="S321">
        <v>0.46379999999999999</v>
      </c>
      <c r="T321" s="32">
        <v>44440</v>
      </c>
      <c r="U321" s="32">
        <v>44804</v>
      </c>
      <c r="V321" s="111">
        <v>15225.94</v>
      </c>
      <c r="W321" s="111">
        <v>12640.27</v>
      </c>
      <c r="X321" s="111">
        <v>0</v>
      </c>
      <c r="Y321" s="111">
        <v>0</v>
      </c>
      <c r="Z321" s="111">
        <v>0</v>
      </c>
      <c r="AA321">
        <v>0</v>
      </c>
      <c r="AB321" t="s">
        <v>958</v>
      </c>
      <c r="AC321">
        <v>1</v>
      </c>
      <c r="AD321">
        <v>1</v>
      </c>
      <c r="AE321" s="111">
        <v>12640.27</v>
      </c>
      <c r="AF321" s="111">
        <v>7061.79</v>
      </c>
      <c r="AG321" t="s">
        <v>959</v>
      </c>
      <c r="AH321">
        <v>0.98340000000000005</v>
      </c>
      <c r="AI321" s="111">
        <v>6944.56</v>
      </c>
      <c r="AJ321" s="111">
        <v>0</v>
      </c>
      <c r="AK321" s="111">
        <v>0</v>
      </c>
      <c r="AL321" s="111">
        <v>6944.56</v>
      </c>
      <c r="AM321" s="111">
        <v>-5695.71</v>
      </c>
      <c r="AN321">
        <v>0</v>
      </c>
      <c r="AO321" s="111">
        <v>-5695.71</v>
      </c>
    </row>
    <row r="322" spans="1:41" x14ac:dyDescent="0.2">
      <c r="A322" t="s">
        <v>1488</v>
      </c>
      <c r="B322" t="s">
        <v>953</v>
      </c>
      <c r="C322" t="s">
        <v>867</v>
      </c>
      <c r="D322">
        <v>2024</v>
      </c>
      <c r="E322" t="s">
        <v>1618</v>
      </c>
      <c r="F322" t="s">
        <v>1623</v>
      </c>
      <c r="G322" t="s">
        <v>869</v>
      </c>
      <c r="H322" t="s">
        <v>1489</v>
      </c>
      <c r="I322">
        <v>451349</v>
      </c>
      <c r="J322" t="s">
        <v>1488</v>
      </c>
      <c r="K322" t="s">
        <v>1491</v>
      </c>
      <c r="L322" t="s">
        <v>11</v>
      </c>
      <c r="M322" t="s">
        <v>1013</v>
      </c>
      <c r="N322" s="32">
        <v>44197</v>
      </c>
      <c r="O322" s="32">
        <v>44561</v>
      </c>
      <c r="P322" t="s">
        <v>957</v>
      </c>
      <c r="Q322" s="111">
        <v>7594265</v>
      </c>
      <c r="R322" s="111">
        <v>11823606</v>
      </c>
      <c r="S322">
        <v>0.64229999999999998</v>
      </c>
      <c r="T322" s="32">
        <v>44440</v>
      </c>
      <c r="U322" s="32">
        <v>44804</v>
      </c>
      <c r="V322" s="111">
        <v>2587.25</v>
      </c>
      <c r="W322" s="111">
        <v>3419.36</v>
      </c>
      <c r="X322" s="111">
        <v>0</v>
      </c>
      <c r="Y322" s="111">
        <v>0</v>
      </c>
      <c r="Z322" s="111">
        <v>0</v>
      </c>
      <c r="AA322">
        <v>0</v>
      </c>
      <c r="AB322" t="s">
        <v>958</v>
      </c>
      <c r="AC322">
        <v>1</v>
      </c>
      <c r="AD322">
        <v>1</v>
      </c>
      <c r="AE322" s="111">
        <v>3419.36</v>
      </c>
      <c r="AF322" s="111">
        <v>1661.79</v>
      </c>
      <c r="AG322" t="s">
        <v>959</v>
      </c>
      <c r="AH322">
        <v>1.0310999999999999</v>
      </c>
      <c r="AI322" s="111">
        <v>1713.47</v>
      </c>
      <c r="AJ322" s="111">
        <v>0</v>
      </c>
      <c r="AK322" s="111">
        <v>0</v>
      </c>
      <c r="AL322" s="111">
        <v>1713.47</v>
      </c>
      <c r="AM322" s="111">
        <v>-1705.89</v>
      </c>
      <c r="AN322">
        <v>0</v>
      </c>
      <c r="AO322" s="111">
        <v>-1705.89</v>
      </c>
    </row>
    <row r="323" spans="1:41" x14ac:dyDescent="0.2">
      <c r="A323" t="s">
        <v>132</v>
      </c>
      <c r="B323" t="s">
        <v>953</v>
      </c>
      <c r="C323" t="s">
        <v>867</v>
      </c>
      <c r="D323">
        <v>2024</v>
      </c>
      <c r="E323" t="s">
        <v>1618</v>
      </c>
      <c r="F323" t="s">
        <v>1623</v>
      </c>
      <c r="G323" t="s">
        <v>869</v>
      </c>
      <c r="H323" t="s">
        <v>133</v>
      </c>
      <c r="I323">
        <v>450039</v>
      </c>
      <c r="J323" t="s">
        <v>132</v>
      </c>
      <c r="K323" t="s">
        <v>1493</v>
      </c>
      <c r="L323" t="s">
        <v>11</v>
      </c>
      <c r="M323" t="s">
        <v>956</v>
      </c>
      <c r="N323" s="32">
        <v>44470</v>
      </c>
      <c r="O323" s="32">
        <v>44834</v>
      </c>
      <c r="P323" t="s">
        <v>957</v>
      </c>
      <c r="Q323" s="111">
        <v>782887391</v>
      </c>
      <c r="R323" s="111">
        <v>1802319338</v>
      </c>
      <c r="S323">
        <v>0.43440000000000001</v>
      </c>
      <c r="T323" s="32">
        <v>44440</v>
      </c>
      <c r="U323" s="32">
        <v>44804</v>
      </c>
      <c r="V323" s="111">
        <v>19225186.260000002</v>
      </c>
      <c r="W323" s="111">
        <v>3273083.9</v>
      </c>
      <c r="X323" s="111">
        <v>0</v>
      </c>
      <c r="Y323" s="111">
        <v>0</v>
      </c>
      <c r="Z323" s="111">
        <v>0</v>
      </c>
      <c r="AA323">
        <v>0</v>
      </c>
      <c r="AB323" t="s">
        <v>958</v>
      </c>
      <c r="AC323">
        <v>1</v>
      </c>
      <c r="AD323">
        <v>1</v>
      </c>
      <c r="AE323" s="111">
        <v>3273083.9</v>
      </c>
      <c r="AF323" s="111">
        <v>8351420.9100000001</v>
      </c>
      <c r="AG323" t="s">
        <v>959</v>
      </c>
      <c r="AH323">
        <v>0.98340000000000005</v>
      </c>
      <c r="AI323" s="111">
        <v>8212787.3200000003</v>
      </c>
      <c r="AJ323" s="111">
        <v>0</v>
      </c>
      <c r="AK323" s="111">
        <v>0</v>
      </c>
      <c r="AL323" s="111">
        <v>8212787.3200000003</v>
      </c>
      <c r="AM323" s="111">
        <v>4939703.42</v>
      </c>
      <c r="AN323">
        <v>0</v>
      </c>
      <c r="AO323" s="111">
        <v>4939703.42</v>
      </c>
    </row>
    <row r="324" spans="1:41" x14ac:dyDescent="0.2">
      <c r="A324" t="s">
        <v>732</v>
      </c>
      <c r="B324" t="s">
        <v>953</v>
      </c>
      <c r="C324" t="s">
        <v>867</v>
      </c>
      <c r="D324">
        <v>2024</v>
      </c>
      <c r="E324" t="s">
        <v>1618</v>
      </c>
      <c r="F324" t="s">
        <v>1623</v>
      </c>
      <c r="G324" t="s">
        <v>869</v>
      </c>
      <c r="H324" t="s">
        <v>733</v>
      </c>
      <c r="I324">
        <v>670047</v>
      </c>
      <c r="J324" t="s">
        <v>732</v>
      </c>
      <c r="K324" t="s">
        <v>1495</v>
      </c>
      <c r="L324" t="s">
        <v>12</v>
      </c>
      <c r="M324" t="s">
        <v>956</v>
      </c>
      <c r="N324" s="32">
        <v>44197</v>
      </c>
      <c r="O324" s="32">
        <v>44561</v>
      </c>
      <c r="P324" t="s">
        <v>957</v>
      </c>
      <c r="Q324" s="111">
        <v>134453941</v>
      </c>
      <c r="R324" s="111">
        <v>1006174170</v>
      </c>
      <c r="S324">
        <v>0.1336</v>
      </c>
      <c r="T324" s="32">
        <v>44440</v>
      </c>
      <c r="U324" s="32">
        <v>44804</v>
      </c>
      <c r="V324" s="111">
        <v>2896473.54</v>
      </c>
      <c r="W324" s="111">
        <v>127974.92</v>
      </c>
      <c r="X324" s="111">
        <v>0</v>
      </c>
      <c r="Y324" s="111">
        <v>0</v>
      </c>
      <c r="Z324" s="111">
        <v>0</v>
      </c>
      <c r="AA324">
        <v>0</v>
      </c>
      <c r="AB324" t="s">
        <v>958</v>
      </c>
      <c r="AC324">
        <v>1</v>
      </c>
      <c r="AD324">
        <v>1</v>
      </c>
      <c r="AE324" s="111">
        <v>127974.92</v>
      </c>
      <c r="AF324" s="111">
        <v>386968.86</v>
      </c>
      <c r="AG324" t="s">
        <v>959</v>
      </c>
      <c r="AH324">
        <v>1.0310999999999999</v>
      </c>
      <c r="AI324" s="111">
        <v>399003.59</v>
      </c>
      <c r="AJ324" s="111">
        <v>0</v>
      </c>
      <c r="AK324" s="111">
        <v>0</v>
      </c>
      <c r="AL324" s="111">
        <v>399003.59</v>
      </c>
      <c r="AM324" s="111">
        <v>271028.67</v>
      </c>
      <c r="AN324">
        <v>0</v>
      </c>
      <c r="AO324" s="111">
        <v>271028.67</v>
      </c>
    </row>
    <row r="325" spans="1:41" x14ac:dyDescent="0.2">
      <c r="A325" t="s">
        <v>735</v>
      </c>
      <c r="B325" t="s">
        <v>953</v>
      </c>
      <c r="C325" t="s">
        <v>867</v>
      </c>
      <c r="D325">
        <v>2024</v>
      </c>
      <c r="E325" t="s">
        <v>1618</v>
      </c>
      <c r="F325" t="s">
        <v>1623</v>
      </c>
      <c r="G325" t="s">
        <v>869</v>
      </c>
      <c r="H325" t="s">
        <v>736</v>
      </c>
      <c r="I325">
        <v>450002</v>
      </c>
      <c r="J325" t="s">
        <v>735</v>
      </c>
      <c r="K325" t="s">
        <v>1497</v>
      </c>
      <c r="L325" t="s">
        <v>12</v>
      </c>
      <c r="M325" t="s">
        <v>956</v>
      </c>
      <c r="N325" s="32">
        <v>44348</v>
      </c>
      <c r="O325" s="32">
        <v>44712</v>
      </c>
      <c r="P325" t="s">
        <v>957</v>
      </c>
      <c r="Q325" s="111">
        <v>153687575</v>
      </c>
      <c r="R325" s="111">
        <v>1273903857</v>
      </c>
      <c r="S325">
        <v>0.1206</v>
      </c>
      <c r="T325" s="32">
        <v>44440</v>
      </c>
      <c r="U325" s="32">
        <v>44804</v>
      </c>
      <c r="V325" s="111">
        <v>1760650.24</v>
      </c>
      <c r="W325" s="111">
        <v>88538.35</v>
      </c>
      <c r="X325" s="111">
        <v>0</v>
      </c>
      <c r="Y325" s="111">
        <v>0</v>
      </c>
      <c r="Z325" s="111">
        <v>0</v>
      </c>
      <c r="AA325">
        <v>0</v>
      </c>
      <c r="AB325" t="s">
        <v>958</v>
      </c>
      <c r="AC325">
        <v>1</v>
      </c>
      <c r="AD325">
        <v>1</v>
      </c>
      <c r="AE325" s="111">
        <v>88538.35</v>
      </c>
      <c r="AF325" s="111">
        <v>212334.42</v>
      </c>
      <c r="AG325" t="s">
        <v>959</v>
      </c>
      <c r="AH325">
        <v>1.0170999999999999</v>
      </c>
      <c r="AI325" s="111">
        <v>215965.34</v>
      </c>
      <c r="AJ325" s="111">
        <v>0</v>
      </c>
      <c r="AK325" s="111">
        <v>0</v>
      </c>
      <c r="AL325" s="111">
        <v>215965.34</v>
      </c>
      <c r="AM325" s="111">
        <v>127426.99</v>
      </c>
      <c r="AN325">
        <v>0</v>
      </c>
      <c r="AO325" s="111">
        <v>127426.99</v>
      </c>
    </row>
    <row r="326" spans="1:41" x14ac:dyDescent="0.2">
      <c r="A326" t="s">
        <v>741</v>
      </c>
      <c r="B326" t="s">
        <v>953</v>
      </c>
      <c r="C326" t="s">
        <v>867</v>
      </c>
      <c r="D326">
        <v>2024</v>
      </c>
      <c r="E326" t="s">
        <v>1618</v>
      </c>
      <c r="F326" t="s">
        <v>1623</v>
      </c>
      <c r="G326" t="s">
        <v>869</v>
      </c>
      <c r="H326" t="s">
        <v>742</v>
      </c>
      <c r="I326">
        <v>670120</v>
      </c>
      <c r="J326" t="s">
        <v>741</v>
      </c>
      <c r="K326" t="s">
        <v>1499</v>
      </c>
      <c r="L326" t="s">
        <v>12</v>
      </c>
      <c r="M326" t="s">
        <v>956</v>
      </c>
      <c r="N326" s="32">
        <v>44197</v>
      </c>
      <c r="O326" s="32">
        <v>44561</v>
      </c>
      <c r="P326" t="s">
        <v>957</v>
      </c>
      <c r="Q326" s="111">
        <v>79218520</v>
      </c>
      <c r="R326" s="111">
        <v>544153411</v>
      </c>
      <c r="S326">
        <v>0.14560000000000001</v>
      </c>
      <c r="T326" s="32">
        <v>44440</v>
      </c>
      <c r="U326" s="32">
        <v>44804</v>
      </c>
      <c r="V326" s="111">
        <v>790792.35</v>
      </c>
      <c r="W326" s="111">
        <v>30443.65</v>
      </c>
      <c r="X326" s="111">
        <v>0</v>
      </c>
      <c r="Y326" s="111">
        <v>0</v>
      </c>
      <c r="Z326" s="111">
        <v>0</v>
      </c>
      <c r="AA326">
        <v>0</v>
      </c>
      <c r="AB326" t="s">
        <v>958</v>
      </c>
      <c r="AC326">
        <v>1</v>
      </c>
      <c r="AD326">
        <v>1</v>
      </c>
      <c r="AE326" s="111">
        <v>30443.65</v>
      </c>
      <c r="AF326" s="111">
        <v>115139.37</v>
      </c>
      <c r="AG326" t="s">
        <v>959</v>
      </c>
      <c r="AH326">
        <v>1.0310999999999999</v>
      </c>
      <c r="AI326" s="111">
        <v>118720.2</v>
      </c>
      <c r="AJ326" s="111">
        <v>0</v>
      </c>
      <c r="AK326" s="111">
        <v>0</v>
      </c>
      <c r="AL326" s="111">
        <v>118720.2</v>
      </c>
      <c r="AM326" s="111">
        <v>88276.55</v>
      </c>
      <c r="AN326">
        <v>0</v>
      </c>
      <c r="AO326" s="111">
        <v>88276.55</v>
      </c>
    </row>
    <row r="327" spans="1:41" x14ac:dyDescent="0.2">
      <c r="A327" t="s">
        <v>1500</v>
      </c>
      <c r="B327" t="s">
        <v>953</v>
      </c>
      <c r="C327" t="s">
        <v>867</v>
      </c>
      <c r="D327">
        <v>2024</v>
      </c>
      <c r="E327" t="s">
        <v>1618</v>
      </c>
      <c r="F327" t="s">
        <v>1623</v>
      </c>
      <c r="G327" t="s">
        <v>869</v>
      </c>
      <c r="H327" t="s">
        <v>1501</v>
      </c>
      <c r="I327">
        <v>450399</v>
      </c>
      <c r="J327" t="s">
        <v>1500</v>
      </c>
      <c r="K327" t="s">
        <v>1503</v>
      </c>
      <c r="L327" t="s">
        <v>11</v>
      </c>
      <c r="M327" t="s">
        <v>956</v>
      </c>
      <c r="N327" s="32">
        <v>44105</v>
      </c>
      <c r="O327" s="32">
        <v>44469</v>
      </c>
      <c r="P327" t="s">
        <v>957</v>
      </c>
      <c r="Q327" s="111">
        <v>14700789</v>
      </c>
      <c r="R327" s="111">
        <v>18982181</v>
      </c>
      <c r="S327">
        <v>0.77449999999999997</v>
      </c>
      <c r="T327" s="32">
        <v>44440</v>
      </c>
      <c r="U327" s="32">
        <v>44804</v>
      </c>
      <c r="V327" s="111">
        <v>33641.620000000003</v>
      </c>
      <c r="W327" s="111">
        <v>19198.97</v>
      </c>
      <c r="X327" s="111">
        <v>0</v>
      </c>
      <c r="Y327" s="111">
        <v>0</v>
      </c>
      <c r="Z327" s="111">
        <v>0</v>
      </c>
      <c r="AA327">
        <v>0</v>
      </c>
      <c r="AB327" t="s">
        <v>958</v>
      </c>
      <c r="AC327">
        <v>1</v>
      </c>
      <c r="AD327">
        <v>1</v>
      </c>
      <c r="AE327" s="111">
        <v>19198.97</v>
      </c>
      <c r="AF327" s="111">
        <v>26055.43</v>
      </c>
      <c r="AG327" t="s">
        <v>959</v>
      </c>
      <c r="AH327">
        <v>1.04</v>
      </c>
      <c r="AI327" s="111">
        <v>27097.65</v>
      </c>
      <c r="AJ327" s="111">
        <v>0</v>
      </c>
      <c r="AK327" s="111">
        <v>0</v>
      </c>
      <c r="AL327" s="111">
        <v>27097.65</v>
      </c>
      <c r="AM327" s="111">
        <v>7898.68</v>
      </c>
      <c r="AN327">
        <v>0</v>
      </c>
      <c r="AO327" s="111">
        <v>7898.68</v>
      </c>
    </row>
    <row r="328" spans="1:41" x14ac:dyDescent="0.2">
      <c r="A328" t="s">
        <v>405</v>
      </c>
      <c r="B328" t="s">
        <v>953</v>
      </c>
      <c r="C328" t="s">
        <v>867</v>
      </c>
      <c r="D328">
        <v>2024</v>
      </c>
      <c r="E328" t="s">
        <v>1618</v>
      </c>
      <c r="F328" t="s">
        <v>1623</v>
      </c>
      <c r="G328" t="s">
        <v>869</v>
      </c>
      <c r="H328" t="s">
        <v>406</v>
      </c>
      <c r="I328">
        <v>453304</v>
      </c>
      <c r="J328" t="s">
        <v>405</v>
      </c>
      <c r="K328" t="s">
        <v>1505</v>
      </c>
      <c r="L328" t="s">
        <v>12</v>
      </c>
      <c r="M328" t="s">
        <v>956</v>
      </c>
      <c r="N328" s="32">
        <v>44105</v>
      </c>
      <c r="O328" s="32">
        <v>44469</v>
      </c>
      <c r="P328" t="s">
        <v>957</v>
      </c>
      <c r="Q328" s="111">
        <v>1398968449</v>
      </c>
      <c r="R328" s="111">
        <v>2569663362</v>
      </c>
      <c r="S328">
        <v>0.5444</v>
      </c>
      <c r="T328" s="32">
        <v>44440</v>
      </c>
      <c r="U328" s="32">
        <v>44804</v>
      </c>
      <c r="V328" s="111">
        <v>12046771.99</v>
      </c>
      <c r="W328" s="111">
        <v>2278013.79</v>
      </c>
      <c r="X328" s="111">
        <v>0</v>
      </c>
      <c r="Y328" s="111">
        <v>0</v>
      </c>
      <c r="Z328" s="111">
        <v>0</v>
      </c>
      <c r="AA328">
        <v>0</v>
      </c>
      <c r="AB328" t="s">
        <v>958</v>
      </c>
      <c r="AC328">
        <v>1</v>
      </c>
      <c r="AD328">
        <v>1</v>
      </c>
      <c r="AE328" s="111">
        <v>2278013.79</v>
      </c>
      <c r="AF328" s="111">
        <v>6558262.6699999999</v>
      </c>
      <c r="AG328" t="s">
        <v>959</v>
      </c>
      <c r="AH328">
        <v>1.04</v>
      </c>
      <c r="AI328" s="111">
        <v>6820593.1799999997</v>
      </c>
      <c r="AJ328" s="111">
        <v>0</v>
      </c>
      <c r="AK328" s="111">
        <v>0</v>
      </c>
      <c r="AL328" s="111">
        <v>6820593.1799999997</v>
      </c>
      <c r="AM328" s="111">
        <v>4542579.3899999997</v>
      </c>
      <c r="AN328">
        <v>0</v>
      </c>
      <c r="AO328" s="111">
        <v>4542579.3899999997</v>
      </c>
    </row>
    <row r="329" spans="1:41" x14ac:dyDescent="0.2">
      <c r="A329" t="s">
        <v>117</v>
      </c>
      <c r="B329" t="s">
        <v>953</v>
      </c>
      <c r="C329" t="s">
        <v>867</v>
      </c>
      <c r="D329">
        <v>2024</v>
      </c>
      <c r="E329" t="s">
        <v>1618</v>
      </c>
      <c r="F329" t="s">
        <v>1623</v>
      </c>
      <c r="G329" t="s">
        <v>869</v>
      </c>
      <c r="H329" t="s">
        <v>118</v>
      </c>
      <c r="I329">
        <v>450064</v>
      </c>
      <c r="J329" t="s">
        <v>117</v>
      </c>
      <c r="K329" t="s">
        <v>1507</v>
      </c>
      <c r="L329" t="s">
        <v>12</v>
      </c>
      <c r="M329" t="s">
        <v>956</v>
      </c>
      <c r="N329" s="32">
        <v>44197</v>
      </c>
      <c r="O329" s="32">
        <v>44561</v>
      </c>
      <c r="P329" t="s">
        <v>974</v>
      </c>
      <c r="Q329" s="111">
        <v>178872001</v>
      </c>
      <c r="R329" s="111">
        <v>461968913</v>
      </c>
      <c r="S329">
        <v>0.38719999999999999</v>
      </c>
      <c r="T329" s="32">
        <v>44440</v>
      </c>
      <c r="U329" s="32">
        <v>44804</v>
      </c>
      <c r="V329" s="111">
        <v>1503907.39</v>
      </c>
      <c r="W329" s="111">
        <v>169279.42</v>
      </c>
      <c r="X329" s="111">
        <v>0</v>
      </c>
      <c r="Y329" s="111">
        <v>0</v>
      </c>
      <c r="Z329" s="111">
        <v>0</v>
      </c>
      <c r="AA329">
        <v>0</v>
      </c>
      <c r="AB329" t="s">
        <v>958</v>
      </c>
      <c r="AC329">
        <v>1</v>
      </c>
      <c r="AD329">
        <v>1</v>
      </c>
      <c r="AE329" s="111">
        <v>169279.42</v>
      </c>
      <c r="AF329" s="111">
        <v>582312.93999999994</v>
      </c>
      <c r="AG329" t="s">
        <v>959</v>
      </c>
      <c r="AH329">
        <v>1.0310999999999999</v>
      </c>
      <c r="AI329" s="111">
        <v>600422.87</v>
      </c>
      <c r="AJ329" s="111">
        <v>0</v>
      </c>
      <c r="AK329" s="111">
        <v>0</v>
      </c>
      <c r="AL329" s="111">
        <v>600422.87</v>
      </c>
      <c r="AM329" s="111">
        <v>431143.45</v>
      </c>
      <c r="AN329">
        <v>0</v>
      </c>
      <c r="AO329" s="111">
        <v>431143.45</v>
      </c>
    </row>
    <row r="330" spans="1:41" x14ac:dyDescent="0.2">
      <c r="A330" t="s">
        <v>255</v>
      </c>
      <c r="B330" t="s">
        <v>953</v>
      </c>
      <c r="C330" t="s">
        <v>867</v>
      </c>
      <c r="D330">
        <v>2024</v>
      </c>
      <c r="E330" t="s">
        <v>1618</v>
      </c>
      <c r="F330" t="s">
        <v>1623</v>
      </c>
      <c r="G330" t="s">
        <v>869</v>
      </c>
      <c r="H330" t="s">
        <v>256</v>
      </c>
      <c r="I330">
        <v>670085</v>
      </c>
      <c r="J330" t="s">
        <v>255</v>
      </c>
      <c r="K330" t="s">
        <v>1509</v>
      </c>
      <c r="L330" t="s">
        <v>12</v>
      </c>
      <c r="M330" t="s">
        <v>956</v>
      </c>
      <c r="N330" s="32">
        <v>44378</v>
      </c>
      <c r="O330" s="32">
        <v>44742</v>
      </c>
      <c r="P330" t="s">
        <v>957</v>
      </c>
      <c r="Q330" s="111">
        <v>94072499</v>
      </c>
      <c r="R330" s="111">
        <v>243780592</v>
      </c>
      <c r="S330">
        <v>0.38590000000000002</v>
      </c>
      <c r="T330" s="32">
        <v>44440</v>
      </c>
      <c r="U330" s="32">
        <v>44804</v>
      </c>
      <c r="V330" s="111">
        <v>363372.05</v>
      </c>
      <c r="W330" s="111">
        <v>35563.35</v>
      </c>
      <c r="X330" s="111">
        <v>0</v>
      </c>
      <c r="Y330" s="111">
        <v>0</v>
      </c>
      <c r="Z330" s="111">
        <v>0</v>
      </c>
      <c r="AA330">
        <v>0</v>
      </c>
      <c r="AB330" t="s">
        <v>958</v>
      </c>
      <c r="AC330">
        <v>1</v>
      </c>
      <c r="AD330">
        <v>1</v>
      </c>
      <c r="AE330" s="111">
        <v>35563.35</v>
      </c>
      <c r="AF330" s="111">
        <v>140225.26999999999</v>
      </c>
      <c r="AG330" t="s">
        <v>959</v>
      </c>
      <c r="AH330">
        <v>1.0170999999999999</v>
      </c>
      <c r="AI330" s="111">
        <v>142623.12</v>
      </c>
      <c r="AJ330" s="111">
        <v>0</v>
      </c>
      <c r="AK330" s="111">
        <v>0</v>
      </c>
      <c r="AL330" s="111">
        <v>142623.12</v>
      </c>
      <c r="AM330" s="111">
        <v>107059.77</v>
      </c>
      <c r="AN330">
        <v>0</v>
      </c>
      <c r="AO330" s="111">
        <v>107059.77</v>
      </c>
    </row>
    <row r="331" spans="1:41" x14ac:dyDescent="0.2">
      <c r="A331" t="s">
        <v>144</v>
      </c>
      <c r="B331" t="s">
        <v>953</v>
      </c>
      <c r="C331" t="s">
        <v>867</v>
      </c>
      <c r="D331">
        <v>2024</v>
      </c>
      <c r="E331" t="s">
        <v>1618</v>
      </c>
      <c r="F331" t="s">
        <v>1623</v>
      </c>
      <c r="G331" t="s">
        <v>869</v>
      </c>
      <c r="H331" t="s">
        <v>145</v>
      </c>
      <c r="I331">
        <v>450419</v>
      </c>
      <c r="J331" t="s">
        <v>144</v>
      </c>
      <c r="K331" t="s">
        <v>1511</v>
      </c>
      <c r="L331" t="s">
        <v>12</v>
      </c>
      <c r="M331" t="s">
        <v>956</v>
      </c>
      <c r="N331" s="32">
        <v>44470</v>
      </c>
      <c r="O331" s="32">
        <v>44834</v>
      </c>
      <c r="P331" t="s">
        <v>957</v>
      </c>
      <c r="Q331" s="111">
        <v>29853627</v>
      </c>
      <c r="R331" s="111">
        <v>139738901</v>
      </c>
      <c r="S331">
        <v>0.21360000000000001</v>
      </c>
      <c r="T331" s="32">
        <v>44440</v>
      </c>
      <c r="U331" s="32">
        <v>44804</v>
      </c>
      <c r="V331" s="111">
        <v>256394.41</v>
      </c>
      <c r="W331" s="111">
        <v>36836.78</v>
      </c>
      <c r="X331" s="111">
        <v>0</v>
      </c>
      <c r="Y331" s="111">
        <v>0</v>
      </c>
      <c r="Z331" s="111">
        <v>0</v>
      </c>
      <c r="AA331">
        <v>0</v>
      </c>
      <c r="AB331" t="s">
        <v>958</v>
      </c>
      <c r="AC331">
        <v>1</v>
      </c>
      <c r="AD331">
        <v>1</v>
      </c>
      <c r="AE331" s="111">
        <v>36836.78</v>
      </c>
      <c r="AF331" s="111">
        <v>54765.85</v>
      </c>
      <c r="AG331" t="s">
        <v>959</v>
      </c>
      <c r="AH331">
        <v>0.98340000000000005</v>
      </c>
      <c r="AI331" s="111">
        <v>53856.74</v>
      </c>
      <c r="AJ331" s="111">
        <v>0</v>
      </c>
      <c r="AK331" s="111">
        <v>0</v>
      </c>
      <c r="AL331" s="111">
        <v>53856.74</v>
      </c>
      <c r="AM331" s="111">
        <v>17019.96</v>
      </c>
      <c r="AN331">
        <v>0</v>
      </c>
      <c r="AO331" s="111">
        <v>17019.96</v>
      </c>
    </row>
    <row r="332" spans="1:41" x14ac:dyDescent="0.2">
      <c r="A332" t="s">
        <v>153</v>
      </c>
      <c r="B332" t="s">
        <v>953</v>
      </c>
      <c r="C332" t="s">
        <v>867</v>
      </c>
      <c r="D332">
        <v>2024</v>
      </c>
      <c r="E332" t="s">
        <v>1618</v>
      </c>
      <c r="F332" t="s">
        <v>1623</v>
      </c>
      <c r="G332" t="s">
        <v>869</v>
      </c>
      <c r="H332" t="s">
        <v>154</v>
      </c>
      <c r="I332">
        <v>450148</v>
      </c>
      <c r="J332" t="s">
        <v>153</v>
      </c>
      <c r="K332" t="s">
        <v>1513</v>
      </c>
      <c r="L332" t="s">
        <v>12</v>
      </c>
      <c r="M332" t="s">
        <v>956</v>
      </c>
      <c r="N332" s="32">
        <v>44470</v>
      </c>
      <c r="O332" s="32">
        <v>44834</v>
      </c>
      <c r="P332" t="s">
        <v>957</v>
      </c>
      <c r="Q332" s="111">
        <v>47570054</v>
      </c>
      <c r="R332" s="111">
        <v>179224982</v>
      </c>
      <c r="S332">
        <v>0.26540000000000002</v>
      </c>
      <c r="T332" s="32">
        <v>44440</v>
      </c>
      <c r="U332" s="32">
        <v>44804</v>
      </c>
      <c r="V332" s="111">
        <v>505938.81</v>
      </c>
      <c r="W332" s="111">
        <v>58956.5</v>
      </c>
      <c r="X332" s="111">
        <v>0</v>
      </c>
      <c r="Y332" s="111">
        <v>0</v>
      </c>
      <c r="Z332" s="111">
        <v>0</v>
      </c>
      <c r="AA332">
        <v>0</v>
      </c>
      <c r="AB332" t="s">
        <v>958</v>
      </c>
      <c r="AC332">
        <v>1</v>
      </c>
      <c r="AD332">
        <v>1</v>
      </c>
      <c r="AE332" s="111">
        <v>58956.5</v>
      </c>
      <c r="AF332" s="111">
        <v>134276.16</v>
      </c>
      <c r="AG332" t="s">
        <v>959</v>
      </c>
      <c r="AH332">
        <v>0.98340000000000005</v>
      </c>
      <c r="AI332" s="111">
        <v>132047.18</v>
      </c>
      <c r="AJ332" s="111">
        <v>0</v>
      </c>
      <c r="AK332" s="111">
        <v>0</v>
      </c>
      <c r="AL332" s="111">
        <v>132047.18</v>
      </c>
      <c r="AM332" s="111">
        <v>73090.679999999993</v>
      </c>
      <c r="AN332">
        <v>0</v>
      </c>
      <c r="AO332" s="111">
        <v>73090.679999999993</v>
      </c>
    </row>
    <row r="333" spans="1:41" x14ac:dyDescent="0.2">
      <c r="A333" t="s">
        <v>141</v>
      </c>
      <c r="B333" t="s">
        <v>953</v>
      </c>
      <c r="C333" t="s">
        <v>867</v>
      </c>
      <c r="D333">
        <v>2024</v>
      </c>
      <c r="E333" t="s">
        <v>1618</v>
      </c>
      <c r="F333" t="s">
        <v>1623</v>
      </c>
      <c r="G333" t="s">
        <v>869</v>
      </c>
      <c r="H333" t="s">
        <v>142</v>
      </c>
      <c r="I333">
        <v>450135</v>
      </c>
      <c r="J333" t="s">
        <v>141</v>
      </c>
      <c r="K333" t="s">
        <v>1515</v>
      </c>
      <c r="L333" t="s">
        <v>12</v>
      </c>
      <c r="M333" t="s">
        <v>956</v>
      </c>
      <c r="N333" s="32">
        <v>44470</v>
      </c>
      <c r="O333" s="32">
        <v>44834</v>
      </c>
      <c r="P333" t="s">
        <v>957</v>
      </c>
      <c r="Q333" s="111">
        <v>543183649</v>
      </c>
      <c r="R333" s="111">
        <v>1106501385</v>
      </c>
      <c r="S333">
        <v>0.4909</v>
      </c>
      <c r="T333" s="32">
        <v>44440</v>
      </c>
      <c r="U333" s="32">
        <v>44804</v>
      </c>
      <c r="V333" s="111">
        <v>2412916.5299999998</v>
      </c>
      <c r="W333" s="111">
        <v>349390.92</v>
      </c>
      <c r="X333" s="111">
        <v>0</v>
      </c>
      <c r="Y333" s="111">
        <v>0</v>
      </c>
      <c r="Z333" s="111">
        <v>0</v>
      </c>
      <c r="AA333">
        <v>0</v>
      </c>
      <c r="AB333" t="s">
        <v>958</v>
      </c>
      <c r="AC333">
        <v>1</v>
      </c>
      <c r="AD333">
        <v>1</v>
      </c>
      <c r="AE333" s="111">
        <v>349390.92</v>
      </c>
      <c r="AF333" s="111">
        <v>1184500.72</v>
      </c>
      <c r="AG333" t="s">
        <v>959</v>
      </c>
      <c r="AH333">
        <v>0.98340000000000005</v>
      </c>
      <c r="AI333" s="111">
        <v>1164838.01</v>
      </c>
      <c r="AJ333" s="111">
        <v>0</v>
      </c>
      <c r="AK333" s="111">
        <v>0</v>
      </c>
      <c r="AL333" s="111">
        <v>1164838.01</v>
      </c>
      <c r="AM333" s="111">
        <v>815447.09</v>
      </c>
      <c r="AN333">
        <v>0</v>
      </c>
      <c r="AO333" s="111">
        <v>815447.09</v>
      </c>
    </row>
    <row r="334" spans="1:41" x14ac:dyDescent="0.2">
      <c r="A334" t="s">
        <v>150</v>
      </c>
      <c r="B334" t="s">
        <v>953</v>
      </c>
      <c r="C334" t="s">
        <v>867</v>
      </c>
      <c r="D334">
        <v>2024</v>
      </c>
      <c r="E334" t="s">
        <v>1618</v>
      </c>
      <c r="F334" t="s">
        <v>1623</v>
      </c>
      <c r="G334" t="s">
        <v>869</v>
      </c>
      <c r="H334" t="s">
        <v>151</v>
      </c>
      <c r="I334">
        <v>450639</v>
      </c>
      <c r="J334" t="s">
        <v>150</v>
      </c>
      <c r="K334" t="s">
        <v>1517</v>
      </c>
      <c r="L334" t="s">
        <v>12</v>
      </c>
      <c r="M334" t="s">
        <v>956</v>
      </c>
      <c r="N334" s="32">
        <v>44470</v>
      </c>
      <c r="O334" s="32">
        <v>44834</v>
      </c>
      <c r="P334" t="s">
        <v>957</v>
      </c>
      <c r="Q334" s="111">
        <v>164227460</v>
      </c>
      <c r="R334" s="111">
        <v>418909971</v>
      </c>
      <c r="S334">
        <v>0.39200000000000002</v>
      </c>
      <c r="T334" s="32">
        <v>44440</v>
      </c>
      <c r="U334" s="32">
        <v>44804</v>
      </c>
      <c r="V334" s="111">
        <v>968218.97</v>
      </c>
      <c r="W334" s="111">
        <v>114831.6</v>
      </c>
      <c r="X334" s="111">
        <v>0</v>
      </c>
      <c r="Y334" s="111">
        <v>0</v>
      </c>
      <c r="Z334" s="111">
        <v>0</v>
      </c>
      <c r="AA334">
        <v>0</v>
      </c>
      <c r="AB334" t="s">
        <v>958</v>
      </c>
      <c r="AC334">
        <v>1</v>
      </c>
      <c r="AD334">
        <v>1</v>
      </c>
      <c r="AE334" s="111">
        <v>114831.6</v>
      </c>
      <c r="AF334" s="111">
        <v>379541.84</v>
      </c>
      <c r="AG334" t="s">
        <v>959</v>
      </c>
      <c r="AH334">
        <v>0.98340000000000005</v>
      </c>
      <c r="AI334" s="111">
        <v>373241.45</v>
      </c>
      <c r="AJ334" s="111">
        <v>0</v>
      </c>
      <c r="AK334" s="111">
        <v>0</v>
      </c>
      <c r="AL334" s="111">
        <v>373241.45</v>
      </c>
      <c r="AM334" s="111">
        <v>258409.85</v>
      </c>
      <c r="AN334">
        <v>0</v>
      </c>
      <c r="AO334" s="111">
        <v>258409.85</v>
      </c>
    </row>
    <row r="335" spans="1:41" x14ac:dyDescent="0.2">
      <c r="A335" t="s">
        <v>147</v>
      </c>
      <c r="B335" t="s">
        <v>953</v>
      </c>
      <c r="C335" t="s">
        <v>867</v>
      </c>
      <c r="D335">
        <v>2024</v>
      </c>
      <c r="E335" t="s">
        <v>1618</v>
      </c>
      <c r="F335" t="s">
        <v>1623</v>
      </c>
      <c r="G335" t="s">
        <v>869</v>
      </c>
      <c r="H335" t="s">
        <v>148</v>
      </c>
      <c r="I335">
        <v>450779</v>
      </c>
      <c r="J335" t="s">
        <v>147</v>
      </c>
      <c r="K335" t="s">
        <v>1519</v>
      </c>
      <c r="L335" t="s">
        <v>12</v>
      </c>
      <c r="M335" t="s">
        <v>956</v>
      </c>
      <c r="N335" s="32">
        <v>44470</v>
      </c>
      <c r="O335" s="32">
        <v>44834</v>
      </c>
      <c r="P335" t="s">
        <v>957</v>
      </c>
      <c r="Q335" s="111">
        <v>194639378</v>
      </c>
      <c r="R335" s="111">
        <v>609374834</v>
      </c>
      <c r="S335">
        <v>0.31940000000000002</v>
      </c>
      <c r="T335" s="32">
        <v>44440</v>
      </c>
      <c r="U335" s="32">
        <v>44804</v>
      </c>
      <c r="V335" s="111">
        <v>973263.86</v>
      </c>
      <c r="W335" s="111">
        <v>103929.39</v>
      </c>
      <c r="X335" s="111">
        <v>0</v>
      </c>
      <c r="Y335" s="111">
        <v>0</v>
      </c>
      <c r="Z335" s="111">
        <v>0</v>
      </c>
      <c r="AA335">
        <v>0</v>
      </c>
      <c r="AB335" t="s">
        <v>958</v>
      </c>
      <c r="AC335">
        <v>1</v>
      </c>
      <c r="AD335">
        <v>1</v>
      </c>
      <c r="AE335" s="111">
        <v>103929.39</v>
      </c>
      <c r="AF335" s="111">
        <v>310860.48</v>
      </c>
      <c r="AG335" t="s">
        <v>959</v>
      </c>
      <c r="AH335">
        <v>0.98340000000000005</v>
      </c>
      <c r="AI335" s="111">
        <v>305700.2</v>
      </c>
      <c r="AJ335" s="111">
        <v>0</v>
      </c>
      <c r="AK335" s="111">
        <v>0</v>
      </c>
      <c r="AL335" s="111">
        <v>305700.2</v>
      </c>
      <c r="AM335" s="111">
        <v>201770.81</v>
      </c>
      <c r="AN335">
        <v>0</v>
      </c>
      <c r="AO335" s="111">
        <v>201770.81</v>
      </c>
    </row>
    <row r="336" spans="1:41" x14ac:dyDescent="0.2">
      <c r="A336" t="s">
        <v>156</v>
      </c>
      <c r="B336" t="s">
        <v>953</v>
      </c>
      <c r="C336" t="s">
        <v>867</v>
      </c>
      <c r="D336">
        <v>2024</v>
      </c>
      <c r="E336" t="s">
        <v>1618</v>
      </c>
      <c r="F336" t="s">
        <v>1623</v>
      </c>
      <c r="G336" t="s">
        <v>869</v>
      </c>
      <c r="H336" t="s">
        <v>157</v>
      </c>
      <c r="I336">
        <v>450351</v>
      </c>
      <c r="J336" t="s">
        <v>156</v>
      </c>
      <c r="K336" t="s">
        <v>1521</v>
      </c>
      <c r="L336" t="s">
        <v>12</v>
      </c>
      <c r="M336" t="s">
        <v>956</v>
      </c>
      <c r="N336" s="32">
        <v>44470</v>
      </c>
      <c r="O336" s="32">
        <v>44834</v>
      </c>
      <c r="P336" t="s">
        <v>957</v>
      </c>
      <c r="Q336" s="111">
        <v>38612546</v>
      </c>
      <c r="R336" s="111">
        <v>153171217</v>
      </c>
      <c r="S336">
        <v>0.25209999999999999</v>
      </c>
      <c r="T336" s="32">
        <v>44440</v>
      </c>
      <c r="U336" s="32">
        <v>44804</v>
      </c>
      <c r="V336" s="111">
        <v>442878.4</v>
      </c>
      <c r="W336" s="111">
        <v>133152.87</v>
      </c>
      <c r="X336" s="111">
        <v>0</v>
      </c>
      <c r="Y336" s="111">
        <v>0</v>
      </c>
      <c r="Z336" s="111">
        <v>0</v>
      </c>
      <c r="AA336">
        <v>0</v>
      </c>
      <c r="AB336" t="s">
        <v>958</v>
      </c>
      <c r="AC336">
        <v>1</v>
      </c>
      <c r="AD336">
        <v>1</v>
      </c>
      <c r="AE336" s="111">
        <v>133152.87</v>
      </c>
      <c r="AF336" s="111">
        <v>111649.64</v>
      </c>
      <c r="AG336" t="s">
        <v>959</v>
      </c>
      <c r="AH336">
        <v>0.98340000000000005</v>
      </c>
      <c r="AI336" s="111">
        <v>109796.26</v>
      </c>
      <c r="AJ336" s="111">
        <v>0</v>
      </c>
      <c r="AK336" s="111">
        <v>0</v>
      </c>
      <c r="AL336" s="111">
        <v>109796.26</v>
      </c>
      <c r="AM336" s="111">
        <v>-23356.61</v>
      </c>
      <c r="AN336">
        <v>0</v>
      </c>
      <c r="AO336" s="111">
        <v>-23356.61</v>
      </c>
    </row>
    <row r="337" spans="1:41" x14ac:dyDescent="0.2">
      <c r="A337" t="s">
        <v>270</v>
      </c>
      <c r="B337" t="s">
        <v>953</v>
      </c>
      <c r="C337" t="s">
        <v>867</v>
      </c>
      <c r="D337">
        <v>2024</v>
      </c>
      <c r="E337" t="s">
        <v>1618</v>
      </c>
      <c r="F337" t="s">
        <v>1623</v>
      </c>
      <c r="G337" t="s">
        <v>869</v>
      </c>
      <c r="H337" t="s">
        <v>271</v>
      </c>
      <c r="I337">
        <v>670260</v>
      </c>
      <c r="J337" t="s">
        <v>270</v>
      </c>
      <c r="K337" t="s">
        <v>1523</v>
      </c>
      <c r="L337" t="s">
        <v>12</v>
      </c>
      <c r="M337" t="s">
        <v>956</v>
      </c>
      <c r="N337" s="32">
        <v>44197</v>
      </c>
      <c r="O337" s="32">
        <v>44561</v>
      </c>
      <c r="P337" t="s">
        <v>957</v>
      </c>
      <c r="Q337" s="111">
        <v>85332498</v>
      </c>
      <c r="R337" s="111">
        <v>206481737</v>
      </c>
      <c r="S337">
        <v>0.4133</v>
      </c>
      <c r="T337" s="32">
        <v>44440</v>
      </c>
      <c r="U337" s="32">
        <v>44804</v>
      </c>
      <c r="V337" s="111">
        <v>350742.75</v>
      </c>
      <c r="W337" s="111">
        <v>110757.07</v>
      </c>
      <c r="X337" s="111">
        <v>0</v>
      </c>
      <c r="Y337" s="111">
        <v>0</v>
      </c>
      <c r="Z337" s="111">
        <v>0</v>
      </c>
      <c r="AA337">
        <v>0</v>
      </c>
      <c r="AB337" t="s">
        <v>958</v>
      </c>
      <c r="AC337">
        <v>1</v>
      </c>
      <c r="AD337">
        <v>1</v>
      </c>
      <c r="AE337" s="111">
        <v>110757.07</v>
      </c>
      <c r="AF337" s="111">
        <v>144961.98000000001</v>
      </c>
      <c r="AG337" t="s">
        <v>959</v>
      </c>
      <c r="AH337">
        <v>1.0310999999999999</v>
      </c>
      <c r="AI337" s="111">
        <v>149470.29999999999</v>
      </c>
      <c r="AJ337" s="111">
        <v>0</v>
      </c>
      <c r="AK337" s="111">
        <v>0</v>
      </c>
      <c r="AL337" s="111">
        <v>149470.29999999999</v>
      </c>
      <c r="AM337" s="111">
        <v>38713.230000000003</v>
      </c>
      <c r="AN337">
        <v>0</v>
      </c>
      <c r="AO337" s="111">
        <v>38713.230000000003</v>
      </c>
    </row>
    <row r="338" spans="1:41" x14ac:dyDescent="0.2">
      <c r="A338" t="s">
        <v>459</v>
      </c>
      <c r="B338" t="s">
        <v>953</v>
      </c>
      <c r="C338" t="s">
        <v>867</v>
      </c>
      <c r="D338">
        <v>2024</v>
      </c>
      <c r="E338" t="s">
        <v>1618</v>
      </c>
      <c r="F338" t="s">
        <v>1623</v>
      </c>
      <c r="G338" t="s">
        <v>869</v>
      </c>
      <c r="H338" t="s">
        <v>460</v>
      </c>
      <c r="I338">
        <v>670309</v>
      </c>
      <c r="J338" t="s">
        <v>459</v>
      </c>
      <c r="K338" t="s">
        <v>1525</v>
      </c>
      <c r="L338" t="s">
        <v>12</v>
      </c>
      <c r="M338" t="s">
        <v>956</v>
      </c>
      <c r="N338" s="32">
        <v>44166</v>
      </c>
      <c r="O338" s="32">
        <v>44530</v>
      </c>
      <c r="P338" t="s">
        <v>974</v>
      </c>
      <c r="Q338" s="111">
        <v>47754874</v>
      </c>
      <c r="R338" s="111">
        <v>76304936</v>
      </c>
      <c r="S338">
        <v>0.62580000000000002</v>
      </c>
      <c r="T338" s="32">
        <v>44440</v>
      </c>
      <c r="U338" s="32">
        <v>44804</v>
      </c>
      <c r="V338" s="111">
        <v>101315.79</v>
      </c>
      <c r="W338" s="111">
        <v>23574.31</v>
      </c>
      <c r="X338" s="111">
        <v>0</v>
      </c>
      <c r="Y338" s="111">
        <v>0</v>
      </c>
      <c r="Z338" s="111">
        <v>0</v>
      </c>
      <c r="AA338">
        <v>0</v>
      </c>
      <c r="AB338" t="s">
        <v>958</v>
      </c>
      <c r="AC338">
        <v>1</v>
      </c>
      <c r="AD338">
        <v>1</v>
      </c>
      <c r="AE338" s="111">
        <v>23574.31</v>
      </c>
      <c r="AF338" s="111">
        <v>63403.42</v>
      </c>
      <c r="AG338" t="s">
        <v>959</v>
      </c>
      <c r="AH338">
        <v>1.04</v>
      </c>
      <c r="AI338" s="111">
        <v>65939.56</v>
      </c>
      <c r="AJ338" s="111">
        <v>0</v>
      </c>
      <c r="AK338" s="111">
        <v>0</v>
      </c>
      <c r="AL338" s="111">
        <v>65939.56</v>
      </c>
      <c r="AM338" s="111">
        <v>42365.25</v>
      </c>
      <c r="AN338">
        <v>0</v>
      </c>
      <c r="AO338" s="111">
        <v>42365.25</v>
      </c>
    </row>
    <row r="339" spans="1:41" x14ac:dyDescent="0.2">
      <c r="A339" t="s">
        <v>456</v>
      </c>
      <c r="B339" t="s">
        <v>953</v>
      </c>
      <c r="C339" t="s">
        <v>867</v>
      </c>
      <c r="D339">
        <v>2024</v>
      </c>
      <c r="E339" t="s">
        <v>1618</v>
      </c>
      <c r="F339" t="s">
        <v>1623</v>
      </c>
      <c r="G339" t="s">
        <v>869</v>
      </c>
      <c r="H339" t="s">
        <v>457</v>
      </c>
      <c r="I339">
        <v>450677</v>
      </c>
      <c r="J339" t="s">
        <v>456</v>
      </c>
      <c r="K339" t="s">
        <v>1527</v>
      </c>
      <c r="L339" t="s">
        <v>12</v>
      </c>
      <c r="M339" t="s">
        <v>956</v>
      </c>
      <c r="N339" s="32">
        <v>44197</v>
      </c>
      <c r="O339" s="32">
        <v>44561</v>
      </c>
      <c r="P339" t="s">
        <v>974</v>
      </c>
      <c r="Q339" s="111">
        <v>129342228</v>
      </c>
      <c r="R339" s="111">
        <v>568640852</v>
      </c>
      <c r="S339">
        <v>0.22750000000000001</v>
      </c>
      <c r="T339" s="32">
        <v>44440</v>
      </c>
      <c r="U339" s="32">
        <v>44804</v>
      </c>
      <c r="V339" s="111">
        <v>891763.72</v>
      </c>
      <c r="W339" s="111">
        <v>84607.21</v>
      </c>
      <c r="X339" s="111">
        <v>0</v>
      </c>
      <c r="Y339" s="111">
        <v>0</v>
      </c>
      <c r="Z339" s="111">
        <v>0</v>
      </c>
      <c r="AA339">
        <v>0</v>
      </c>
      <c r="AB339" t="s">
        <v>958</v>
      </c>
      <c r="AC339">
        <v>1</v>
      </c>
      <c r="AD339">
        <v>1</v>
      </c>
      <c r="AE339" s="111">
        <v>84607.21</v>
      </c>
      <c r="AF339" s="111">
        <v>202876.25</v>
      </c>
      <c r="AG339" t="s">
        <v>959</v>
      </c>
      <c r="AH339">
        <v>1.0310999999999999</v>
      </c>
      <c r="AI339" s="111">
        <v>209185.7</v>
      </c>
      <c r="AJ339" s="111">
        <v>0</v>
      </c>
      <c r="AK339" s="111">
        <v>0</v>
      </c>
      <c r="AL339" s="111">
        <v>209185.7</v>
      </c>
      <c r="AM339" s="111">
        <v>124578.49</v>
      </c>
      <c r="AN339">
        <v>0</v>
      </c>
      <c r="AO339" s="111">
        <v>124578.49</v>
      </c>
    </row>
    <row r="340" spans="1:41" x14ac:dyDescent="0.2">
      <c r="A340" t="s">
        <v>168</v>
      </c>
      <c r="B340" t="s">
        <v>953</v>
      </c>
      <c r="C340" t="s">
        <v>867</v>
      </c>
      <c r="D340">
        <v>2024</v>
      </c>
      <c r="E340" t="s">
        <v>1618</v>
      </c>
      <c r="F340" t="s">
        <v>1623</v>
      </c>
      <c r="G340" t="s">
        <v>869</v>
      </c>
      <c r="H340" t="s">
        <v>169</v>
      </c>
      <c r="I340">
        <v>450840</v>
      </c>
      <c r="J340" t="s">
        <v>168</v>
      </c>
      <c r="K340" t="s">
        <v>1529</v>
      </c>
      <c r="L340" t="s">
        <v>12</v>
      </c>
      <c r="M340" t="s">
        <v>956</v>
      </c>
      <c r="N340" s="32">
        <v>44197</v>
      </c>
      <c r="O340" s="32">
        <v>44561</v>
      </c>
      <c r="P340" t="s">
        <v>957</v>
      </c>
      <c r="Q340" s="111">
        <v>74647309</v>
      </c>
      <c r="R340" s="111">
        <v>217946246</v>
      </c>
      <c r="S340">
        <v>0.34250000000000003</v>
      </c>
      <c r="T340" s="32">
        <v>44440</v>
      </c>
      <c r="U340" s="32">
        <v>44804</v>
      </c>
      <c r="V340" s="111">
        <v>290359.78000000003</v>
      </c>
      <c r="W340" s="111">
        <v>34976.99</v>
      </c>
      <c r="X340" s="111">
        <v>0</v>
      </c>
      <c r="Y340" s="111">
        <v>0</v>
      </c>
      <c r="Z340" s="111">
        <v>0</v>
      </c>
      <c r="AA340">
        <v>0</v>
      </c>
      <c r="AB340" t="s">
        <v>958</v>
      </c>
      <c r="AC340">
        <v>1</v>
      </c>
      <c r="AD340">
        <v>1</v>
      </c>
      <c r="AE340" s="111">
        <v>34976.99</v>
      </c>
      <c r="AF340" s="111">
        <v>99448.22</v>
      </c>
      <c r="AG340" t="s">
        <v>959</v>
      </c>
      <c r="AH340">
        <v>1.0310999999999999</v>
      </c>
      <c r="AI340" s="111">
        <v>102541.06</v>
      </c>
      <c r="AJ340" s="111">
        <v>0</v>
      </c>
      <c r="AK340" s="111">
        <v>0</v>
      </c>
      <c r="AL340" s="111">
        <v>102541.06</v>
      </c>
      <c r="AM340" s="111">
        <v>67564.070000000007</v>
      </c>
      <c r="AN340">
        <v>0</v>
      </c>
      <c r="AO340" s="111">
        <v>67564.070000000007</v>
      </c>
    </row>
    <row r="341" spans="1:41" x14ac:dyDescent="0.2">
      <c r="A341" t="s">
        <v>159</v>
      </c>
      <c r="B341" t="s">
        <v>953</v>
      </c>
      <c r="C341" t="s">
        <v>867</v>
      </c>
      <c r="D341">
        <v>2024</v>
      </c>
      <c r="E341" t="s">
        <v>1618</v>
      </c>
      <c r="F341" t="s">
        <v>1623</v>
      </c>
      <c r="G341" t="s">
        <v>869</v>
      </c>
      <c r="H341" t="s">
        <v>160</v>
      </c>
      <c r="I341">
        <v>450462</v>
      </c>
      <c r="J341" t="s">
        <v>159</v>
      </c>
      <c r="K341" t="s">
        <v>1531</v>
      </c>
      <c r="L341" t="s">
        <v>12</v>
      </c>
      <c r="M341" t="s">
        <v>956</v>
      </c>
      <c r="N341" s="32">
        <v>44197</v>
      </c>
      <c r="O341" s="32">
        <v>44561</v>
      </c>
      <c r="P341" t="s">
        <v>957</v>
      </c>
      <c r="Q341" s="111">
        <v>366245377</v>
      </c>
      <c r="R341" s="111">
        <v>686536290</v>
      </c>
      <c r="S341">
        <v>0.53349999999999997</v>
      </c>
      <c r="T341" s="32">
        <v>44440</v>
      </c>
      <c r="U341" s="32">
        <v>44804</v>
      </c>
      <c r="V341" s="111">
        <v>1006211.18</v>
      </c>
      <c r="W341" s="111">
        <v>109457.35</v>
      </c>
      <c r="X341" s="111">
        <v>0</v>
      </c>
      <c r="Y341" s="111">
        <v>0</v>
      </c>
      <c r="Z341" s="111">
        <v>0</v>
      </c>
      <c r="AA341">
        <v>0</v>
      </c>
      <c r="AB341" t="s">
        <v>958</v>
      </c>
      <c r="AC341">
        <v>1</v>
      </c>
      <c r="AD341">
        <v>1</v>
      </c>
      <c r="AE341" s="111">
        <v>109457.35</v>
      </c>
      <c r="AF341" s="111">
        <v>536813.66</v>
      </c>
      <c r="AG341" t="s">
        <v>959</v>
      </c>
      <c r="AH341">
        <v>1.0310999999999999</v>
      </c>
      <c r="AI341" s="111">
        <v>553508.56000000006</v>
      </c>
      <c r="AJ341" s="111">
        <v>0</v>
      </c>
      <c r="AK341" s="111">
        <v>0</v>
      </c>
      <c r="AL341" s="111">
        <v>553508.56000000006</v>
      </c>
      <c r="AM341" s="111">
        <v>444051.21</v>
      </c>
      <c r="AN341">
        <v>0</v>
      </c>
      <c r="AO341" s="111">
        <v>444051.21</v>
      </c>
    </row>
    <row r="342" spans="1:41" x14ac:dyDescent="0.2">
      <c r="A342" t="s">
        <v>252</v>
      </c>
      <c r="B342" t="s">
        <v>953</v>
      </c>
      <c r="C342" t="s">
        <v>867</v>
      </c>
      <c r="D342">
        <v>2024</v>
      </c>
      <c r="E342" t="s">
        <v>1618</v>
      </c>
      <c r="F342" t="s">
        <v>1623</v>
      </c>
      <c r="G342" t="s">
        <v>869</v>
      </c>
      <c r="H342" t="s">
        <v>253</v>
      </c>
      <c r="I342">
        <v>450743</v>
      </c>
      <c r="J342" t="s">
        <v>252</v>
      </c>
      <c r="K342" t="s">
        <v>1533</v>
      </c>
      <c r="L342" t="s">
        <v>12</v>
      </c>
      <c r="M342" t="s">
        <v>956</v>
      </c>
      <c r="N342" s="32">
        <v>44317</v>
      </c>
      <c r="O342" s="32">
        <v>44681</v>
      </c>
      <c r="P342" t="s">
        <v>957</v>
      </c>
      <c r="Q342" s="111">
        <v>133587815</v>
      </c>
      <c r="R342" s="111">
        <v>379174714</v>
      </c>
      <c r="S342">
        <v>0.3523</v>
      </c>
      <c r="T342" s="32">
        <v>44440</v>
      </c>
      <c r="U342" s="32">
        <v>44804</v>
      </c>
      <c r="V342" s="111">
        <v>928339.26</v>
      </c>
      <c r="W342" s="111">
        <v>96128.5</v>
      </c>
      <c r="X342" s="111">
        <v>0</v>
      </c>
      <c r="Y342" s="111">
        <v>0</v>
      </c>
      <c r="Z342" s="111">
        <v>0</v>
      </c>
      <c r="AA342">
        <v>0</v>
      </c>
      <c r="AB342" t="s">
        <v>958</v>
      </c>
      <c r="AC342">
        <v>1</v>
      </c>
      <c r="AD342">
        <v>1</v>
      </c>
      <c r="AE342" s="111">
        <v>96128.5</v>
      </c>
      <c r="AF342" s="111">
        <v>327053.92</v>
      </c>
      <c r="AG342" t="s">
        <v>959</v>
      </c>
      <c r="AH342">
        <v>1.0170999999999999</v>
      </c>
      <c r="AI342" s="111">
        <v>332646.53999999998</v>
      </c>
      <c r="AJ342" s="111">
        <v>0</v>
      </c>
      <c r="AK342" s="111">
        <v>0</v>
      </c>
      <c r="AL342" s="111">
        <v>332646.53999999998</v>
      </c>
      <c r="AM342" s="111">
        <v>236518.04</v>
      </c>
      <c r="AN342">
        <v>0</v>
      </c>
      <c r="AO342" s="111">
        <v>236518.04</v>
      </c>
    </row>
    <row r="343" spans="1:41" x14ac:dyDescent="0.2">
      <c r="A343" t="s">
        <v>162</v>
      </c>
      <c r="B343" t="s">
        <v>953</v>
      </c>
      <c r="C343" t="s">
        <v>867</v>
      </c>
      <c r="D343">
        <v>2024</v>
      </c>
      <c r="E343" t="s">
        <v>1618</v>
      </c>
      <c r="F343" t="s">
        <v>1623</v>
      </c>
      <c r="G343" t="s">
        <v>869</v>
      </c>
      <c r="H343" t="s">
        <v>163</v>
      </c>
      <c r="I343">
        <v>450292</v>
      </c>
      <c r="J343" t="s">
        <v>162</v>
      </c>
      <c r="K343" t="s">
        <v>1535</v>
      </c>
      <c r="L343" t="s">
        <v>12</v>
      </c>
      <c r="M343" t="s">
        <v>956</v>
      </c>
      <c r="N343" s="32">
        <v>44197</v>
      </c>
      <c r="O343" s="32">
        <v>44561</v>
      </c>
      <c r="P343" t="s">
        <v>957</v>
      </c>
      <c r="Q343" s="111">
        <v>26019226</v>
      </c>
      <c r="R343" s="111">
        <v>131560581</v>
      </c>
      <c r="S343">
        <v>0.1978</v>
      </c>
      <c r="T343" s="32">
        <v>44440</v>
      </c>
      <c r="U343" s="32">
        <v>44804</v>
      </c>
      <c r="V343" s="111">
        <v>448574.47</v>
      </c>
      <c r="W343" s="111">
        <v>56704.19</v>
      </c>
      <c r="X343" s="111">
        <v>0</v>
      </c>
      <c r="Y343" s="111">
        <v>0</v>
      </c>
      <c r="Z343" s="111">
        <v>0</v>
      </c>
      <c r="AA343">
        <v>0</v>
      </c>
      <c r="AB343" t="s">
        <v>958</v>
      </c>
      <c r="AC343">
        <v>1</v>
      </c>
      <c r="AD343">
        <v>1</v>
      </c>
      <c r="AE343" s="111">
        <v>56704.19</v>
      </c>
      <c r="AF343" s="111">
        <v>88728.03</v>
      </c>
      <c r="AG343" t="s">
        <v>959</v>
      </c>
      <c r="AH343">
        <v>1.0310999999999999</v>
      </c>
      <c r="AI343" s="111">
        <v>91487.47</v>
      </c>
      <c r="AJ343" s="111">
        <v>0</v>
      </c>
      <c r="AK343" s="111">
        <v>0</v>
      </c>
      <c r="AL343" s="111">
        <v>91487.47</v>
      </c>
      <c r="AM343" s="111">
        <v>34783.279999999999</v>
      </c>
      <c r="AN343">
        <v>0</v>
      </c>
      <c r="AO343" s="111">
        <v>34783.279999999999</v>
      </c>
    </row>
    <row r="344" spans="1:41" x14ac:dyDescent="0.2">
      <c r="A344" t="s">
        <v>165</v>
      </c>
      <c r="B344" t="s">
        <v>953</v>
      </c>
      <c r="C344" t="s">
        <v>867</v>
      </c>
      <c r="D344">
        <v>2024</v>
      </c>
      <c r="E344" t="s">
        <v>1618</v>
      </c>
      <c r="F344" t="s">
        <v>1623</v>
      </c>
      <c r="G344" t="s">
        <v>869</v>
      </c>
      <c r="H344" t="s">
        <v>166</v>
      </c>
      <c r="I344">
        <v>450771</v>
      </c>
      <c r="J344" t="s">
        <v>165</v>
      </c>
      <c r="K344" t="s">
        <v>1537</v>
      </c>
      <c r="L344" t="s">
        <v>12</v>
      </c>
      <c r="M344" t="s">
        <v>956</v>
      </c>
      <c r="N344" s="32">
        <v>44197</v>
      </c>
      <c r="O344" s="32">
        <v>44561</v>
      </c>
      <c r="P344" t="s">
        <v>957</v>
      </c>
      <c r="Q344" s="111">
        <v>224338697</v>
      </c>
      <c r="R344" s="111">
        <v>506886364</v>
      </c>
      <c r="S344">
        <v>0.44259999999999999</v>
      </c>
      <c r="T344" s="32">
        <v>44440</v>
      </c>
      <c r="U344" s="32">
        <v>44804</v>
      </c>
      <c r="V344" s="111">
        <v>608722.79</v>
      </c>
      <c r="W344" s="111">
        <v>78611.06</v>
      </c>
      <c r="X344" s="111">
        <v>0</v>
      </c>
      <c r="Y344" s="111">
        <v>0</v>
      </c>
      <c r="Z344" s="111">
        <v>0</v>
      </c>
      <c r="AA344">
        <v>0</v>
      </c>
      <c r="AB344" t="s">
        <v>958</v>
      </c>
      <c r="AC344">
        <v>1</v>
      </c>
      <c r="AD344">
        <v>1</v>
      </c>
      <c r="AE344" s="111">
        <v>78611.06</v>
      </c>
      <c r="AF344" s="111">
        <v>269420.71000000002</v>
      </c>
      <c r="AG344" t="s">
        <v>959</v>
      </c>
      <c r="AH344">
        <v>1.0310999999999999</v>
      </c>
      <c r="AI344" s="111">
        <v>277799.69</v>
      </c>
      <c r="AJ344" s="111">
        <v>0</v>
      </c>
      <c r="AK344" s="111">
        <v>0</v>
      </c>
      <c r="AL344" s="111">
        <v>277799.69</v>
      </c>
      <c r="AM344" s="111">
        <v>199188.63</v>
      </c>
      <c r="AN344">
        <v>0</v>
      </c>
      <c r="AO344" s="111">
        <v>199188.63</v>
      </c>
    </row>
    <row r="345" spans="1:41" x14ac:dyDescent="0.2">
      <c r="A345" t="s">
        <v>351</v>
      </c>
      <c r="B345" t="s">
        <v>953</v>
      </c>
      <c r="C345" t="s">
        <v>867</v>
      </c>
      <c r="D345">
        <v>2024</v>
      </c>
      <c r="E345" t="s">
        <v>1618</v>
      </c>
      <c r="F345" t="s">
        <v>1623</v>
      </c>
      <c r="G345" t="s">
        <v>869</v>
      </c>
      <c r="H345" t="s">
        <v>352</v>
      </c>
      <c r="I345">
        <v>670025</v>
      </c>
      <c r="J345" t="s">
        <v>351</v>
      </c>
      <c r="K345" t="s">
        <v>1539</v>
      </c>
      <c r="L345" t="s">
        <v>12</v>
      </c>
      <c r="M345" t="s">
        <v>956</v>
      </c>
      <c r="N345" s="32">
        <v>44197</v>
      </c>
      <c r="O345" s="32">
        <v>44561</v>
      </c>
      <c r="P345" t="s">
        <v>957</v>
      </c>
      <c r="Q345" s="111">
        <v>188215298</v>
      </c>
      <c r="R345" s="111">
        <v>675347639</v>
      </c>
      <c r="S345">
        <v>0.2787</v>
      </c>
      <c r="T345" s="32">
        <v>44440</v>
      </c>
      <c r="U345" s="32">
        <v>44804</v>
      </c>
      <c r="V345" s="111">
        <v>70760.070000000007</v>
      </c>
      <c r="W345" s="111">
        <v>8843.2000000000007</v>
      </c>
      <c r="X345" s="111">
        <v>0</v>
      </c>
      <c r="Y345" s="111">
        <v>0</v>
      </c>
      <c r="Z345" s="111">
        <v>0</v>
      </c>
      <c r="AA345">
        <v>0</v>
      </c>
      <c r="AB345" t="s">
        <v>958</v>
      </c>
      <c r="AC345">
        <v>1</v>
      </c>
      <c r="AD345">
        <v>1</v>
      </c>
      <c r="AE345" s="111">
        <v>8843.2000000000007</v>
      </c>
      <c r="AF345" s="111">
        <v>19720.830000000002</v>
      </c>
      <c r="AG345" t="s">
        <v>959</v>
      </c>
      <c r="AH345">
        <v>1.0310999999999999</v>
      </c>
      <c r="AI345" s="111">
        <v>20334.150000000001</v>
      </c>
      <c r="AJ345" s="111">
        <v>0</v>
      </c>
      <c r="AK345" s="111">
        <v>0</v>
      </c>
      <c r="AL345" s="111">
        <v>20334.150000000001</v>
      </c>
      <c r="AM345" s="111">
        <v>11490.95</v>
      </c>
      <c r="AN345">
        <v>0</v>
      </c>
      <c r="AO345" s="111">
        <v>11490.95</v>
      </c>
    </row>
    <row r="346" spans="1:41" x14ac:dyDescent="0.2">
      <c r="A346" t="s">
        <v>1540</v>
      </c>
      <c r="B346" t="s">
        <v>953</v>
      </c>
      <c r="C346" t="s">
        <v>867</v>
      </c>
      <c r="D346">
        <v>2024</v>
      </c>
      <c r="E346" t="s">
        <v>1618</v>
      </c>
      <c r="F346" t="s">
        <v>1623</v>
      </c>
      <c r="G346" t="s">
        <v>869</v>
      </c>
      <c r="H346" t="s">
        <v>1541</v>
      </c>
      <c r="I346">
        <v>670060</v>
      </c>
      <c r="J346" t="s">
        <v>1540</v>
      </c>
      <c r="K346" t="s">
        <v>1543</v>
      </c>
      <c r="L346" t="s">
        <v>12</v>
      </c>
      <c r="M346" t="s">
        <v>956</v>
      </c>
      <c r="N346" s="32">
        <v>44197</v>
      </c>
      <c r="O346" s="32">
        <v>44561</v>
      </c>
      <c r="P346" t="s">
        <v>957</v>
      </c>
      <c r="Q346" s="111">
        <v>62194385</v>
      </c>
      <c r="R346" s="111">
        <v>307007191</v>
      </c>
      <c r="S346">
        <v>0.2026</v>
      </c>
      <c r="T346" s="32">
        <v>44440</v>
      </c>
      <c r="U346" s="32">
        <v>44804</v>
      </c>
      <c r="V346" s="111">
        <v>361367.3</v>
      </c>
      <c r="W346" s="111">
        <v>29721.7</v>
      </c>
      <c r="X346" s="111">
        <v>0</v>
      </c>
      <c r="Y346" s="111">
        <v>0</v>
      </c>
      <c r="Z346" s="111">
        <v>0</v>
      </c>
      <c r="AA346">
        <v>0</v>
      </c>
      <c r="AB346" t="s">
        <v>958</v>
      </c>
      <c r="AC346">
        <v>1</v>
      </c>
      <c r="AD346">
        <v>1</v>
      </c>
      <c r="AE346" s="111">
        <v>29721.7</v>
      </c>
      <c r="AF346" s="111">
        <v>73213.009999999995</v>
      </c>
      <c r="AG346" t="s">
        <v>959</v>
      </c>
      <c r="AH346">
        <v>1.0310999999999999</v>
      </c>
      <c r="AI346" s="111">
        <v>75489.929999999993</v>
      </c>
      <c r="AJ346" s="111">
        <v>0</v>
      </c>
      <c r="AK346" s="111">
        <v>0</v>
      </c>
      <c r="AL346" s="111">
        <v>75489.929999999993</v>
      </c>
      <c r="AM346" s="111">
        <v>45768.23</v>
      </c>
      <c r="AN346">
        <v>0</v>
      </c>
      <c r="AO346" s="111">
        <v>45768.23</v>
      </c>
    </row>
    <row r="347" spans="1:41" x14ac:dyDescent="0.2">
      <c r="A347" t="s">
        <v>129</v>
      </c>
      <c r="B347" t="s">
        <v>953</v>
      </c>
      <c r="C347" t="s">
        <v>867</v>
      </c>
      <c r="D347">
        <v>2024</v>
      </c>
      <c r="E347" t="s">
        <v>1618</v>
      </c>
      <c r="F347" t="s">
        <v>1623</v>
      </c>
      <c r="G347" t="s">
        <v>869</v>
      </c>
      <c r="H347" t="s">
        <v>130</v>
      </c>
      <c r="I347">
        <v>453314</v>
      </c>
      <c r="J347" t="s">
        <v>129</v>
      </c>
      <c r="K347" t="s">
        <v>1545</v>
      </c>
      <c r="L347" t="s">
        <v>12</v>
      </c>
      <c r="M347" t="s">
        <v>956</v>
      </c>
      <c r="N347" s="32" t="s">
        <v>1800</v>
      </c>
      <c r="O347" s="32" t="s">
        <v>1801</v>
      </c>
      <c r="P347" t="s">
        <v>957</v>
      </c>
      <c r="Q347" s="111">
        <v>72355353.799999997</v>
      </c>
      <c r="R347" s="111">
        <v>312736834</v>
      </c>
      <c r="S347">
        <v>0.23139999999999999</v>
      </c>
      <c r="T347" s="32">
        <v>44440</v>
      </c>
      <c r="U347" s="32">
        <v>44804</v>
      </c>
      <c r="V347" s="111">
        <v>35485</v>
      </c>
      <c r="W347" s="111">
        <v>11054.19</v>
      </c>
      <c r="X347" s="111">
        <v>0</v>
      </c>
      <c r="Y347" s="111">
        <v>0</v>
      </c>
      <c r="Z347" s="111">
        <v>0</v>
      </c>
      <c r="AA347">
        <v>0</v>
      </c>
      <c r="AB347" t="s">
        <v>958</v>
      </c>
      <c r="AC347">
        <v>1</v>
      </c>
      <c r="AD347">
        <v>1</v>
      </c>
      <c r="AE347" s="111">
        <v>11054.19</v>
      </c>
      <c r="AF347" s="111">
        <v>8211.23</v>
      </c>
      <c r="AG347" t="s">
        <v>959</v>
      </c>
      <c r="AH347">
        <v>1.04</v>
      </c>
      <c r="AI347" s="111">
        <v>8539.68</v>
      </c>
      <c r="AJ347" s="111">
        <v>0</v>
      </c>
      <c r="AK347" s="111">
        <v>0</v>
      </c>
      <c r="AL347" s="111">
        <v>8539.68</v>
      </c>
      <c r="AM347" s="111">
        <v>-2514.5100000000002</v>
      </c>
      <c r="AN347">
        <v>0</v>
      </c>
      <c r="AO347" s="111">
        <v>-2514.5100000000002</v>
      </c>
    </row>
    <row r="348" spans="1:41" x14ac:dyDescent="0.2">
      <c r="A348" t="s">
        <v>1546</v>
      </c>
      <c r="B348" t="s">
        <v>953</v>
      </c>
      <c r="C348" t="s">
        <v>867</v>
      </c>
      <c r="D348">
        <v>2024</v>
      </c>
      <c r="E348" t="s">
        <v>1618</v>
      </c>
      <c r="F348" t="s">
        <v>1623</v>
      </c>
      <c r="G348" t="s">
        <v>869</v>
      </c>
      <c r="H348" t="s">
        <v>1547</v>
      </c>
      <c r="I348">
        <v>450864</v>
      </c>
      <c r="J348" t="s">
        <v>1546</v>
      </c>
      <c r="K348" t="s">
        <v>1549</v>
      </c>
      <c r="L348" t="s">
        <v>12</v>
      </c>
      <c r="M348" t="s">
        <v>956</v>
      </c>
      <c r="N348" s="32">
        <v>44197</v>
      </c>
      <c r="O348" s="32">
        <v>44561</v>
      </c>
      <c r="P348" t="s">
        <v>957</v>
      </c>
      <c r="Q348" s="111">
        <v>78892190</v>
      </c>
      <c r="R348" s="111">
        <v>501232649</v>
      </c>
      <c r="S348">
        <v>0.15740000000000001</v>
      </c>
      <c r="T348" s="32">
        <v>44440</v>
      </c>
      <c r="U348" s="32">
        <v>44804</v>
      </c>
      <c r="V348" s="111">
        <v>12905.6</v>
      </c>
      <c r="W348" s="111">
        <v>775.95</v>
      </c>
      <c r="X348" s="111">
        <v>0</v>
      </c>
      <c r="Y348" s="111">
        <v>0</v>
      </c>
      <c r="Z348" s="111">
        <v>0</v>
      </c>
      <c r="AA348">
        <v>0</v>
      </c>
      <c r="AB348" t="s">
        <v>958</v>
      </c>
      <c r="AC348">
        <v>1</v>
      </c>
      <c r="AD348">
        <v>1</v>
      </c>
      <c r="AE348" s="111">
        <v>775.95</v>
      </c>
      <c r="AF348" s="111">
        <v>2031.34</v>
      </c>
      <c r="AG348" t="s">
        <v>959</v>
      </c>
      <c r="AH348">
        <v>1.0310999999999999</v>
      </c>
      <c r="AI348" s="111">
        <v>2094.5100000000002</v>
      </c>
      <c r="AJ348" s="111">
        <v>0</v>
      </c>
      <c r="AK348" s="111">
        <v>0</v>
      </c>
      <c r="AL348" s="111">
        <v>2094.5100000000002</v>
      </c>
      <c r="AM348" s="111">
        <v>1318.56</v>
      </c>
      <c r="AN348">
        <v>0</v>
      </c>
      <c r="AO348" s="111">
        <v>1318.56</v>
      </c>
    </row>
    <row r="349" spans="1:41" x14ac:dyDescent="0.2">
      <c r="A349" t="s">
        <v>1824</v>
      </c>
      <c r="B349" t="s">
        <v>953</v>
      </c>
      <c r="C349" t="s">
        <v>867</v>
      </c>
      <c r="D349">
        <v>2024</v>
      </c>
      <c r="E349" t="s">
        <v>1618</v>
      </c>
      <c r="F349" t="s">
        <v>1623</v>
      </c>
      <c r="G349" t="s">
        <v>869</v>
      </c>
      <c r="H349" t="s">
        <v>1825</v>
      </c>
      <c r="I349">
        <v>670006</v>
      </c>
      <c r="J349" t="s">
        <v>1824</v>
      </c>
      <c r="K349" t="s">
        <v>1826</v>
      </c>
      <c r="L349" t="s">
        <v>12</v>
      </c>
      <c r="M349" t="s">
        <v>956</v>
      </c>
      <c r="N349" s="32">
        <v>44197</v>
      </c>
      <c r="O349" s="32">
        <v>44561</v>
      </c>
      <c r="P349" t="s">
        <v>957</v>
      </c>
      <c r="Q349" s="111">
        <v>28421083</v>
      </c>
      <c r="R349" s="111">
        <v>52997080</v>
      </c>
      <c r="S349">
        <v>0.5363</v>
      </c>
      <c r="T349" s="32">
        <v>44440</v>
      </c>
      <c r="U349" s="32">
        <v>44804</v>
      </c>
      <c r="V349" s="111">
        <v>8229.01</v>
      </c>
      <c r="W349" s="111">
        <v>848.13</v>
      </c>
      <c r="X349" s="111">
        <v>0</v>
      </c>
      <c r="Y349" s="111">
        <v>0</v>
      </c>
      <c r="Z349" s="111">
        <v>0</v>
      </c>
      <c r="AA349">
        <v>0</v>
      </c>
      <c r="AB349" t="s">
        <v>958</v>
      </c>
      <c r="AC349">
        <v>1</v>
      </c>
      <c r="AD349">
        <v>1</v>
      </c>
      <c r="AE349" s="111">
        <v>848.13</v>
      </c>
      <c r="AF349" s="111">
        <v>4413.22</v>
      </c>
      <c r="AG349" t="s">
        <v>959</v>
      </c>
      <c r="AH349">
        <v>1.0310999999999999</v>
      </c>
      <c r="AI349" s="111">
        <v>4550.47</v>
      </c>
      <c r="AJ349" s="111">
        <v>0</v>
      </c>
      <c r="AK349" s="111">
        <v>0</v>
      </c>
      <c r="AL349" s="111">
        <v>4550.47</v>
      </c>
      <c r="AM349" s="111">
        <v>3702.34</v>
      </c>
      <c r="AN349">
        <v>0</v>
      </c>
      <c r="AO349" s="111">
        <v>3702.34</v>
      </c>
    </row>
    <row r="350" spans="1:41" x14ac:dyDescent="0.2">
      <c r="A350" t="s">
        <v>57</v>
      </c>
      <c r="B350" t="s">
        <v>953</v>
      </c>
      <c r="C350" t="s">
        <v>867</v>
      </c>
      <c r="D350">
        <v>2024</v>
      </c>
      <c r="E350" t="s">
        <v>1618</v>
      </c>
      <c r="F350" t="s">
        <v>1623</v>
      </c>
      <c r="G350" t="s">
        <v>869</v>
      </c>
      <c r="H350" t="s">
        <v>58</v>
      </c>
      <c r="I350">
        <v>450518</v>
      </c>
      <c r="J350" t="s">
        <v>57</v>
      </c>
      <c r="K350" t="s">
        <v>1551</v>
      </c>
      <c r="L350" t="s">
        <v>12</v>
      </c>
      <c r="M350" t="s">
        <v>956</v>
      </c>
      <c r="N350" s="32">
        <v>44166</v>
      </c>
      <c r="O350" s="32">
        <v>44530</v>
      </c>
      <c r="P350" t="s">
        <v>957</v>
      </c>
      <c r="Q350" s="111">
        <v>83914219</v>
      </c>
      <c r="R350" s="111">
        <v>550072345</v>
      </c>
      <c r="S350">
        <v>0.15260000000000001</v>
      </c>
      <c r="T350" s="32">
        <v>44440</v>
      </c>
      <c r="U350" s="32">
        <v>44804</v>
      </c>
      <c r="V350" s="111">
        <v>1179361.5</v>
      </c>
      <c r="W350" s="111">
        <v>86949.99</v>
      </c>
      <c r="X350" s="111">
        <v>0</v>
      </c>
      <c r="Y350" s="111">
        <v>0</v>
      </c>
      <c r="Z350" s="111">
        <v>0</v>
      </c>
      <c r="AA350">
        <v>0</v>
      </c>
      <c r="AB350" t="s">
        <v>958</v>
      </c>
      <c r="AC350">
        <v>1</v>
      </c>
      <c r="AD350">
        <v>1</v>
      </c>
      <c r="AE350" s="111">
        <v>86949.99</v>
      </c>
      <c r="AF350" s="111">
        <v>179970.56</v>
      </c>
      <c r="AG350" t="s">
        <v>959</v>
      </c>
      <c r="AH350">
        <v>1.04</v>
      </c>
      <c r="AI350" s="111">
        <v>187169.38</v>
      </c>
      <c r="AJ350" s="111">
        <v>0</v>
      </c>
      <c r="AK350" s="111">
        <v>0</v>
      </c>
      <c r="AL350" s="111">
        <v>187169.38</v>
      </c>
      <c r="AM350" s="111">
        <v>100219.39</v>
      </c>
      <c r="AN350">
        <v>0</v>
      </c>
      <c r="AO350" s="111">
        <v>100219.39</v>
      </c>
    </row>
    <row r="351" spans="1:41" x14ac:dyDescent="0.2">
      <c r="A351" t="s">
        <v>492</v>
      </c>
      <c r="B351" t="s">
        <v>953</v>
      </c>
      <c r="C351" t="s">
        <v>867</v>
      </c>
      <c r="D351">
        <v>2024</v>
      </c>
      <c r="E351" t="s">
        <v>1618</v>
      </c>
      <c r="F351" t="s">
        <v>1623</v>
      </c>
      <c r="G351" t="s">
        <v>869</v>
      </c>
      <c r="H351" t="s">
        <v>493</v>
      </c>
      <c r="I351">
        <v>450358</v>
      </c>
      <c r="J351" t="s">
        <v>492</v>
      </c>
      <c r="K351" t="s">
        <v>1553</v>
      </c>
      <c r="L351" t="s">
        <v>12</v>
      </c>
      <c r="M351" t="s">
        <v>956</v>
      </c>
      <c r="N351" s="32">
        <v>44197</v>
      </c>
      <c r="O351" s="32">
        <v>44561</v>
      </c>
      <c r="P351" t="s">
        <v>957</v>
      </c>
      <c r="Q351" s="111">
        <v>1249818797</v>
      </c>
      <c r="R351" s="111">
        <v>4704475611</v>
      </c>
      <c r="S351">
        <v>0.26569999999999999</v>
      </c>
      <c r="T351" s="32">
        <v>44440</v>
      </c>
      <c r="U351" s="32">
        <v>44804</v>
      </c>
      <c r="V351" s="111">
        <v>3247838.32</v>
      </c>
      <c r="W351" s="111">
        <v>277856.08</v>
      </c>
      <c r="X351" s="111">
        <v>0</v>
      </c>
      <c r="Y351" s="111">
        <v>0</v>
      </c>
      <c r="Z351" s="111">
        <v>0</v>
      </c>
      <c r="AA351">
        <v>0</v>
      </c>
      <c r="AB351" t="s">
        <v>958</v>
      </c>
      <c r="AC351">
        <v>1</v>
      </c>
      <c r="AD351">
        <v>1</v>
      </c>
      <c r="AE351" s="111">
        <v>277856.08</v>
      </c>
      <c r="AF351" s="111">
        <v>862950.64</v>
      </c>
      <c r="AG351" t="s">
        <v>959</v>
      </c>
      <c r="AH351">
        <v>1.0310999999999999</v>
      </c>
      <c r="AI351" s="111">
        <v>889788.4</v>
      </c>
      <c r="AJ351" s="111">
        <v>0</v>
      </c>
      <c r="AK351" s="111">
        <v>0</v>
      </c>
      <c r="AL351" s="111">
        <v>889788.4</v>
      </c>
      <c r="AM351" s="111">
        <v>611932.31999999995</v>
      </c>
      <c r="AN351">
        <v>0</v>
      </c>
      <c r="AO351" s="111">
        <v>611932.31999999995</v>
      </c>
    </row>
    <row r="352" spans="1:41" x14ac:dyDescent="0.2">
      <c r="A352" t="s">
        <v>1827</v>
      </c>
      <c r="B352" t="s">
        <v>953</v>
      </c>
      <c r="C352" t="s">
        <v>867</v>
      </c>
      <c r="D352">
        <v>2024</v>
      </c>
      <c r="E352" t="s">
        <v>1618</v>
      </c>
      <c r="F352" t="s">
        <v>1623</v>
      </c>
      <c r="G352" t="s">
        <v>869</v>
      </c>
      <c r="H352" t="s">
        <v>1828</v>
      </c>
      <c r="I352">
        <v>450076</v>
      </c>
      <c r="J352" t="s">
        <v>1827</v>
      </c>
      <c r="K352" t="s">
        <v>1829</v>
      </c>
      <c r="L352" t="s">
        <v>1830</v>
      </c>
      <c r="M352" t="s">
        <v>956</v>
      </c>
      <c r="N352" s="32">
        <v>44440</v>
      </c>
      <c r="O352" s="32">
        <v>44804</v>
      </c>
      <c r="P352" t="s">
        <v>957</v>
      </c>
      <c r="Q352" s="111">
        <v>2817356589</v>
      </c>
      <c r="R352" s="111">
        <v>6910406707</v>
      </c>
      <c r="S352">
        <v>0.40770000000000001</v>
      </c>
      <c r="T352" s="32">
        <v>44440</v>
      </c>
      <c r="U352" s="32">
        <v>44804</v>
      </c>
      <c r="V352" s="111">
        <v>7794947.4500000002</v>
      </c>
      <c r="W352" s="111">
        <v>2540963.2599999998</v>
      </c>
      <c r="X352" s="111">
        <v>0</v>
      </c>
      <c r="Y352" s="111">
        <v>0</v>
      </c>
      <c r="Z352" s="111">
        <v>0</v>
      </c>
      <c r="AA352">
        <v>0</v>
      </c>
      <c r="AB352" t="s">
        <v>958</v>
      </c>
      <c r="AC352">
        <v>1</v>
      </c>
      <c r="AD352">
        <v>1</v>
      </c>
      <c r="AE352" s="111">
        <v>2540963.2599999998</v>
      </c>
      <c r="AF352" s="111">
        <v>3178000.08</v>
      </c>
      <c r="AG352" t="s">
        <v>958</v>
      </c>
      <c r="AH352">
        <v>1</v>
      </c>
      <c r="AI352" s="111">
        <v>3178000.08</v>
      </c>
      <c r="AJ352" s="111">
        <v>0</v>
      </c>
      <c r="AK352" s="111">
        <v>0</v>
      </c>
      <c r="AL352" s="111">
        <v>3178000.08</v>
      </c>
      <c r="AM352" s="111">
        <v>637036.81999999995</v>
      </c>
      <c r="AN352">
        <v>0</v>
      </c>
      <c r="AO352" s="111">
        <v>637036.81999999995</v>
      </c>
    </row>
    <row r="353" spans="1:41" x14ac:dyDescent="0.2">
      <c r="A353" t="s">
        <v>354</v>
      </c>
      <c r="B353" t="s">
        <v>953</v>
      </c>
      <c r="C353" t="s">
        <v>867</v>
      </c>
      <c r="D353">
        <v>2024</v>
      </c>
      <c r="E353" t="s">
        <v>1618</v>
      </c>
      <c r="F353" t="s">
        <v>1623</v>
      </c>
      <c r="G353" t="s">
        <v>869</v>
      </c>
      <c r="H353" t="s">
        <v>355</v>
      </c>
      <c r="I353">
        <v>450893</v>
      </c>
      <c r="J353" t="s">
        <v>354</v>
      </c>
      <c r="K353" t="s">
        <v>1555</v>
      </c>
      <c r="L353" t="s">
        <v>12</v>
      </c>
      <c r="M353" t="s">
        <v>956</v>
      </c>
      <c r="N353" s="32">
        <v>44197</v>
      </c>
      <c r="O353" s="32">
        <v>44561</v>
      </c>
      <c r="P353" t="s">
        <v>957</v>
      </c>
      <c r="Q353" s="111">
        <v>33593732</v>
      </c>
      <c r="R353" s="111">
        <v>141073760</v>
      </c>
      <c r="S353">
        <v>0.23810000000000001</v>
      </c>
      <c r="T353" s="32">
        <v>44440</v>
      </c>
      <c r="U353" s="32">
        <v>44804</v>
      </c>
      <c r="V353" s="111">
        <v>2124.14</v>
      </c>
      <c r="W353" s="111">
        <v>181.17</v>
      </c>
      <c r="X353" s="111">
        <v>0</v>
      </c>
      <c r="Y353" s="111">
        <v>0</v>
      </c>
      <c r="Z353" s="111">
        <v>0</v>
      </c>
      <c r="AA353">
        <v>0</v>
      </c>
      <c r="AB353" t="s">
        <v>958</v>
      </c>
      <c r="AC353">
        <v>1</v>
      </c>
      <c r="AD353">
        <v>1</v>
      </c>
      <c r="AE353" s="111">
        <v>181.17</v>
      </c>
      <c r="AF353" s="111">
        <v>505.76</v>
      </c>
      <c r="AG353" t="s">
        <v>959</v>
      </c>
      <c r="AH353">
        <v>1.0310999999999999</v>
      </c>
      <c r="AI353" s="111">
        <v>521.49</v>
      </c>
      <c r="AJ353" s="111">
        <v>0</v>
      </c>
      <c r="AK353" s="111">
        <v>0</v>
      </c>
      <c r="AL353" s="111">
        <v>521.49</v>
      </c>
      <c r="AM353" s="111">
        <v>340.32</v>
      </c>
      <c r="AN353">
        <v>0</v>
      </c>
      <c r="AO353" s="111">
        <v>340.32</v>
      </c>
    </row>
    <row r="354" spans="1:41" x14ac:dyDescent="0.2">
      <c r="A354" t="s">
        <v>1831</v>
      </c>
      <c r="B354" t="s">
        <v>953</v>
      </c>
      <c r="C354" t="s">
        <v>867</v>
      </c>
      <c r="D354">
        <v>2024</v>
      </c>
      <c r="E354" t="s">
        <v>1618</v>
      </c>
      <c r="F354" t="s">
        <v>1623</v>
      </c>
      <c r="G354" t="s">
        <v>869</v>
      </c>
      <c r="H354" t="s">
        <v>1832</v>
      </c>
      <c r="I354">
        <v>451339</v>
      </c>
      <c r="J354" t="s">
        <v>1831</v>
      </c>
      <c r="K354" t="s">
        <v>1833</v>
      </c>
      <c r="L354" t="s">
        <v>11</v>
      </c>
      <c r="M354" t="s">
        <v>1013</v>
      </c>
      <c r="N354" s="32">
        <v>44197</v>
      </c>
      <c r="O354" s="32">
        <v>44561</v>
      </c>
      <c r="P354" t="s">
        <v>957</v>
      </c>
      <c r="Q354" s="111">
        <v>3152658</v>
      </c>
      <c r="R354" s="111">
        <v>2275540</v>
      </c>
      <c r="S354">
        <v>1.3855</v>
      </c>
      <c r="T354" s="32">
        <v>44440</v>
      </c>
      <c r="U354" s="32">
        <v>44804</v>
      </c>
      <c r="V354" s="111">
        <v>1333.34</v>
      </c>
      <c r="W354" s="111">
        <v>1533.36</v>
      </c>
      <c r="X354" s="111">
        <v>0</v>
      </c>
      <c r="Y354" s="111">
        <v>0</v>
      </c>
      <c r="Z354" s="111">
        <v>0</v>
      </c>
      <c r="AA354">
        <v>0</v>
      </c>
      <c r="AB354" t="s">
        <v>958</v>
      </c>
      <c r="AC354">
        <v>1</v>
      </c>
      <c r="AD354">
        <v>1</v>
      </c>
      <c r="AE354" s="111">
        <v>1533.36</v>
      </c>
      <c r="AF354" s="111">
        <v>1847.34</v>
      </c>
      <c r="AG354" t="s">
        <v>959</v>
      </c>
      <c r="AH354">
        <v>1.0310999999999999</v>
      </c>
      <c r="AI354" s="111">
        <v>1904.79</v>
      </c>
      <c r="AJ354" s="111">
        <v>0</v>
      </c>
      <c r="AK354" s="111">
        <v>0</v>
      </c>
      <c r="AL354" s="111">
        <v>1904.79</v>
      </c>
      <c r="AM354" s="111">
        <v>371.43</v>
      </c>
      <c r="AN354">
        <v>0</v>
      </c>
      <c r="AO354" s="111">
        <v>371.43</v>
      </c>
    </row>
    <row r="355" spans="1:41" x14ac:dyDescent="0.2">
      <c r="A355" t="s">
        <v>282</v>
      </c>
      <c r="B355" t="s">
        <v>953</v>
      </c>
      <c r="C355" t="s">
        <v>867</v>
      </c>
      <c r="D355">
        <v>2024</v>
      </c>
      <c r="E355" t="s">
        <v>1618</v>
      </c>
      <c r="F355" t="s">
        <v>1623</v>
      </c>
      <c r="G355" t="s">
        <v>869</v>
      </c>
      <c r="H355" t="s">
        <v>283</v>
      </c>
      <c r="I355">
        <v>450080</v>
      </c>
      <c r="J355" t="s">
        <v>282</v>
      </c>
      <c r="K355" t="s">
        <v>1557</v>
      </c>
      <c r="L355" t="s">
        <v>11</v>
      </c>
      <c r="M355" t="s">
        <v>956</v>
      </c>
      <c r="N355" s="32">
        <v>44470</v>
      </c>
      <c r="O355" s="32">
        <v>44834</v>
      </c>
      <c r="P355" t="s">
        <v>957</v>
      </c>
      <c r="Q355" s="111">
        <v>57463019</v>
      </c>
      <c r="R355" s="111">
        <v>172172492</v>
      </c>
      <c r="S355">
        <v>0.33379999999999999</v>
      </c>
      <c r="T355" s="32">
        <v>44440</v>
      </c>
      <c r="U355" s="32">
        <v>44804</v>
      </c>
      <c r="V355" s="111">
        <v>237671.9</v>
      </c>
      <c r="W355" s="111">
        <v>74656.960000000006</v>
      </c>
      <c r="X355" s="111">
        <v>0</v>
      </c>
      <c r="Y355" s="111">
        <v>0</v>
      </c>
      <c r="Z355" s="111">
        <v>0</v>
      </c>
      <c r="AA355">
        <v>0</v>
      </c>
      <c r="AB355" t="s">
        <v>958</v>
      </c>
      <c r="AC355">
        <v>1</v>
      </c>
      <c r="AD355">
        <v>1</v>
      </c>
      <c r="AE355" s="111">
        <v>74656.960000000006</v>
      </c>
      <c r="AF355" s="111">
        <v>79334.880000000005</v>
      </c>
      <c r="AG355" t="s">
        <v>959</v>
      </c>
      <c r="AH355">
        <v>0.98340000000000005</v>
      </c>
      <c r="AI355" s="111">
        <v>78017.919999999998</v>
      </c>
      <c r="AJ355" s="111">
        <v>0</v>
      </c>
      <c r="AK355" s="111">
        <v>0</v>
      </c>
      <c r="AL355" s="111">
        <v>78017.919999999998</v>
      </c>
      <c r="AM355" s="111">
        <v>3360.96</v>
      </c>
      <c r="AN355">
        <v>0</v>
      </c>
      <c r="AO355" s="111">
        <v>3360.96</v>
      </c>
    </row>
    <row r="356" spans="1:41" x14ac:dyDescent="0.2">
      <c r="A356" t="s">
        <v>1834</v>
      </c>
      <c r="B356" t="s">
        <v>953</v>
      </c>
      <c r="C356" t="s">
        <v>867</v>
      </c>
      <c r="D356">
        <v>2024</v>
      </c>
      <c r="E356" t="s">
        <v>1618</v>
      </c>
      <c r="F356" t="s">
        <v>1623</v>
      </c>
      <c r="G356" t="s">
        <v>869</v>
      </c>
      <c r="H356" t="s">
        <v>1835</v>
      </c>
      <c r="I356">
        <v>450774</v>
      </c>
      <c r="J356" t="s">
        <v>1834</v>
      </c>
      <c r="K356" t="s">
        <v>1836</v>
      </c>
      <c r="L356" t="s">
        <v>12</v>
      </c>
      <c r="M356" t="s">
        <v>956</v>
      </c>
      <c r="N356" s="32">
        <v>44197</v>
      </c>
      <c r="O356" s="32">
        <v>44561</v>
      </c>
      <c r="P356" t="s">
        <v>957</v>
      </c>
      <c r="Q356" s="111">
        <v>29806296</v>
      </c>
      <c r="R356" s="111">
        <v>151910025</v>
      </c>
      <c r="S356">
        <v>0.19620000000000001</v>
      </c>
      <c r="T356" s="32">
        <v>44440</v>
      </c>
      <c r="U356" s="32">
        <v>44804</v>
      </c>
      <c r="V356" s="111">
        <v>15454.54</v>
      </c>
      <c r="W356" s="111">
        <v>946.01</v>
      </c>
      <c r="X356" s="111">
        <v>0</v>
      </c>
      <c r="Y356" s="111">
        <v>0</v>
      </c>
      <c r="Z356" s="111">
        <v>0</v>
      </c>
      <c r="AA356">
        <v>0</v>
      </c>
      <c r="AB356" t="s">
        <v>958</v>
      </c>
      <c r="AC356">
        <v>1</v>
      </c>
      <c r="AD356">
        <v>1</v>
      </c>
      <c r="AE356" s="111">
        <v>946.01</v>
      </c>
      <c r="AF356" s="111">
        <v>3032.18</v>
      </c>
      <c r="AG356" t="s">
        <v>959</v>
      </c>
      <c r="AH356">
        <v>1.0310999999999999</v>
      </c>
      <c r="AI356" s="111">
        <v>3126.48</v>
      </c>
      <c r="AJ356" s="111">
        <v>0</v>
      </c>
      <c r="AK356" s="111">
        <v>0</v>
      </c>
      <c r="AL356" s="111">
        <v>3126.48</v>
      </c>
      <c r="AM356" s="111">
        <v>2180.4699999999998</v>
      </c>
      <c r="AN356">
        <v>0</v>
      </c>
      <c r="AO356" s="111">
        <v>2180.4699999999998</v>
      </c>
    </row>
    <row r="357" spans="1:41" x14ac:dyDescent="0.2">
      <c r="A357" t="s">
        <v>1837</v>
      </c>
      <c r="B357" t="s">
        <v>953</v>
      </c>
      <c r="C357" t="s">
        <v>867</v>
      </c>
      <c r="D357">
        <v>2024</v>
      </c>
      <c r="E357" t="s">
        <v>1618</v>
      </c>
      <c r="F357" t="s">
        <v>1623</v>
      </c>
      <c r="G357" t="s">
        <v>869</v>
      </c>
      <c r="H357" t="s">
        <v>1838</v>
      </c>
      <c r="I357">
        <v>452075</v>
      </c>
      <c r="J357" t="s">
        <v>1837</v>
      </c>
      <c r="K357" t="s">
        <v>1839</v>
      </c>
      <c r="L357" t="s">
        <v>12</v>
      </c>
      <c r="M357" t="s">
        <v>956</v>
      </c>
      <c r="N357" s="32">
        <v>44440</v>
      </c>
      <c r="O357" s="32">
        <v>44804</v>
      </c>
      <c r="P357" t="s">
        <v>957</v>
      </c>
      <c r="Q357" s="111">
        <v>10599883</v>
      </c>
      <c r="R357" s="111">
        <v>3507292</v>
      </c>
      <c r="S357">
        <v>3.0222000000000002</v>
      </c>
      <c r="T357" s="32">
        <v>44440</v>
      </c>
      <c r="U357" s="32">
        <v>44804</v>
      </c>
      <c r="V357" s="111">
        <v>7412.9</v>
      </c>
      <c r="W357" s="111">
        <v>1420.53</v>
      </c>
      <c r="X357" s="111">
        <v>0</v>
      </c>
      <c r="Y357" s="111">
        <v>0</v>
      </c>
      <c r="Z357" s="111">
        <v>0</v>
      </c>
      <c r="AA357">
        <v>0</v>
      </c>
      <c r="AB357" t="s">
        <v>958</v>
      </c>
      <c r="AC357">
        <v>1</v>
      </c>
      <c r="AD357">
        <v>1</v>
      </c>
      <c r="AE357" s="111">
        <v>1420.53</v>
      </c>
      <c r="AF357" s="111">
        <v>22403.27</v>
      </c>
      <c r="AG357" t="s">
        <v>958</v>
      </c>
      <c r="AH357">
        <v>1</v>
      </c>
      <c r="AI357" s="111">
        <v>22403.27</v>
      </c>
      <c r="AJ357" s="111">
        <v>0</v>
      </c>
      <c r="AK357" s="111">
        <v>0</v>
      </c>
      <c r="AL357" s="111">
        <v>22403.27</v>
      </c>
      <c r="AM357" s="111">
        <v>20982.74</v>
      </c>
      <c r="AN357">
        <v>0</v>
      </c>
      <c r="AO357" s="111">
        <v>20982.74</v>
      </c>
    </row>
    <row r="358" spans="1:41" x14ac:dyDescent="0.2">
      <c r="A358" t="s">
        <v>1840</v>
      </c>
      <c r="B358" t="s">
        <v>953</v>
      </c>
      <c r="C358" t="s">
        <v>867</v>
      </c>
      <c r="D358">
        <v>2024</v>
      </c>
      <c r="E358" t="s">
        <v>1618</v>
      </c>
      <c r="F358" t="s">
        <v>1623</v>
      </c>
      <c r="G358" t="s">
        <v>869</v>
      </c>
      <c r="H358" t="s">
        <v>1841</v>
      </c>
      <c r="I358">
        <v>450883</v>
      </c>
      <c r="J358" t="s">
        <v>1840</v>
      </c>
      <c r="K358" t="s">
        <v>1842</v>
      </c>
      <c r="L358" t="s">
        <v>12</v>
      </c>
      <c r="M358" t="s">
        <v>956</v>
      </c>
      <c r="N358" s="32">
        <v>44197</v>
      </c>
      <c r="O358" s="32">
        <v>44561</v>
      </c>
      <c r="P358" t="s">
        <v>957</v>
      </c>
      <c r="Q358" s="111">
        <v>50933942</v>
      </c>
      <c r="R358" s="111">
        <v>171834457</v>
      </c>
      <c r="S358">
        <v>0.2964</v>
      </c>
      <c r="T358" s="32">
        <v>44440</v>
      </c>
      <c r="U358" s="32">
        <v>44804</v>
      </c>
      <c r="V358" s="111">
        <v>11386.88</v>
      </c>
      <c r="W358" s="111">
        <v>2146.2399999999998</v>
      </c>
      <c r="X358" s="111">
        <v>0</v>
      </c>
      <c r="Y358" s="111">
        <v>0</v>
      </c>
      <c r="Z358" s="111">
        <v>0</v>
      </c>
      <c r="AA358">
        <v>0</v>
      </c>
      <c r="AB358" t="s">
        <v>958</v>
      </c>
      <c r="AC358">
        <v>1</v>
      </c>
      <c r="AD358">
        <v>1</v>
      </c>
      <c r="AE358" s="111">
        <v>2146.2399999999998</v>
      </c>
      <c r="AF358" s="111">
        <v>3375.07</v>
      </c>
      <c r="AG358" t="s">
        <v>959</v>
      </c>
      <c r="AH358">
        <v>1.0310999999999999</v>
      </c>
      <c r="AI358" s="111">
        <v>3480.03</v>
      </c>
      <c r="AJ358" s="111">
        <v>0</v>
      </c>
      <c r="AK358" s="111">
        <v>0</v>
      </c>
      <c r="AL358" s="111">
        <v>3480.03</v>
      </c>
      <c r="AM358" s="111">
        <v>1333.79</v>
      </c>
      <c r="AN358">
        <v>0</v>
      </c>
      <c r="AO358" s="111">
        <v>1333.79</v>
      </c>
    </row>
    <row r="359" spans="1:41" x14ac:dyDescent="0.2">
      <c r="A359" t="s">
        <v>1558</v>
      </c>
      <c r="B359" t="s">
        <v>953</v>
      </c>
      <c r="C359" t="s">
        <v>867</v>
      </c>
      <c r="D359">
        <v>2024</v>
      </c>
      <c r="E359" t="s">
        <v>1618</v>
      </c>
      <c r="F359" t="s">
        <v>1623</v>
      </c>
      <c r="G359" t="s">
        <v>869</v>
      </c>
      <c r="H359" t="s">
        <v>1559</v>
      </c>
      <c r="I359">
        <v>450460</v>
      </c>
      <c r="J359" t="s">
        <v>1558</v>
      </c>
      <c r="K359" t="s">
        <v>1561</v>
      </c>
      <c r="L359" t="s">
        <v>11</v>
      </c>
      <c r="M359" t="s">
        <v>956</v>
      </c>
      <c r="N359" s="32">
        <v>44378</v>
      </c>
      <c r="O359" s="32">
        <v>44742</v>
      </c>
      <c r="P359" t="s">
        <v>957</v>
      </c>
      <c r="Q359" s="111">
        <v>9431005</v>
      </c>
      <c r="R359" s="111">
        <v>15652828</v>
      </c>
      <c r="S359">
        <v>0.60250000000000004</v>
      </c>
      <c r="T359" s="32">
        <v>44440</v>
      </c>
      <c r="U359" s="32">
        <v>44804</v>
      </c>
      <c r="V359" s="111">
        <v>56083.77</v>
      </c>
      <c r="W359" s="111">
        <v>25305.439999999999</v>
      </c>
      <c r="X359" s="111">
        <v>0</v>
      </c>
      <c r="Y359" s="111">
        <v>0</v>
      </c>
      <c r="Z359" s="111">
        <v>0</v>
      </c>
      <c r="AA359">
        <v>0</v>
      </c>
      <c r="AB359" t="s">
        <v>958</v>
      </c>
      <c r="AC359">
        <v>1</v>
      </c>
      <c r="AD359">
        <v>1</v>
      </c>
      <c r="AE359" s="111">
        <v>25305.439999999999</v>
      </c>
      <c r="AF359" s="111">
        <v>33790.47</v>
      </c>
      <c r="AG359" t="s">
        <v>959</v>
      </c>
      <c r="AH359">
        <v>1.0170999999999999</v>
      </c>
      <c r="AI359" s="111">
        <v>34368.29</v>
      </c>
      <c r="AJ359" s="111">
        <v>0</v>
      </c>
      <c r="AK359" s="111">
        <v>0</v>
      </c>
      <c r="AL359" s="111">
        <v>34368.29</v>
      </c>
      <c r="AM359" s="111">
        <v>9062.85</v>
      </c>
      <c r="AN359">
        <v>0</v>
      </c>
      <c r="AO359" s="111">
        <v>9062.85</v>
      </c>
    </row>
    <row r="360" spans="1:41" x14ac:dyDescent="0.2">
      <c r="A360" t="s">
        <v>327</v>
      </c>
      <c r="B360" t="s">
        <v>953</v>
      </c>
      <c r="C360" t="s">
        <v>867</v>
      </c>
      <c r="D360">
        <v>2024</v>
      </c>
      <c r="E360" t="s">
        <v>1618</v>
      </c>
      <c r="F360" t="s">
        <v>1623</v>
      </c>
      <c r="G360" t="s">
        <v>869</v>
      </c>
      <c r="H360" t="s">
        <v>328</v>
      </c>
      <c r="I360">
        <v>450083</v>
      </c>
      <c r="J360" t="s">
        <v>327</v>
      </c>
      <c r="K360" t="s">
        <v>1563</v>
      </c>
      <c r="L360" t="s">
        <v>12</v>
      </c>
      <c r="M360" t="s">
        <v>956</v>
      </c>
      <c r="N360" s="32">
        <v>44136</v>
      </c>
      <c r="O360" s="32">
        <v>44500</v>
      </c>
      <c r="P360" t="s">
        <v>974</v>
      </c>
      <c r="Q360" s="111">
        <v>281483268</v>
      </c>
      <c r="R360" s="111">
        <v>1348789625</v>
      </c>
      <c r="S360">
        <v>0.2087</v>
      </c>
      <c r="T360" s="32">
        <v>44440</v>
      </c>
      <c r="U360" s="32">
        <v>44804</v>
      </c>
      <c r="V360" s="111">
        <v>1436339.18</v>
      </c>
      <c r="W360" s="111">
        <v>95227.47</v>
      </c>
      <c r="X360" s="111">
        <v>0</v>
      </c>
      <c r="Y360" s="111">
        <v>0</v>
      </c>
      <c r="Z360" s="111">
        <v>0</v>
      </c>
      <c r="AA360">
        <v>0</v>
      </c>
      <c r="AB360" t="s">
        <v>958</v>
      </c>
      <c r="AC360">
        <v>1</v>
      </c>
      <c r="AD360">
        <v>1</v>
      </c>
      <c r="AE360" s="111">
        <v>95227.47</v>
      </c>
      <c r="AF360" s="111">
        <v>299763.99</v>
      </c>
      <c r="AG360" t="s">
        <v>959</v>
      </c>
      <c r="AH360">
        <v>1.04</v>
      </c>
      <c r="AI360" s="111">
        <v>311754.55</v>
      </c>
      <c r="AJ360" s="111">
        <v>0</v>
      </c>
      <c r="AK360" s="111">
        <v>0</v>
      </c>
      <c r="AL360" s="111">
        <v>311754.55</v>
      </c>
      <c r="AM360" s="111">
        <v>216527.08</v>
      </c>
      <c r="AN360">
        <v>0</v>
      </c>
      <c r="AO360" s="111">
        <v>216527.08</v>
      </c>
    </row>
    <row r="361" spans="1:41" x14ac:dyDescent="0.2">
      <c r="A361" t="s">
        <v>105</v>
      </c>
      <c r="B361" t="s">
        <v>953</v>
      </c>
      <c r="C361" t="s">
        <v>867</v>
      </c>
      <c r="D361">
        <v>2024</v>
      </c>
      <c r="E361" t="s">
        <v>1618</v>
      </c>
      <c r="F361" t="s">
        <v>1623</v>
      </c>
      <c r="G361" t="s">
        <v>869</v>
      </c>
      <c r="H361" t="s">
        <v>106</v>
      </c>
      <c r="I361">
        <v>450324</v>
      </c>
      <c r="J361" t="s">
        <v>105</v>
      </c>
      <c r="K361" t="s">
        <v>1565</v>
      </c>
      <c r="L361" t="s">
        <v>12</v>
      </c>
      <c r="M361" t="s">
        <v>956</v>
      </c>
      <c r="N361" s="32">
        <v>44197</v>
      </c>
      <c r="O361" s="32">
        <v>44561</v>
      </c>
      <c r="P361" t="s">
        <v>974</v>
      </c>
      <c r="Q361" s="111">
        <v>200095939</v>
      </c>
      <c r="R361" s="111">
        <v>1023032705</v>
      </c>
      <c r="S361">
        <v>0.1956</v>
      </c>
      <c r="T361" s="32">
        <v>44440</v>
      </c>
      <c r="U361" s="32">
        <v>44804</v>
      </c>
      <c r="V361" s="111">
        <v>2591642.0099999998</v>
      </c>
      <c r="W361" s="111">
        <v>168344.13</v>
      </c>
      <c r="X361" s="111">
        <v>0</v>
      </c>
      <c r="Y361" s="111">
        <v>0</v>
      </c>
      <c r="Z361" s="111">
        <v>0</v>
      </c>
      <c r="AA361">
        <v>0</v>
      </c>
      <c r="AB361" t="s">
        <v>958</v>
      </c>
      <c r="AC361">
        <v>1</v>
      </c>
      <c r="AD361">
        <v>1</v>
      </c>
      <c r="AE361" s="111">
        <v>168344.13</v>
      </c>
      <c r="AF361" s="111">
        <v>506925.18</v>
      </c>
      <c r="AG361" t="s">
        <v>959</v>
      </c>
      <c r="AH361">
        <v>1.0310999999999999</v>
      </c>
      <c r="AI361" s="111">
        <v>522690.55</v>
      </c>
      <c r="AJ361" s="111">
        <v>0</v>
      </c>
      <c r="AK361" s="111">
        <v>0</v>
      </c>
      <c r="AL361" s="111">
        <v>522690.55</v>
      </c>
      <c r="AM361" s="111">
        <v>354346.42</v>
      </c>
      <c r="AN361">
        <v>0</v>
      </c>
      <c r="AO361" s="111">
        <v>354346.42</v>
      </c>
    </row>
    <row r="362" spans="1:41" x14ac:dyDescent="0.2">
      <c r="A362" t="s">
        <v>411</v>
      </c>
      <c r="B362" t="s">
        <v>953</v>
      </c>
      <c r="C362" t="s">
        <v>867</v>
      </c>
      <c r="D362">
        <v>2024</v>
      </c>
      <c r="E362" t="s">
        <v>1618</v>
      </c>
      <c r="F362" t="s">
        <v>1623</v>
      </c>
      <c r="G362" t="s">
        <v>869</v>
      </c>
      <c r="H362" t="s">
        <v>412</v>
      </c>
      <c r="I362">
        <v>450010</v>
      </c>
      <c r="J362" t="s">
        <v>411</v>
      </c>
      <c r="K362" t="s">
        <v>1567</v>
      </c>
      <c r="L362" t="s">
        <v>12</v>
      </c>
      <c r="M362" t="s">
        <v>956</v>
      </c>
      <c r="N362" s="32">
        <v>44197</v>
      </c>
      <c r="O362" s="32">
        <v>44561</v>
      </c>
      <c r="P362" t="s">
        <v>974</v>
      </c>
      <c r="Q362" s="111">
        <v>227692165</v>
      </c>
      <c r="R362" s="111">
        <v>735890062</v>
      </c>
      <c r="S362">
        <v>0.30940000000000001</v>
      </c>
      <c r="T362" s="32">
        <v>44440</v>
      </c>
      <c r="U362" s="32">
        <v>44804</v>
      </c>
      <c r="V362" s="111">
        <v>2939552.41</v>
      </c>
      <c r="W362" s="111">
        <v>319601.7</v>
      </c>
      <c r="X362" s="111">
        <v>0</v>
      </c>
      <c r="Y362" s="111">
        <v>0</v>
      </c>
      <c r="Z362" s="111">
        <v>0</v>
      </c>
      <c r="AA362">
        <v>0</v>
      </c>
      <c r="AB362" t="s">
        <v>958</v>
      </c>
      <c r="AC362">
        <v>1</v>
      </c>
      <c r="AD362">
        <v>1</v>
      </c>
      <c r="AE362" s="111">
        <v>319601.7</v>
      </c>
      <c r="AF362" s="111">
        <v>909497.52</v>
      </c>
      <c r="AG362" t="s">
        <v>959</v>
      </c>
      <c r="AH362">
        <v>1.0310999999999999</v>
      </c>
      <c r="AI362" s="111">
        <v>937782.89</v>
      </c>
      <c r="AJ362" s="111">
        <v>0</v>
      </c>
      <c r="AK362" s="111">
        <v>0</v>
      </c>
      <c r="AL362" s="111">
        <v>937782.89</v>
      </c>
      <c r="AM362" s="111">
        <v>618181.18999999994</v>
      </c>
      <c r="AN362">
        <v>0</v>
      </c>
      <c r="AO362" s="111">
        <v>618181.18999999994</v>
      </c>
    </row>
    <row r="363" spans="1:41" x14ac:dyDescent="0.2">
      <c r="A363" t="s">
        <v>114</v>
      </c>
      <c r="B363" t="s">
        <v>953</v>
      </c>
      <c r="C363" t="s">
        <v>867</v>
      </c>
      <c r="D363">
        <v>2024</v>
      </c>
      <c r="E363" t="s">
        <v>1618</v>
      </c>
      <c r="F363" t="s">
        <v>1623</v>
      </c>
      <c r="G363" t="s">
        <v>869</v>
      </c>
      <c r="H363" t="s">
        <v>115</v>
      </c>
      <c r="I363">
        <v>450686</v>
      </c>
      <c r="J363" t="s">
        <v>114</v>
      </c>
      <c r="K363" t="s">
        <v>1569</v>
      </c>
      <c r="L363" t="s">
        <v>11</v>
      </c>
      <c r="M363" t="s">
        <v>956</v>
      </c>
      <c r="N363" s="32">
        <v>44197</v>
      </c>
      <c r="O363" s="32">
        <v>44561</v>
      </c>
      <c r="P363" t="s">
        <v>974</v>
      </c>
      <c r="Q363" s="111">
        <v>437192899</v>
      </c>
      <c r="R363" s="111">
        <v>1556106892</v>
      </c>
      <c r="S363">
        <v>0.28100000000000003</v>
      </c>
      <c r="T363" s="32">
        <v>44440</v>
      </c>
      <c r="U363" s="32">
        <v>44804</v>
      </c>
      <c r="V363" s="111">
        <v>8241677.5499999998</v>
      </c>
      <c r="W363" s="111">
        <v>1004651.06</v>
      </c>
      <c r="X363" s="111">
        <v>0</v>
      </c>
      <c r="Y363" s="111">
        <v>0</v>
      </c>
      <c r="Z363" s="111">
        <v>0</v>
      </c>
      <c r="AA363">
        <v>0</v>
      </c>
      <c r="AB363" t="s">
        <v>958</v>
      </c>
      <c r="AC363">
        <v>1</v>
      </c>
      <c r="AD363">
        <v>1</v>
      </c>
      <c r="AE363" s="111">
        <v>1004651.06</v>
      </c>
      <c r="AF363" s="111">
        <v>2315911.39</v>
      </c>
      <c r="AG363" t="s">
        <v>959</v>
      </c>
      <c r="AH363">
        <v>1.0310999999999999</v>
      </c>
      <c r="AI363" s="111">
        <v>2387936.23</v>
      </c>
      <c r="AJ363" s="111">
        <v>0</v>
      </c>
      <c r="AK363" s="111">
        <v>0</v>
      </c>
      <c r="AL363" s="111">
        <v>2387936.23</v>
      </c>
      <c r="AM363" s="111">
        <v>1383285.17</v>
      </c>
      <c r="AN363">
        <v>0</v>
      </c>
      <c r="AO363" s="111">
        <v>1383285.17</v>
      </c>
    </row>
    <row r="364" spans="1:41" x14ac:dyDescent="0.2">
      <c r="A364" t="s">
        <v>1843</v>
      </c>
      <c r="B364" t="s">
        <v>953</v>
      </c>
      <c r="C364" t="s">
        <v>867</v>
      </c>
      <c r="D364">
        <v>2024</v>
      </c>
      <c r="E364" t="s">
        <v>1618</v>
      </c>
      <c r="F364" t="s">
        <v>1623</v>
      </c>
      <c r="G364" t="s">
        <v>869</v>
      </c>
      <c r="H364" t="s">
        <v>1844</v>
      </c>
      <c r="I364">
        <v>450690</v>
      </c>
      <c r="J364" t="s">
        <v>1843</v>
      </c>
      <c r="K364" t="s">
        <v>1845</v>
      </c>
      <c r="L364" t="s">
        <v>1830</v>
      </c>
      <c r="M364" t="s">
        <v>956</v>
      </c>
      <c r="N364" s="32">
        <v>44440</v>
      </c>
      <c r="O364" s="32">
        <v>44804</v>
      </c>
      <c r="P364" t="s">
        <v>957</v>
      </c>
      <c r="Q364" s="111">
        <v>134168594</v>
      </c>
      <c r="R364" s="111">
        <v>404681767</v>
      </c>
      <c r="S364">
        <v>0.33150000000000002</v>
      </c>
      <c r="T364" s="32">
        <v>44440</v>
      </c>
      <c r="U364" s="32">
        <v>44804</v>
      </c>
      <c r="V364" s="111">
        <v>677990.73</v>
      </c>
      <c r="W364" s="111">
        <v>192043.68</v>
      </c>
      <c r="X364" s="111">
        <v>0</v>
      </c>
      <c r="Y364" s="111">
        <v>0</v>
      </c>
      <c r="Z364" s="111">
        <v>0</v>
      </c>
      <c r="AA364">
        <v>0</v>
      </c>
      <c r="AB364" t="s">
        <v>958</v>
      </c>
      <c r="AC364">
        <v>1</v>
      </c>
      <c r="AD364">
        <v>1</v>
      </c>
      <c r="AE364" s="111">
        <v>192043.68</v>
      </c>
      <c r="AF364" s="111">
        <v>224753.93</v>
      </c>
      <c r="AG364" t="s">
        <v>958</v>
      </c>
      <c r="AH364">
        <v>1</v>
      </c>
      <c r="AI364" s="111">
        <v>224753.93</v>
      </c>
      <c r="AJ364" s="111">
        <v>0</v>
      </c>
      <c r="AK364" s="111">
        <v>0</v>
      </c>
      <c r="AL364" s="111">
        <v>224753.93</v>
      </c>
      <c r="AM364" s="111">
        <v>32710.25</v>
      </c>
      <c r="AN364">
        <v>0</v>
      </c>
      <c r="AO364" s="111">
        <v>32710.25</v>
      </c>
    </row>
    <row r="365" spans="1:41" x14ac:dyDescent="0.2">
      <c r="A365" t="s">
        <v>1846</v>
      </c>
      <c r="B365" t="s">
        <v>953</v>
      </c>
      <c r="C365" t="s">
        <v>867</v>
      </c>
      <c r="D365">
        <v>2024</v>
      </c>
      <c r="E365" t="s">
        <v>1618</v>
      </c>
      <c r="F365" t="s">
        <v>1623</v>
      </c>
      <c r="G365" t="s">
        <v>869</v>
      </c>
      <c r="H365" t="s">
        <v>1847</v>
      </c>
      <c r="I365">
        <v>450018</v>
      </c>
      <c r="J365" t="s">
        <v>1846</v>
      </c>
      <c r="K365" t="s">
        <v>1848</v>
      </c>
      <c r="L365" t="s">
        <v>1830</v>
      </c>
      <c r="M365" t="s">
        <v>956</v>
      </c>
      <c r="N365" s="32">
        <v>44440</v>
      </c>
      <c r="O365" s="32">
        <v>44804</v>
      </c>
      <c r="P365" t="s">
        <v>957</v>
      </c>
      <c r="Q365" s="111">
        <v>1358587459</v>
      </c>
      <c r="R365" s="111">
        <v>3048349050</v>
      </c>
      <c r="S365">
        <v>0.44569999999999999</v>
      </c>
      <c r="T365" s="32">
        <v>44440</v>
      </c>
      <c r="U365" s="32">
        <v>44804</v>
      </c>
      <c r="V365" s="111">
        <v>9538979.1300000008</v>
      </c>
      <c r="W365" s="111">
        <v>1638506.06</v>
      </c>
      <c r="X365" s="111">
        <v>0</v>
      </c>
      <c r="Y365" s="111">
        <v>0</v>
      </c>
      <c r="Z365" s="111">
        <v>0</v>
      </c>
      <c r="AA365">
        <v>0</v>
      </c>
      <c r="AB365" t="s">
        <v>958</v>
      </c>
      <c r="AC365">
        <v>1</v>
      </c>
      <c r="AD365">
        <v>1</v>
      </c>
      <c r="AE365" s="111">
        <v>1638506.06</v>
      </c>
      <c r="AF365" s="111">
        <v>4251523</v>
      </c>
      <c r="AG365" t="s">
        <v>958</v>
      </c>
      <c r="AH365">
        <v>1</v>
      </c>
      <c r="AI365" s="111">
        <v>4251523</v>
      </c>
      <c r="AJ365" s="111">
        <v>0</v>
      </c>
      <c r="AK365" s="111">
        <v>0</v>
      </c>
      <c r="AL365" s="111">
        <v>4251523</v>
      </c>
      <c r="AM365" s="111">
        <v>2613016.94</v>
      </c>
      <c r="AN365">
        <v>0</v>
      </c>
      <c r="AO365" s="111">
        <v>2613016.94</v>
      </c>
    </row>
    <row r="366" spans="1:41" x14ac:dyDescent="0.2">
      <c r="A366" t="s">
        <v>1849</v>
      </c>
      <c r="B366" t="s">
        <v>953</v>
      </c>
      <c r="C366" t="s">
        <v>867</v>
      </c>
      <c r="D366">
        <v>2024</v>
      </c>
      <c r="E366" t="s">
        <v>1618</v>
      </c>
      <c r="F366" t="s">
        <v>1623</v>
      </c>
      <c r="G366" t="s">
        <v>869</v>
      </c>
      <c r="H366" t="s">
        <v>1850</v>
      </c>
      <c r="I366">
        <v>450044</v>
      </c>
      <c r="J366" t="s">
        <v>1849</v>
      </c>
      <c r="K366" t="s">
        <v>1851</v>
      </c>
      <c r="L366" t="s">
        <v>1830</v>
      </c>
      <c r="M366" t="s">
        <v>956</v>
      </c>
      <c r="N366" s="32">
        <v>44440</v>
      </c>
      <c r="O366" s="32">
        <v>44804</v>
      </c>
      <c r="P366" t="s">
        <v>957</v>
      </c>
      <c r="Q366" s="111">
        <v>1454955675</v>
      </c>
      <c r="R366" s="111">
        <v>3180000734</v>
      </c>
      <c r="S366">
        <v>0.45750000000000002</v>
      </c>
      <c r="T366" s="32">
        <v>44440</v>
      </c>
      <c r="U366" s="32">
        <v>44804</v>
      </c>
      <c r="V366" s="111">
        <v>2835921.66</v>
      </c>
      <c r="W366" s="111">
        <v>385667.81</v>
      </c>
      <c r="X366" s="111">
        <v>0</v>
      </c>
      <c r="Y366" s="111">
        <v>0</v>
      </c>
      <c r="Z366" s="111">
        <v>0</v>
      </c>
      <c r="AA366">
        <v>0</v>
      </c>
      <c r="AB366" t="s">
        <v>958</v>
      </c>
      <c r="AC366">
        <v>1</v>
      </c>
      <c r="AD366">
        <v>1</v>
      </c>
      <c r="AE366" s="111">
        <v>385667.81</v>
      </c>
      <c r="AF366" s="111">
        <v>1297434.1599999999</v>
      </c>
      <c r="AG366" t="s">
        <v>958</v>
      </c>
      <c r="AH366">
        <v>1</v>
      </c>
      <c r="AI366" s="111">
        <v>1297434.1599999999</v>
      </c>
      <c r="AJ366" s="111">
        <v>0</v>
      </c>
      <c r="AK366" s="111">
        <v>0</v>
      </c>
      <c r="AL366" s="111">
        <v>1297434.1599999999</v>
      </c>
      <c r="AM366" s="111">
        <v>911766.35</v>
      </c>
      <c r="AN366">
        <v>0</v>
      </c>
      <c r="AO366" s="111">
        <v>911766.35</v>
      </c>
    </row>
    <row r="367" spans="1:41" x14ac:dyDescent="0.2">
      <c r="A367" t="s">
        <v>1570</v>
      </c>
      <c r="B367" t="s">
        <v>953</v>
      </c>
      <c r="C367" t="s">
        <v>867</v>
      </c>
      <c r="D367">
        <v>2024</v>
      </c>
      <c r="E367" t="s">
        <v>1618</v>
      </c>
      <c r="F367" t="s">
        <v>1623</v>
      </c>
      <c r="G367" t="s">
        <v>869</v>
      </c>
      <c r="H367" t="s">
        <v>1571</v>
      </c>
      <c r="I367">
        <v>450872</v>
      </c>
      <c r="J367" t="s">
        <v>1570</v>
      </c>
      <c r="K367" t="s">
        <v>1573</v>
      </c>
      <c r="L367" t="s">
        <v>12</v>
      </c>
      <c r="M367" t="s">
        <v>956</v>
      </c>
      <c r="N367" s="32">
        <v>44197</v>
      </c>
      <c r="O367" s="32">
        <v>44561</v>
      </c>
      <c r="P367" t="s">
        <v>957</v>
      </c>
      <c r="Q367" s="111">
        <v>48355122</v>
      </c>
      <c r="R367" s="111">
        <v>144571675</v>
      </c>
      <c r="S367">
        <v>0.33450000000000002</v>
      </c>
      <c r="T367" s="32">
        <v>44440</v>
      </c>
      <c r="U367" s="32">
        <v>44804</v>
      </c>
      <c r="V367" s="111">
        <v>35715.660000000003</v>
      </c>
      <c r="W367" s="111">
        <v>5238.71</v>
      </c>
      <c r="X367" s="111">
        <v>0</v>
      </c>
      <c r="Y367" s="111">
        <v>0</v>
      </c>
      <c r="Z367" s="111">
        <v>0</v>
      </c>
      <c r="AA367">
        <v>0</v>
      </c>
      <c r="AB367" t="s">
        <v>958</v>
      </c>
      <c r="AC367">
        <v>1</v>
      </c>
      <c r="AD367">
        <v>1</v>
      </c>
      <c r="AE367" s="111">
        <v>5238.71</v>
      </c>
      <c r="AF367" s="111">
        <v>11946.89</v>
      </c>
      <c r="AG367" t="s">
        <v>959</v>
      </c>
      <c r="AH367">
        <v>1.0310999999999999</v>
      </c>
      <c r="AI367" s="111">
        <v>12318.44</v>
      </c>
      <c r="AJ367" s="111">
        <v>0</v>
      </c>
      <c r="AK367" s="111">
        <v>0</v>
      </c>
      <c r="AL367" s="111">
        <v>12318.44</v>
      </c>
      <c r="AM367" s="111">
        <v>7079.73</v>
      </c>
      <c r="AN367">
        <v>0</v>
      </c>
      <c r="AO367" s="111">
        <v>7079.73</v>
      </c>
    </row>
    <row r="368" spans="1:41" x14ac:dyDescent="0.2">
      <c r="A368" t="s">
        <v>1574</v>
      </c>
      <c r="B368" t="s">
        <v>953</v>
      </c>
      <c r="C368" t="s">
        <v>867</v>
      </c>
      <c r="D368">
        <v>2024</v>
      </c>
      <c r="E368" t="s">
        <v>1618</v>
      </c>
      <c r="F368" t="s">
        <v>1623</v>
      </c>
      <c r="G368" t="s">
        <v>869</v>
      </c>
      <c r="H368" t="s">
        <v>1575</v>
      </c>
      <c r="I368">
        <v>451387</v>
      </c>
      <c r="J368" t="s">
        <v>1574</v>
      </c>
      <c r="K368" t="s">
        <v>1577</v>
      </c>
      <c r="L368" t="s">
        <v>11</v>
      </c>
      <c r="M368" t="s">
        <v>1013</v>
      </c>
      <c r="N368" s="32">
        <v>44378</v>
      </c>
      <c r="O368" s="32">
        <v>44742</v>
      </c>
      <c r="P368" t="s">
        <v>957</v>
      </c>
      <c r="Q368" s="111">
        <v>52403183</v>
      </c>
      <c r="R368" s="111">
        <v>167791696</v>
      </c>
      <c r="S368">
        <v>0.31230000000000002</v>
      </c>
      <c r="T368" s="32">
        <v>44440</v>
      </c>
      <c r="U368" s="32">
        <v>44804</v>
      </c>
      <c r="V368" s="111">
        <v>535079.49</v>
      </c>
      <c r="W368" s="111">
        <v>181048</v>
      </c>
      <c r="X368" s="111">
        <v>0</v>
      </c>
      <c r="Y368" s="111">
        <v>0</v>
      </c>
      <c r="Z368" s="111">
        <v>0</v>
      </c>
      <c r="AA368">
        <v>0</v>
      </c>
      <c r="AB368" t="s">
        <v>958</v>
      </c>
      <c r="AC368">
        <v>1</v>
      </c>
      <c r="AD368">
        <v>1</v>
      </c>
      <c r="AE368" s="111">
        <v>181048</v>
      </c>
      <c r="AF368" s="111">
        <v>167105.32</v>
      </c>
      <c r="AG368" t="s">
        <v>959</v>
      </c>
      <c r="AH368">
        <v>1.0170999999999999</v>
      </c>
      <c r="AI368" s="111">
        <v>169962.82</v>
      </c>
      <c r="AJ368" s="111">
        <v>0</v>
      </c>
      <c r="AK368" s="111">
        <v>0</v>
      </c>
      <c r="AL368" s="111">
        <v>169962.82</v>
      </c>
      <c r="AM368" s="111">
        <v>-11085.18</v>
      </c>
      <c r="AN368">
        <v>0</v>
      </c>
      <c r="AO368" s="111">
        <v>-11085.18</v>
      </c>
    </row>
    <row r="369" spans="1:41" x14ac:dyDescent="0.2">
      <c r="A369" t="s">
        <v>630</v>
      </c>
      <c r="B369" t="s">
        <v>953</v>
      </c>
      <c r="C369" t="s">
        <v>867</v>
      </c>
      <c r="D369">
        <v>2024</v>
      </c>
      <c r="E369" t="s">
        <v>1618</v>
      </c>
      <c r="F369" t="s">
        <v>1623</v>
      </c>
      <c r="G369" t="s">
        <v>869</v>
      </c>
      <c r="H369" t="s">
        <v>631</v>
      </c>
      <c r="I369">
        <v>450154</v>
      </c>
      <c r="J369" t="s">
        <v>630</v>
      </c>
      <c r="K369" t="s">
        <v>1579</v>
      </c>
      <c r="L369" t="s">
        <v>11</v>
      </c>
      <c r="M369" t="s">
        <v>956</v>
      </c>
      <c r="N369" s="32">
        <v>44378</v>
      </c>
      <c r="O369" s="32">
        <v>44742</v>
      </c>
      <c r="P369" t="s">
        <v>957</v>
      </c>
      <c r="Q369" s="111">
        <v>61948226</v>
      </c>
      <c r="R369" s="111">
        <v>217538491</v>
      </c>
      <c r="S369">
        <v>0.2848</v>
      </c>
      <c r="T369" s="32">
        <v>44440</v>
      </c>
      <c r="U369" s="32">
        <v>44804</v>
      </c>
      <c r="V369" s="111">
        <v>198699.64</v>
      </c>
      <c r="W369" s="111">
        <v>75413.47</v>
      </c>
      <c r="X369" s="111">
        <v>0</v>
      </c>
      <c r="Y369" s="111">
        <v>0</v>
      </c>
      <c r="Z369" s="111">
        <v>0</v>
      </c>
      <c r="AA369">
        <v>0</v>
      </c>
      <c r="AB369" t="s">
        <v>958</v>
      </c>
      <c r="AC369">
        <v>1</v>
      </c>
      <c r="AD369">
        <v>1</v>
      </c>
      <c r="AE369" s="111">
        <v>75413.47</v>
      </c>
      <c r="AF369" s="111">
        <v>56589.66</v>
      </c>
      <c r="AG369" t="s">
        <v>959</v>
      </c>
      <c r="AH369">
        <v>1.0170999999999999</v>
      </c>
      <c r="AI369" s="111">
        <v>57557.34</v>
      </c>
      <c r="AJ369" s="111">
        <v>0</v>
      </c>
      <c r="AK369" s="111">
        <v>0</v>
      </c>
      <c r="AL369" s="111">
        <v>57557.34</v>
      </c>
      <c r="AM369" s="111">
        <v>-17856.13</v>
      </c>
      <c r="AN369">
        <v>0</v>
      </c>
      <c r="AO369" s="111">
        <v>-17856.13</v>
      </c>
    </row>
    <row r="370" spans="1:41" x14ac:dyDescent="0.2">
      <c r="A370" t="s">
        <v>672</v>
      </c>
      <c r="B370" t="s">
        <v>953</v>
      </c>
      <c r="C370" t="s">
        <v>867</v>
      </c>
      <c r="D370">
        <v>2024</v>
      </c>
      <c r="E370" t="s">
        <v>1618</v>
      </c>
      <c r="F370" t="s">
        <v>1623</v>
      </c>
      <c r="G370" t="s">
        <v>869</v>
      </c>
      <c r="H370" t="s">
        <v>673</v>
      </c>
      <c r="I370">
        <v>450028</v>
      </c>
      <c r="J370" t="s">
        <v>672</v>
      </c>
      <c r="K370" t="s">
        <v>1581</v>
      </c>
      <c r="L370" t="s">
        <v>12</v>
      </c>
      <c r="M370" t="s">
        <v>956</v>
      </c>
      <c r="N370" s="32">
        <v>44317</v>
      </c>
      <c r="O370" s="32">
        <v>44681</v>
      </c>
      <c r="P370" t="s">
        <v>957</v>
      </c>
      <c r="Q370" s="111">
        <v>93826772</v>
      </c>
      <c r="R370" s="111">
        <v>767810318</v>
      </c>
      <c r="S370">
        <v>0.1222</v>
      </c>
      <c r="T370" s="32">
        <v>44440</v>
      </c>
      <c r="U370" s="32">
        <v>44804</v>
      </c>
      <c r="V370" s="111">
        <v>5845110.75</v>
      </c>
      <c r="W370" s="111">
        <v>297737.89</v>
      </c>
      <c r="X370" s="111">
        <v>0</v>
      </c>
      <c r="Y370" s="111">
        <v>0</v>
      </c>
      <c r="Z370" s="111">
        <v>0</v>
      </c>
      <c r="AA370">
        <v>0</v>
      </c>
      <c r="AB370" t="s">
        <v>958</v>
      </c>
      <c r="AC370">
        <v>1</v>
      </c>
      <c r="AD370">
        <v>1</v>
      </c>
      <c r="AE370" s="111">
        <v>297737.89</v>
      </c>
      <c r="AF370" s="111">
        <v>714272.53</v>
      </c>
      <c r="AG370" t="s">
        <v>959</v>
      </c>
      <c r="AH370">
        <v>1.0170999999999999</v>
      </c>
      <c r="AI370" s="111">
        <v>726486.59</v>
      </c>
      <c r="AJ370" s="111">
        <v>0</v>
      </c>
      <c r="AK370" s="111">
        <v>0</v>
      </c>
      <c r="AL370" s="111">
        <v>726486.59</v>
      </c>
      <c r="AM370" s="111">
        <v>428748.7</v>
      </c>
      <c r="AN370">
        <v>0</v>
      </c>
      <c r="AO370" s="111">
        <v>428748.7</v>
      </c>
    </row>
    <row r="371" spans="1:41" x14ac:dyDescent="0.2">
      <c r="A371" t="s">
        <v>747</v>
      </c>
      <c r="B371" t="s">
        <v>953</v>
      </c>
      <c r="C371" t="s">
        <v>867</v>
      </c>
      <c r="D371">
        <v>2024</v>
      </c>
      <c r="E371" t="s">
        <v>1618</v>
      </c>
      <c r="F371" t="s">
        <v>1623</v>
      </c>
      <c r="G371" t="s">
        <v>869</v>
      </c>
      <c r="H371" t="s">
        <v>748</v>
      </c>
      <c r="I371">
        <v>450033</v>
      </c>
      <c r="J371" t="s">
        <v>747</v>
      </c>
      <c r="K371" t="s">
        <v>1583</v>
      </c>
      <c r="L371" t="s">
        <v>12</v>
      </c>
      <c r="M371" t="s">
        <v>956</v>
      </c>
      <c r="N371" s="32">
        <v>44440</v>
      </c>
      <c r="O371" s="32">
        <v>44804</v>
      </c>
      <c r="P371" t="s">
        <v>957</v>
      </c>
      <c r="Q371" s="111">
        <v>186186459</v>
      </c>
      <c r="R371" s="111">
        <v>1567679006</v>
      </c>
      <c r="S371">
        <v>0.1188</v>
      </c>
      <c r="T371" s="32">
        <v>44440</v>
      </c>
      <c r="U371" s="32">
        <v>44804</v>
      </c>
      <c r="V371" s="111">
        <v>6670195</v>
      </c>
      <c r="W371" s="111">
        <v>466623.24</v>
      </c>
      <c r="X371" s="111">
        <v>0</v>
      </c>
      <c r="Y371" s="111">
        <v>0</v>
      </c>
      <c r="Z371" s="111">
        <v>0</v>
      </c>
      <c r="AA371">
        <v>0</v>
      </c>
      <c r="AB371" t="s">
        <v>958</v>
      </c>
      <c r="AC371">
        <v>1</v>
      </c>
      <c r="AD371">
        <v>1</v>
      </c>
      <c r="AE371" s="111">
        <v>466623.24</v>
      </c>
      <c r="AF371" s="111">
        <v>792419.17</v>
      </c>
      <c r="AG371" t="s">
        <v>958</v>
      </c>
      <c r="AH371">
        <v>1</v>
      </c>
      <c r="AI371" s="111">
        <v>792419.17</v>
      </c>
      <c r="AJ371" s="111">
        <v>0</v>
      </c>
      <c r="AK371" s="111">
        <v>0</v>
      </c>
      <c r="AL371" s="111">
        <v>792419.17</v>
      </c>
      <c r="AM371" s="111">
        <v>325795.93</v>
      </c>
      <c r="AN371">
        <v>0</v>
      </c>
      <c r="AO371" s="111">
        <v>325795.93</v>
      </c>
    </row>
    <row r="372" spans="1:41" x14ac:dyDescent="0.2">
      <c r="A372" t="s">
        <v>687</v>
      </c>
      <c r="B372" t="s">
        <v>953</v>
      </c>
      <c r="C372" t="s">
        <v>867</v>
      </c>
      <c r="D372">
        <v>2024</v>
      </c>
      <c r="E372" t="s">
        <v>1618</v>
      </c>
      <c r="F372" t="s">
        <v>1623</v>
      </c>
      <c r="G372" t="s">
        <v>869</v>
      </c>
      <c r="H372" t="s">
        <v>688</v>
      </c>
      <c r="I372">
        <v>450058</v>
      </c>
      <c r="J372" t="s">
        <v>687</v>
      </c>
      <c r="K372" t="s">
        <v>1585</v>
      </c>
      <c r="L372" t="s">
        <v>12</v>
      </c>
      <c r="M372" t="s">
        <v>956</v>
      </c>
      <c r="N372" s="32">
        <v>44378</v>
      </c>
      <c r="O372" s="32">
        <v>44742</v>
      </c>
      <c r="P372" t="s">
        <v>957</v>
      </c>
      <c r="Q372" s="111">
        <v>631888120</v>
      </c>
      <c r="R372" s="111">
        <v>4417824135</v>
      </c>
      <c r="S372">
        <v>0.14299999999999999</v>
      </c>
      <c r="T372" s="32">
        <v>44440</v>
      </c>
      <c r="U372" s="32">
        <v>44804</v>
      </c>
      <c r="V372" s="111">
        <v>9552080.8399999999</v>
      </c>
      <c r="W372" s="111">
        <v>363495.19</v>
      </c>
      <c r="X372" s="111">
        <v>0</v>
      </c>
      <c r="Y372" s="111">
        <v>0</v>
      </c>
      <c r="Z372" s="111">
        <v>0</v>
      </c>
      <c r="AA372">
        <v>0</v>
      </c>
      <c r="AB372" t="s">
        <v>958</v>
      </c>
      <c r="AC372">
        <v>1</v>
      </c>
      <c r="AD372">
        <v>1</v>
      </c>
      <c r="AE372" s="111">
        <v>363495.19</v>
      </c>
      <c r="AF372" s="111">
        <v>1365947.56</v>
      </c>
      <c r="AG372" t="s">
        <v>959</v>
      </c>
      <c r="AH372">
        <v>1.0170999999999999</v>
      </c>
      <c r="AI372" s="111">
        <v>1389305.26</v>
      </c>
      <c r="AJ372" s="111">
        <v>0</v>
      </c>
      <c r="AK372" s="111">
        <v>0</v>
      </c>
      <c r="AL372" s="111">
        <v>1389305.26</v>
      </c>
      <c r="AM372" s="111">
        <v>1025810.07</v>
      </c>
      <c r="AN372">
        <v>0</v>
      </c>
      <c r="AO372" s="111">
        <v>1025810.07</v>
      </c>
    </row>
    <row r="373" spans="1:41" x14ac:dyDescent="0.2">
      <c r="A373" t="s">
        <v>444</v>
      </c>
      <c r="B373" t="s">
        <v>953</v>
      </c>
      <c r="C373" t="s">
        <v>867</v>
      </c>
      <c r="D373">
        <v>2024</v>
      </c>
      <c r="E373" t="s">
        <v>1618</v>
      </c>
      <c r="F373" t="s">
        <v>1623</v>
      </c>
      <c r="G373" t="s">
        <v>869</v>
      </c>
      <c r="H373" t="s">
        <v>445</v>
      </c>
      <c r="I373">
        <v>450147</v>
      </c>
      <c r="J373" t="s">
        <v>444</v>
      </c>
      <c r="K373" t="s">
        <v>1587</v>
      </c>
      <c r="L373" t="s">
        <v>12</v>
      </c>
      <c r="M373" t="s">
        <v>956</v>
      </c>
      <c r="N373" s="32">
        <v>44470</v>
      </c>
      <c r="O373" s="32">
        <v>44834</v>
      </c>
      <c r="P373" t="s">
        <v>957</v>
      </c>
      <c r="Q373" s="111">
        <v>113238998</v>
      </c>
      <c r="R373" s="111">
        <v>1055017305</v>
      </c>
      <c r="S373">
        <v>0.10730000000000001</v>
      </c>
      <c r="T373" s="32">
        <v>44440</v>
      </c>
      <c r="U373" s="32">
        <v>44804</v>
      </c>
      <c r="V373" s="111">
        <v>3730454.12</v>
      </c>
      <c r="W373" s="111">
        <v>125924.34</v>
      </c>
      <c r="X373" s="111">
        <v>0</v>
      </c>
      <c r="Y373" s="111">
        <v>0</v>
      </c>
      <c r="Z373" s="111">
        <v>0</v>
      </c>
      <c r="AA373">
        <v>0</v>
      </c>
      <c r="AB373" t="s">
        <v>958</v>
      </c>
      <c r="AC373">
        <v>1</v>
      </c>
      <c r="AD373">
        <v>1</v>
      </c>
      <c r="AE373" s="111">
        <v>125924.34</v>
      </c>
      <c r="AF373" s="111">
        <v>400277.73</v>
      </c>
      <c r="AG373" t="s">
        <v>959</v>
      </c>
      <c r="AH373">
        <v>0.98340000000000005</v>
      </c>
      <c r="AI373" s="111">
        <v>393633.12</v>
      </c>
      <c r="AJ373" s="111">
        <v>0</v>
      </c>
      <c r="AK373" s="111">
        <v>0</v>
      </c>
      <c r="AL373" s="111">
        <v>393633.12</v>
      </c>
      <c r="AM373" s="111">
        <v>267708.78000000003</v>
      </c>
      <c r="AN373">
        <v>0</v>
      </c>
      <c r="AO373" s="111">
        <v>267708.78000000003</v>
      </c>
    </row>
    <row r="374" spans="1:41" x14ac:dyDescent="0.2">
      <c r="A374" t="s">
        <v>1852</v>
      </c>
      <c r="B374" t="s">
        <v>953</v>
      </c>
      <c r="C374" t="s">
        <v>867</v>
      </c>
      <c r="D374">
        <v>2024</v>
      </c>
      <c r="E374" t="s">
        <v>1618</v>
      </c>
      <c r="F374" t="s">
        <v>1623</v>
      </c>
      <c r="G374" t="s">
        <v>869</v>
      </c>
      <c r="H374" t="s">
        <v>1853</v>
      </c>
      <c r="I374">
        <v>450831</v>
      </c>
      <c r="J374" t="s">
        <v>1852</v>
      </c>
      <c r="K374" t="s">
        <v>1854</v>
      </c>
      <c r="L374" t="s">
        <v>12</v>
      </c>
      <c r="M374" t="s">
        <v>956</v>
      </c>
      <c r="N374" s="32">
        <v>44075</v>
      </c>
      <c r="O374" s="32">
        <v>44439</v>
      </c>
      <c r="P374" t="s">
        <v>957</v>
      </c>
      <c r="Q374" s="111">
        <v>14652848</v>
      </c>
      <c r="R374" s="111">
        <v>114958344</v>
      </c>
      <c r="S374">
        <v>0.1275</v>
      </c>
      <c r="T374" s="32">
        <v>44440</v>
      </c>
      <c r="U374" s="32">
        <v>44804</v>
      </c>
      <c r="V374" s="111">
        <v>453021.3</v>
      </c>
      <c r="W374" s="111">
        <v>39943.61</v>
      </c>
      <c r="X374" s="111">
        <v>0</v>
      </c>
      <c r="Y374" s="111">
        <v>0</v>
      </c>
      <c r="Z374" s="111">
        <v>0</v>
      </c>
      <c r="AA374">
        <v>0</v>
      </c>
      <c r="AB374" t="s">
        <v>958</v>
      </c>
      <c r="AC374">
        <v>1</v>
      </c>
      <c r="AD374">
        <v>1</v>
      </c>
      <c r="AE374" s="111">
        <v>39943.61</v>
      </c>
      <c r="AF374" s="111">
        <v>57760.22</v>
      </c>
      <c r="AG374" t="s">
        <v>959</v>
      </c>
      <c r="AH374">
        <v>1.04</v>
      </c>
      <c r="AI374" s="111">
        <v>60070.63</v>
      </c>
      <c r="AJ374" s="111">
        <v>0</v>
      </c>
      <c r="AK374" s="111">
        <v>0</v>
      </c>
      <c r="AL374" s="111">
        <v>60070.63</v>
      </c>
      <c r="AM374" s="111">
        <v>20127.02</v>
      </c>
      <c r="AN374">
        <v>0</v>
      </c>
      <c r="AO374" s="111">
        <v>20127.02</v>
      </c>
    </row>
    <row r="375" spans="1:41" x14ac:dyDescent="0.2">
      <c r="A375" t="s">
        <v>207</v>
      </c>
      <c r="B375" t="s">
        <v>953</v>
      </c>
      <c r="C375" t="s">
        <v>867</v>
      </c>
      <c r="D375">
        <v>2024</v>
      </c>
      <c r="E375" t="s">
        <v>1618</v>
      </c>
      <c r="F375" t="s">
        <v>1623</v>
      </c>
      <c r="G375" t="s">
        <v>869</v>
      </c>
      <c r="H375" t="s">
        <v>208</v>
      </c>
      <c r="I375">
        <v>450203</v>
      </c>
      <c r="J375" t="s">
        <v>207</v>
      </c>
      <c r="K375" t="s">
        <v>1589</v>
      </c>
      <c r="L375" t="s">
        <v>12</v>
      </c>
      <c r="M375" t="s">
        <v>956</v>
      </c>
      <c r="N375" s="32">
        <v>44470</v>
      </c>
      <c r="O375" s="32">
        <v>44834</v>
      </c>
      <c r="P375" t="s">
        <v>957</v>
      </c>
      <c r="Q375" s="111">
        <v>66984908</v>
      </c>
      <c r="R375" s="111">
        <v>500407276</v>
      </c>
      <c r="S375">
        <v>0.13389999999999999</v>
      </c>
      <c r="T375" s="32">
        <v>44440</v>
      </c>
      <c r="U375" s="32">
        <v>44804</v>
      </c>
      <c r="V375" s="111">
        <v>502438.63</v>
      </c>
      <c r="W375" s="111">
        <v>32929.730000000003</v>
      </c>
      <c r="X375" s="111">
        <v>0</v>
      </c>
      <c r="Y375" s="111">
        <v>0</v>
      </c>
      <c r="Z375" s="111">
        <v>0</v>
      </c>
      <c r="AA375">
        <v>0</v>
      </c>
      <c r="AB375" t="s">
        <v>958</v>
      </c>
      <c r="AC375">
        <v>1</v>
      </c>
      <c r="AD375">
        <v>1</v>
      </c>
      <c r="AE375" s="111">
        <v>32929.730000000003</v>
      </c>
      <c r="AF375" s="111">
        <v>67276.53</v>
      </c>
      <c r="AG375" t="s">
        <v>959</v>
      </c>
      <c r="AH375">
        <v>0.98340000000000005</v>
      </c>
      <c r="AI375" s="111">
        <v>66159.740000000005</v>
      </c>
      <c r="AJ375" s="111">
        <v>0</v>
      </c>
      <c r="AK375" s="111">
        <v>0</v>
      </c>
      <c r="AL375" s="111">
        <v>66159.740000000005</v>
      </c>
      <c r="AM375" s="111">
        <v>33230.01</v>
      </c>
      <c r="AN375">
        <v>0</v>
      </c>
      <c r="AO375" s="111">
        <v>33230.01</v>
      </c>
    </row>
    <row r="376" spans="1:41" x14ac:dyDescent="0.2">
      <c r="A376" t="s">
        <v>1590</v>
      </c>
      <c r="B376" t="s">
        <v>953</v>
      </c>
      <c r="C376" t="s">
        <v>867</v>
      </c>
      <c r="D376">
        <v>2024</v>
      </c>
      <c r="E376" t="s">
        <v>1618</v>
      </c>
      <c r="F376" t="s">
        <v>1623</v>
      </c>
      <c r="G376" t="s">
        <v>869</v>
      </c>
      <c r="H376" t="s">
        <v>1591</v>
      </c>
      <c r="I376">
        <v>670008</v>
      </c>
      <c r="J376" t="s">
        <v>1590</v>
      </c>
      <c r="K376" t="s">
        <v>1593</v>
      </c>
      <c r="L376" t="s">
        <v>12</v>
      </c>
      <c r="M376" t="s">
        <v>956</v>
      </c>
      <c r="N376" s="32">
        <v>44197</v>
      </c>
      <c r="O376" s="32">
        <v>44561</v>
      </c>
      <c r="P376" t="s">
        <v>957</v>
      </c>
      <c r="Q376" s="111">
        <v>60246639</v>
      </c>
      <c r="R376" s="111">
        <v>434677518</v>
      </c>
      <c r="S376">
        <v>0.1386</v>
      </c>
      <c r="T376" s="32">
        <v>44440</v>
      </c>
      <c r="U376" s="32">
        <v>44804</v>
      </c>
      <c r="V376" s="111">
        <v>2988</v>
      </c>
      <c r="W376" s="111">
        <v>256.39999999999998</v>
      </c>
      <c r="X376" s="111">
        <v>0</v>
      </c>
      <c r="Y376" s="111">
        <v>0</v>
      </c>
      <c r="Z376" s="111">
        <v>0</v>
      </c>
      <c r="AA376">
        <v>0</v>
      </c>
      <c r="AB376" t="s">
        <v>958</v>
      </c>
      <c r="AC376">
        <v>1</v>
      </c>
      <c r="AD376">
        <v>1</v>
      </c>
      <c r="AE376" s="111">
        <v>256.39999999999998</v>
      </c>
      <c r="AF376" s="111">
        <v>414.14</v>
      </c>
      <c r="AG376" t="s">
        <v>959</v>
      </c>
      <c r="AH376">
        <v>1.0310999999999999</v>
      </c>
      <c r="AI376" s="111">
        <v>427.02</v>
      </c>
      <c r="AJ376" s="111">
        <v>0</v>
      </c>
      <c r="AK376" s="111">
        <v>0</v>
      </c>
      <c r="AL376" s="111">
        <v>427.02</v>
      </c>
      <c r="AM376" s="111">
        <v>170.62</v>
      </c>
      <c r="AN376">
        <v>0</v>
      </c>
      <c r="AO376" s="111">
        <v>170.62</v>
      </c>
    </row>
    <row r="377" spans="1:41" x14ac:dyDescent="0.2">
      <c r="A377" t="s">
        <v>1594</v>
      </c>
      <c r="B377" t="s">
        <v>953</v>
      </c>
      <c r="C377" t="s">
        <v>867</v>
      </c>
      <c r="D377">
        <v>2024</v>
      </c>
      <c r="E377" t="s">
        <v>1618</v>
      </c>
      <c r="F377" t="s">
        <v>1623</v>
      </c>
      <c r="G377" t="s">
        <v>869</v>
      </c>
      <c r="H377" t="s">
        <v>1595</v>
      </c>
      <c r="I377">
        <v>450584</v>
      </c>
      <c r="J377" t="s">
        <v>1594</v>
      </c>
      <c r="K377" t="s">
        <v>1597</v>
      </c>
      <c r="L377" t="s">
        <v>11</v>
      </c>
      <c r="M377" t="s">
        <v>956</v>
      </c>
      <c r="N377" s="32">
        <v>44105</v>
      </c>
      <c r="O377" s="32">
        <v>44469</v>
      </c>
      <c r="P377" t="s">
        <v>957</v>
      </c>
      <c r="Q377" s="111">
        <v>16217184</v>
      </c>
      <c r="R377" s="111">
        <v>42924642</v>
      </c>
      <c r="S377">
        <v>0.37780000000000002</v>
      </c>
      <c r="T377" s="32">
        <v>44440</v>
      </c>
      <c r="U377" s="32">
        <v>44804</v>
      </c>
      <c r="V377" s="111">
        <v>28399.02</v>
      </c>
      <c r="W377" s="111">
        <v>12710.32</v>
      </c>
      <c r="X377" s="111">
        <v>0</v>
      </c>
      <c r="Y377" s="111">
        <v>0</v>
      </c>
      <c r="Z377" s="111">
        <v>0</v>
      </c>
      <c r="AA377">
        <v>0</v>
      </c>
      <c r="AB377" t="s">
        <v>958</v>
      </c>
      <c r="AC377">
        <v>1</v>
      </c>
      <c r="AD377">
        <v>1</v>
      </c>
      <c r="AE377" s="111">
        <v>12710.32</v>
      </c>
      <c r="AF377" s="111">
        <v>10729.15</v>
      </c>
      <c r="AG377" t="s">
        <v>959</v>
      </c>
      <c r="AH377">
        <v>1.04</v>
      </c>
      <c r="AI377" s="111">
        <v>11158.32</v>
      </c>
      <c r="AJ377" s="111">
        <v>0</v>
      </c>
      <c r="AK377" s="111">
        <v>0</v>
      </c>
      <c r="AL377" s="111">
        <v>11158.32</v>
      </c>
      <c r="AM377" s="111">
        <v>-1552</v>
      </c>
      <c r="AN377">
        <v>0</v>
      </c>
      <c r="AO377" s="111">
        <v>-1552</v>
      </c>
    </row>
    <row r="378" spans="1:41" x14ac:dyDescent="0.2">
      <c r="A378" t="s">
        <v>1598</v>
      </c>
      <c r="B378" t="s">
        <v>953</v>
      </c>
      <c r="C378" t="s">
        <v>867</v>
      </c>
      <c r="D378">
        <v>2024</v>
      </c>
      <c r="E378" t="s">
        <v>1618</v>
      </c>
      <c r="F378" t="s">
        <v>1623</v>
      </c>
      <c r="G378" t="s">
        <v>869</v>
      </c>
      <c r="H378" t="s">
        <v>1599</v>
      </c>
      <c r="I378">
        <v>450108</v>
      </c>
      <c r="J378" t="s">
        <v>1598</v>
      </c>
      <c r="K378" t="s">
        <v>1601</v>
      </c>
      <c r="L378" t="s">
        <v>11</v>
      </c>
      <c r="M378" t="s">
        <v>956</v>
      </c>
      <c r="N378" s="32">
        <v>44470</v>
      </c>
      <c r="O378" s="32">
        <v>44834</v>
      </c>
      <c r="P378" t="s">
        <v>957</v>
      </c>
      <c r="Q378" s="111">
        <v>25642915</v>
      </c>
      <c r="R378" s="111">
        <v>107014593</v>
      </c>
      <c r="S378">
        <v>0.23960000000000001</v>
      </c>
      <c r="T378" s="32">
        <v>44440</v>
      </c>
      <c r="U378" s="32">
        <v>44804</v>
      </c>
      <c r="V378" s="111">
        <v>75693.06</v>
      </c>
      <c r="W378" s="111">
        <v>21546.51</v>
      </c>
      <c r="X378" s="111">
        <v>0</v>
      </c>
      <c r="Y378" s="111">
        <v>0</v>
      </c>
      <c r="Z378" s="111">
        <v>0</v>
      </c>
      <c r="AA378">
        <v>0</v>
      </c>
      <c r="AB378" t="s">
        <v>958</v>
      </c>
      <c r="AC378">
        <v>1</v>
      </c>
      <c r="AD378">
        <v>1</v>
      </c>
      <c r="AE378" s="111">
        <v>21546.51</v>
      </c>
      <c r="AF378" s="111">
        <v>18136.060000000001</v>
      </c>
      <c r="AG378" t="s">
        <v>959</v>
      </c>
      <c r="AH378">
        <v>0.98340000000000005</v>
      </c>
      <c r="AI378" s="111">
        <v>17835</v>
      </c>
      <c r="AJ378" s="111">
        <v>0</v>
      </c>
      <c r="AK378" s="111">
        <v>0</v>
      </c>
      <c r="AL378" s="111">
        <v>17835</v>
      </c>
      <c r="AM378" s="111">
        <v>-3711.51</v>
      </c>
      <c r="AN378">
        <v>0</v>
      </c>
      <c r="AO378" s="111">
        <v>-3711.51</v>
      </c>
    </row>
    <row r="379" spans="1:41" x14ac:dyDescent="0.2">
      <c r="A379" t="s">
        <v>1855</v>
      </c>
      <c r="B379" t="s">
        <v>953</v>
      </c>
      <c r="C379" t="s">
        <v>867</v>
      </c>
      <c r="D379">
        <v>2024</v>
      </c>
      <c r="E379" t="s">
        <v>1618</v>
      </c>
      <c r="F379" t="s">
        <v>1623</v>
      </c>
      <c r="G379" t="s">
        <v>869</v>
      </c>
      <c r="H379" t="s">
        <v>1856</v>
      </c>
      <c r="I379">
        <v>451314</v>
      </c>
      <c r="J379" t="s">
        <v>1855</v>
      </c>
      <c r="K379" t="s">
        <v>1857</v>
      </c>
      <c r="L379" t="s">
        <v>11</v>
      </c>
      <c r="M379" t="s">
        <v>1013</v>
      </c>
      <c r="N379" s="32">
        <v>44470</v>
      </c>
      <c r="O379" s="32">
        <v>44834</v>
      </c>
      <c r="P379" t="s">
        <v>957</v>
      </c>
      <c r="Q379" s="111">
        <v>12999645</v>
      </c>
      <c r="R379" s="111">
        <v>15788944</v>
      </c>
      <c r="S379">
        <v>0.82330000000000003</v>
      </c>
      <c r="T379" s="32">
        <v>44440</v>
      </c>
      <c r="U379" s="32">
        <v>44804</v>
      </c>
      <c r="V379" s="111">
        <v>6110.37</v>
      </c>
      <c r="W379" s="111">
        <v>8161.47</v>
      </c>
      <c r="X379" s="111">
        <v>0</v>
      </c>
      <c r="Y379" s="111">
        <v>0</v>
      </c>
      <c r="Z379" s="111">
        <v>0</v>
      </c>
      <c r="AA379">
        <v>0</v>
      </c>
      <c r="AB379" t="s">
        <v>958</v>
      </c>
      <c r="AC379">
        <v>1</v>
      </c>
      <c r="AD379">
        <v>1</v>
      </c>
      <c r="AE379" s="111">
        <v>8161.47</v>
      </c>
      <c r="AF379" s="111">
        <v>5030.67</v>
      </c>
      <c r="AG379" t="s">
        <v>959</v>
      </c>
      <c r="AH379">
        <v>0.98340000000000005</v>
      </c>
      <c r="AI379" s="111">
        <v>4947.16</v>
      </c>
      <c r="AJ379" s="111">
        <v>0</v>
      </c>
      <c r="AK379" s="111">
        <v>0</v>
      </c>
      <c r="AL379" s="111">
        <v>4947.16</v>
      </c>
      <c r="AM379" s="111">
        <v>-3214.31</v>
      </c>
      <c r="AN379">
        <v>0</v>
      </c>
      <c r="AO379" s="111">
        <v>-3214.31</v>
      </c>
    </row>
    <row r="380" spans="1:41" x14ac:dyDescent="0.2">
      <c r="A380" t="s">
        <v>1602</v>
      </c>
      <c r="B380" t="s">
        <v>953</v>
      </c>
      <c r="C380" t="s">
        <v>867</v>
      </c>
      <c r="D380">
        <v>2024</v>
      </c>
      <c r="E380" t="s">
        <v>1618</v>
      </c>
      <c r="F380" t="s">
        <v>1623</v>
      </c>
      <c r="G380" t="s">
        <v>869</v>
      </c>
      <c r="H380" t="s">
        <v>1603</v>
      </c>
      <c r="I380">
        <v>451328</v>
      </c>
      <c r="J380" t="s">
        <v>1602</v>
      </c>
      <c r="K380" t="s">
        <v>1605</v>
      </c>
      <c r="L380" t="s">
        <v>12</v>
      </c>
      <c r="M380" t="s">
        <v>1013</v>
      </c>
      <c r="N380" s="32">
        <v>44197</v>
      </c>
      <c r="O380" s="32">
        <v>44561</v>
      </c>
      <c r="P380" t="s">
        <v>957</v>
      </c>
      <c r="Q380" s="111">
        <v>15219958</v>
      </c>
      <c r="R380" s="111">
        <v>54466440</v>
      </c>
      <c r="S380">
        <v>0.27939999999999998</v>
      </c>
      <c r="T380" s="32">
        <v>44440</v>
      </c>
      <c r="U380" s="32">
        <v>44804</v>
      </c>
      <c r="V380" s="111">
        <v>28861</v>
      </c>
      <c r="W380" s="111">
        <v>12010.57</v>
      </c>
      <c r="X380" s="111">
        <v>0</v>
      </c>
      <c r="Y380" s="111">
        <v>0</v>
      </c>
      <c r="Z380" s="111">
        <v>0</v>
      </c>
      <c r="AA380">
        <v>0</v>
      </c>
      <c r="AB380" t="s">
        <v>958</v>
      </c>
      <c r="AC380">
        <v>1</v>
      </c>
      <c r="AD380">
        <v>1</v>
      </c>
      <c r="AE380" s="111">
        <v>12010.57</v>
      </c>
      <c r="AF380" s="111">
        <v>8063.76</v>
      </c>
      <c r="AG380" t="s">
        <v>959</v>
      </c>
      <c r="AH380">
        <v>1.0310999999999999</v>
      </c>
      <c r="AI380" s="111">
        <v>8314.5400000000009</v>
      </c>
      <c r="AJ380" s="111">
        <v>0</v>
      </c>
      <c r="AK380" s="111">
        <v>0</v>
      </c>
      <c r="AL380" s="111">
        <v>8314.5400000000009</v>
      </c>
      <c r="AM380" s="111">
        <v>-3696.03</v>
      </c>
      <c r="AN380">
        <v>0</v>
      </c>
      <c r="AO380" s="111">
        <v>-3696.03</v>
      </c>
    </row>
    <row r="381" spans="1:41" x14ac:dyDescent="0.2">
      <c r="A381" t="s">
        <v>1858</v>
      </c>
      <c r="B381" t="s">
        <v>953</v>
      </c>
      <c r="C381" t="s">
        <v>867</v>
      </c>
      <c r="D381">
        <v>2024</v>
      </c>
      <c r="E381" t="s">
        <v>1618</v>
      </c>
      <c r="F381" t="s">
        <v>1623</v>
      </c>
      <c r="G381" t="s">
        <v>869</v>
      </c>
      <c r="H381" t="s">
        <v>1859</v>
      </c>
      <c r="I381">
        <v>670267</v>
      </c>
      <c r="J381" t="s">
        <v>1858</v>
      </c>
      <c r="K381" t="s">
        <v>1860</v>
      </c>
      <c r="L381" t="s">
        <v>12</v>
      </c>
      <c r="M381" t="s">
        <v>956</v>
      </c>
      <c r="N381" s="32">
        <v>44197</v>
      </c>
      <c r="O381" s="32">
        <v>44561</v>
      </c>
      <c r="P381" t="s">
        <v>974</v>
      </c>
      <c r="Q381" s="111">
        <v>20920968</v>
      </c>
      <c r="R381" s="111">
        <v>116736856</v>
      </c>
      <c r="S381">
        <v>0.1792</v>
      </c>
      <c r="T381" s="32">
        <v>44440</v>
      </c>
      <c r="U381" s="32">
        <v>44804</v>
      </c>
      <c r="V381" s="111">
        <v>6960.31</v>
      </c>
      <c r="W381" s="111">
        <v>208.88</v>
      </c>
      <c r="X381" s="111">
        <v>0</v>
      </c>
      <c r="Y381" s="111">
        <v>0</v>
      </c>
      <c r="Z381" s="111">
        <v>0</v>
      </c>
      <c r="AA381">
        <v>0</v>
      </c>
      <c r="AB381" t="s">
        <v>958</v>
      </c>
      <c r="AC381">
        <v>1</v>
      </c>
      <c r="AD381">
        <v>1</v>
      </c>
      <c r="AE381" s="111">
        <v>208.88</v>
      </c>
      <c r="AF381" s="111">
        <v>1247.29</v>
      </c>
      <c r="AG381" t="s">
        <v>959</v>
      </c>
      <c r="AH381">
        <v>1.0310999999999999</v>
      </c>
      <c r="AI381" s="111">
        <v>1286.08</v>
      </c>
      <c r="AJ381" s="111">
        <v>0</v>
      </c>
      <c r="AK381" s="111">
        <v>0</v>
      </c>
      <c r="AL381" s="111">
        <v>1286.08</v>
      </c>
      <c r="AM381" s="111">
        <v>1077.2</v>
      </c>
      <c r="AN381">
        <v>0</v>
      </c>
      <c r="AO381" s="111">
        <v>1077.2</v>
      </c>
    </row>
    <row r="382" spans="1:41" x14ac:dyDescent="0.2">
      <c r="A382" t="s">
        <v>417</v>
      </c>
      <c r="B382" t="s">
        <v>953</v>
      </c>
      <c r="C382" t="s">
        <v>867</v>
      </c>
      <c r="D382">
        <v>2024</v>
      </c>
      <c r="E382" t="s">
        <v>1618</v>
      </c>
      <c r="F382" t="s">
        <v>1623</v>
      </c>
      <c r="G382" t="s">
        <v>869</v>
      </c>
      <c r="H382" t="s">
        <v>418</v>
      </c>
      <c r="I382">
        <v>451346</v>
      </c>
      <c r="J382" t="s">
        <v>417</v>
      </c>
      <c r="K382" t="s">
        <v>1607</v>
      </c>
      <c r="L382" t="s">
        <v>11</v>
      </c>
      <c r="M382" t="s">
        <v>1013</v>
      </c>
      <c r="N382">
        <v>44378</v>
      </c>
      <c r="O382">
        <v>44742</v>
      </c>
      <c r="P382" t="s">
        <v>957</v>
      </c>
      <c r="Q382" s="111">
        <v>17212208</v>
      </c>
      <c r="R382" s="111">
        <v>39427783</v>
      </c>
      <c r="S382">
        <v>0.43659999999999999</v>
      </c>
      <c r="T382">
        <v>44440</v>
      </c>
      <c r="U382">
        <v>44804</v>
      </c>
      <c r="V382" s="111">
        <v>40174.699999999997</v>
      </c>
      <c r="W382" s="111">
        <v>26034.39</v>
      </c>
      <c r="X382" s="111">
        <v>0</v>
      </c>
      <c r="Y382" s="111">
        <v>0</v>
      </c>
      <c r="Z382" s="111">
        <v>0</v>
      </c>
      <c r="AA382">
        <v>0</v>
      </c>
      <c r="AB382" t="s">
        <v>958</v>
      </c>
      <c r="AC382">
        <v>1</v>
      </c>
      <c r="AD382">
        <v>1</v>
      </c>
      <c r="AE382" s="111">
        <v>26034.39</v>
      </c>
      <c r="AF382" s="111">
        <v>17540.27</v>
      </c>
      <c r="AG382" t="s">
        <v>959</v>
      </c>
      <c r="AH382">
        <v>1.0170999999999999</v>
      </c>
      <c r="AI382" s="111">
        <v>17840.21</v>
      </c>
      <c r="AJ382" s="111">
        <v>0</v>
      </c>
      <c r="AK382" s="111">
        <v>0</v>
      </c>
      <c r="AL382" s="111">
        <v>17840.21</v>
      </c>
      <c r="AM382" s="111">
        <v>-8194.18</v>
      </c>
      <c r="AN382">
        <v>0</v>
      </c>
      <c r="AO382" s="111">
        <v>-8194.18</v>
      </c>
    </row>
  </sheetData>
  <autoFilter ref="A12:AO382" xr:uid="{8CD40F90-7386-453C-A7DC-CFEF8110A4F6}"/>
  <conditionalFormatting sqref="A1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23" ma:contentTypeDescription="Create a new document." ma:contentTypeScope="" ma:versionID="94795ee6ce4d698db26acf48898208dd">
  <xsd:schema xmlns:xsd="http://www.w3.org/2001/XMLSchema" xmlns:xs="http://www.w3.org/2001/XMLSchema" xmlns:p="http://schemas.microsoft.com/office/2006/metadata/properties" xmlns:ns2="92d3b7a5-8da5-4615-950f-0681d7046a28" xmlns:ns3="f366c82d-602b-473b-b347-900e046777c0" xmlns:ns4="d853a810-d2a2-4c28-9ad9-9100c9a22e04" targetNamespace="http://schemas.microsoft.com/office/2006/metadata/properties" ma:root="true" ma:fieldsID="f416201679758b6474531a3fb99e5a1c" ns2:_="" ns3:_="" ns4:_="">
    <xsd:import namespace="92d3b7a5-8da5-4615-950f-0681d7046a28"/>
    <xsd:import namespace="f366c82d-602b-473b-b347-900e046777c0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Project_x0020_ID xmlns="f366c82d-602b-473b-b347-900e046777c0" xsi:nil="true"/>
    <_dlc_DocId xmlns="92d3b7a5-8da5-4615-950f-0681d7046a28">Y2PHC7Y2YW5Y-101495679-17810</_dlc_DocId>
    <_dlc_DocIdUrl xmlns="92d3b7a5-8da5-4615-950f-0681d7046a28">
      <Url>https://txhhs.sharepoint.com/sites/hhsc/fs/ra/hs/_layouts/15/DocIdRedir.aspx?ID=Y2PHC7Y2YW5Y-101495679-17810</Url>
      <Description>Y2PHC7Y2YW5Y-101495679-17810</Description>
    </_dlc_DocIdUrl>
    <lcf76f155ced4ddcb4097134ff3c332f xmlns="f366c82d-602b-473b-b347-900e046777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A82B06-69FC-4AC9-AA18-ADD31D92FA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657877E-2F26-45B6-9137-183E2BE9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A5DFE3-C0DE-4173-820D-1BE8596CB5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61A816-E5BE-4228-A04F-14C368E3FC3D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f366c82d-602b-473b-b347-900e046777c0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Assumptions</vt:lpstr>
      <vt:lpstr>HARP Calculation</vt:lpstr>
      <vt:lpstr>Nominal Fee Test</vt:lpstr>
      <vt:lpstr>2024 FFS IP UPL Test</vt:lpstr>
      <vt:lpstr>2024 FFS OP UPL Test</vt:lpstr>
      <vt:lpstr>FIRST_FMAP</vt:lpstr>
      <vt:lpstr>NSGO_IP_PCT</vt:lpstr>
      <vt:lpstr>NSGO_OP_PCT</vt:lpstr>
      <vt:lpstr>Private_IP_PCT</vt:lpstr>
      <vt:lpstr>Private_OP_PCT</vt:lpstr>
      <vt:lpstr>SECOND_FMAP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Gonzalez,Meredith (HHSC)</dc:creator>
  <cp:keywords/>
  <dc:description/>
  <cp:lastModifiedBy>Dutcher,James (HHSC)</cp:lastModifiedBy>
  <cp:revision/>
  <dcterms:created xsi:type="dcterms:W3CDTF">2021-09-30T16:16:55Z</dcterms:created>
  <dcterms:modified xsi:type="dcterms:W3CDTF">2024-04-11T18:15:55Z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6939ea0e-c94f-4ec5-884f-9f24a447fa71</vt:lpwstr>
  </property>
  <property fmtid="{D5CDD505-2E9C-101B-9397-08002B2CF9AE}" pid="4" name="MediaServiceImageTags">
    <vt:lpwstr/>
  </property>
</Properties>
</file>