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EF6CF8CD-EA83-4318-B127-474742C6EFBD}" xr6:coauthVersionLast="45" xr6:coauthVersionMax="45" xr10:uidLastSave="{00000000-0000-0000-0000-000000000000}"/>
  <bookViews>
    <workbookView xWindow="21870" yWindow="1260" windowWidth="21795" windowHeight="14085" xr2:uid="{7F4383B0-C8E0-454E-8538-0357868BE28F}"/>
  </bookViews>
  <sheets>
    <sheet name="December 2021 IGT Call" sheetId="1" r:id="rId1"/>
    <sheet name="Year 5 (SFY22) Program Funding" sheetId="2" r:id="rId2"/>
    <sheet name="IGT Declared for Year 5" sheetId="3" r:id="rId3"/>
  </sheets>
  <externalReferences>
    <externalReference r:id="rId4"/>
    <externalReference r:id="rId5"/>
    <externalReference r:id="rId6"/>
    <externalReference r:id="rId7"/>
  </externalReferences>
  <definedNames>
    <definedName name="_AMO_UniqueIdentifier" hidden="1">"'b7c66167-d4ce-46ed-b03d-3ac9c5018a19'"</definedName>
    <definedName name="_xlnm._FilterDatabase" localSheetId="0" hidden="1">'December 2021 IGT Call'!$A$2:$D$607</definedName>
    <definedName name="_xlnm._FilterDatabase" localSheetId="2" hidden="1">'IGT Declared for Year 5'!$A$2:$L$607</definedName>
    <definedName name="Admin">[1]Funding!$B$14</definedName>
    <definedName name="_xlnm.Criteria" localSheetId="1">#REF!</definedName>
    <definedName name="_xlnm.Criteria">#REF!</definedName>
    <definedName name="_xlnm.Database" localSheetId="1">#REF!</definedName>
    <definedName name="_xlnm.Database">#REF!</definedName>
    <definedName name="FMAP">[1]Funding!$B$13</definedName>
    <definedName name="FY2018_ALL_Targets" localSheetId="1">#REF!</definedName>
    <definedName name="FY2018_ALL_Targets">#REF!</definedName>
    <definedName name="MCOpaymentsList">'[2]Data Dictionary'!$L$42:$L$47</definedName>
    <definedName name="New" localSheetId="1">#REF!</definedName>
    <definedName name="New">#REF!</definedName>
    <definedName name="NFs">'[3]Final Comp Values'!$A$5:$A$821</definedName>
    <definedName name="OffsetValue" localSheetId="1">#REF!</definedName>
    <definedName name="OffsetValue">#REF!</definedName>
    <definedName name="_xlnm.Print_Area" localSheetId="1">'Year 5 (SFY22) Program Funding'!#REF!</definedName>
    <definedName name="QAPI_Reckoning" localSheetId="1">#REF!</definedName>
    <definedName name="QAPI_Reckoning">#REF!</definedName>
    <definedName name="REAL_Q1_Metrics_Final" localSheetId="1">#REF!</definedName>
    <definedName name="REAL_Q1_Metrics_Final">#REF!</definedName>
    <definedName name="RiskMargin">[1]Funding!$B$15</definedName>
    <definedName name="selection_adj">[4]Assumptions!$L$25</definedName>
    <definedName name="solver_corr" hidden="1">1</definedName>
    <definedName name="solver_ctp1" hidden="1">0</definedName>
    <definedName name="solver_ctp2" hidden="1">0</definedName>
    <definedName name="solver_disp" hidden="1">0</definedName>
    <definedName name="solver_eval" hidden="1">0</definedName>
    <definedName name="solver_lcens" hidden="1">-1E+30</definedName>
    <definedName name="solver_lcut" hidden="1">-1E+30</definedName>
    <definedName name="solver_nsim" hidden="1">1</definedName>
    <definedName name="solver_nssim" hidden="1">-1</definedName>
    <definedName name="solver_ntri" hidden="1">1000</definedName>
    <definedName name="solver_rsmp" hidden="1">2</definedName>
    <definedName name="solver_seed" hidden="1">0</definedName>
    <definedName name="solver_sthr" hidden="1">0</definedName>
    <definedName name="solver_ucens" hidden="1">1E+30</definedName>
    <definedName name="solver_ucut" hidden="1">1E+30</definedName>
    <definedName name="Tax">[1]Funding!$B$16</definedName>
    <definedName name="trend">[4]Assumptions!$A$14:$D$19</definedName>
    <definedName name="UP" localSheetId="1">#REF!</definedName>
    <definedName name="UP">#REF!</definedName>
    <definedName name="X" localSheetId="1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6" i="3"/>
  <c r="I397" i="3"/>
  <c r="I398" i="3"/>
  <c r="I399" i="3"/>
  <c r="I400" i="3"/>
  <c r="I401" i="3"/>
  <c r="I402" i="3"/>
  <c r="I403" i="3"/>
  <c r="I404" i="3"/>
  <c r="I405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3" i="3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3" i="3"/>
  <c r="H406" i="3" l="1"/>
  <c r="I406" i="3" s="1"/>
  <c r="G395" i="3"/>
  <c r="H395" i="3" l="1"/>
  <c r="L51" i="3" s="1"/>
  <c r="E1" i="3"/>
  <c r="F1" i="3"/>
  <c r="G1" i="3"/>
  <c r="D1" i="3"/>
  <c r="B35" i="2"/>
  <c r="C35" i="2" s="1"/>
  <c r="C14" i="2"/>
  <c r="C17" i="2" s="1"/>
  <c r="C5" i="2"/>
  <c r="C4" i="2"/>
  <c r="D607" i="1"/>
  <c r="I395" i="3" l="1"/>
  <c r="L1" i="3"/>
  <c r="C26" i="2"/>
  <c r="C20" i="2"/>
  <c r="C21" i="2" s="1"/>
  <c r="D1" i="2" s="1"/>
  <c r="C15" i="2"/>
  <c r="C16" i="2"/>
  <c r="C18" i="2" l="1"/>
  <c r="C32" i="2" l="1"/>
  <c r="C29" i="2"/>
  <c r="H1" i="3" l="1"/>
  <c r="I1" i="3"/>
</calcChain>
</file>

<file path=xl/sharedStrings.xml><?xml version="1.0" encoding="utf-8"?>
<sst xmlns="http://schemas.openxmlformats.org/spreadsheetml/2006/main" count="2530" uniqueCount="721">
  <si>
    <t>June IGT Request 
(1/2 of total)</t>
  </si>
  <si>
    <t>Total Request for 
Year 5</t>
  </si>
  <si>
    <t>SPRING BRANCH TRANSITIONAL CARE CENTER</t>
  </si>
  <si>
    <t>WINNIE-STOWELL HOSPITAL DISTRICT</t>
  </si>
  <si>
    <t>WILLIAMSBURG VILLAGE HEALTHCARE CAMPUS</t>
  </si>
  <si>
    <t>DALLAS COUNTY HOSPITAL DISTRICT</t>
  </si>
  <si>
    <t>GOLDEN ACRES LIVING AND REHABILITATION CENTER</t>
  </si>
  <si>
    <t>EASTLAND MEMORIAL HOSPITAL DISTRICT</t>
  </si>
  <si>
    <t>BRIARCLIFF NURSING AND REHABILITATION CENTER</t>
  </si>
  <si>
    <t>UVALDE COUNTY HOSPITAL AUTHORITY</t>
  </si>
  <si>
    <t>WESTRIDGE NURSING &amp; REHABILITATION</t>
  </si>
  <si>
    <t>HAMILTON COUNTY HOSPITAL DISTRICT</t>
  </si>
  <si>
    <t>WEST SIDE CAMPUS OF CARE</t>
  </si>
  <si>
    <t>CORYELL COUNTY MEMORIAL HOSPITAL AUTHORITY</t>
  </si>
  <si>
    <t>FT WORTH SOUTHWEST NURSING CENTER</t>
  </si>
  <si>
    <t>THE WOODLANDS NURSING AND REHABILITATION CENTER</t>
  </si>
  <si>
    <t>TEXHOMA CHRISTIAN CARE CENTER INC</t>
  </si>
  <si>
    <t>OLNEY-HAMILTON HOSPITAL DISTRICT</t>
  </si>
  <si>
    <t>SENIOR REHABILITATION &amp; SKILLED NURSING CENTER</t>
  </si>
  <si>
    <t>LIBERTY COUNTY HOSPITAL DISTRICT NO 1</t>
  </si>
  <si>
    <t>PRAIRIE ESTATES</t>
  </si>
  <si>
    <t>TWIN PINES NURSING AND REHABILITATION</t>
  </si>
  <si>
    <t>CITIZENS MEDICAL CENTER COUNTY OF VICTORIA</t>
  </si>
  <si>
    <t>RETAMA MANOR NURSING CENTER/LAREDO-WEST</t>
  </si>
  <si>
    <t>CITYVIEW NURSING AND REHABILITATION CENTER</t>
  </si>
  <si>
    <t>DECATUR HOSPITAL AUTHORITY</t>
  </si>
  <si>
    <t>ROYAL MANOR (combined with Royal Manor West)</t>
  </si>
  <si>
    <t>MCCULLOCH COUNTY HOSPITAL DISTRICT</t>
  </si>
  <si>
    <t>LBJ MEDICAL CENTER</t>
  </si>
  <si>
    <t>THE MEADOWS HEALTH AND REHABILITATION CENTER</t>
  </si>
  <si>
    <t>FANNIN COUNTY HOSPITAL AUTHORITY</t>
  </si>
  <si>
    <t>BRIARCLIFF HEALTH CENTER</t>
  </si>
  <si>
    <t>SOUTH LIMESTONE HOSPITAL DISTRICT</t>
  </si>
  <si>
    <t>LEGACY AT TOWN CREEK</t>
  </si>
  <si>
    <t>ADVANCED REHABILITATION AND HEALTHCARE OF BOWIE</t>
  </si>
  <si>
    <t>NOCONA HOSPITAL DISTRICT</t>
  </si>
  <si>
    <t>MEMORIAL CITY HEALTH AND REHABILITATION CENTER</t>
  </si>
  <si>
    <t>OAKBEND MEDICAL CENTER</t>
  </si>
  <si>
    <t>LONGMEADOW HEALTHCARE CENTER</t>
  </si>
  <si>
    <t>DOWNTOWN HEALTH AND REHABILITATION CENTER</t>
  </si>
  <si>
    <t>PORT LAVACA NURSING AND REHABILITATION CENTER</t>
  </si>
  <si>
    <t>THE COLONNADES AT REFLECTION BAY</t>
  </si>
  <si>
    <t>SWEENY HOSPITAL DISTRICT</t>
  </si>
  <si>
    <t>LONGVIEW HILL NURSING AND REHABILITATION CENTER</t>
  </si>
  <si>
    <t>HOPKINS COUNTY HOSPITAL DISTRICT</t>
  </si>
  <si>
    <t>PARK VIEW CARE CENTER</t>
  </si>
  <si>
    <t>JACK COUNTY HOSPITAL DISTRICT</t>
  </si>
  <si>
    <t>LEGACY REHABILITATION AND LIVING</t>
  </si>
  <si>
    <t>STRATFORD HOSPITAL DISTRICT</t>
  </si>
  <si>
    <t>KELLER OAKS HEALTHCARE CENTER</t>
  </si>
  <si>
    <t>THE COURTYARDS AT PASADENA</t>
  </si>
  <si>
    <t>ALAMO HEIGHTS HEALTH AND REHABILITATION CENTER</t>
  </si>
  <si>
    <t>FRIO HOSPITAL DISTRICT</t>
  </si>
  <si>
    <t>QUALITY CARE OF WACO</t>
  </si>
  <si>
    <t>SKYLINE NURSING CENTER</t>
  </si>
  <si>
    <t>PFLUGERVILLE NURSING AND REHABILITATION CENTER</t>
  </si>
  <si>
    <t>DEWITT MEDICAL DISTRICT</t>
  </si>
  <si>
    <t>RIO GRANDE CITY NURSING AND REHABILITATION CENTER</t>
  </si>
  <si>
    <t>STARR COUNTY HOSPITAL DISTRICT</t>
  </si>
  <si>
    <t>HERITAGE OAKS NURSING AND REHABILITATION CENTER</t>
  </si>
  <si>
    <t>LAKE SHORE VILLAGE HEALTHCARE CENTER</t>
  </si>
  <si>
    <t>SEMINOLE HOSPITAL DISTRICT OF GAINES COUNTY TEXAS</t>
  </si>
  <si>
    <t>RETAMA MANOR NURSING CENTER/HARLINGEN</t>
  </si>
  <si>
    <t>COLONIAL MANOR NURSING CENTER</t>
  </si>
  <si>
    <t>PRAIRIE HOUSE LIVING CENTER</t>
  </si>
  <si>
    <t>CHILDRESS COUNTY HOSPITAL DISTRICT</t>
  </si>
  <si>
    <t>WINDSOR GARDENS</t>
  </si>
  <si>
    <t>APEX SECURE CARE BROWNFIELD</t>
  </si>
  <si>
    <t>RETIREMENT AND NURSING CENTER AUSTIN</t>
  </si>
  <si>
    <t>SOUTHBROOKE MANOR NURSING AND REHABILITATION CENTER</t>
  </si>
  <si>
    <t>HERITAGE AT TURNER PARK HEALTH &amp; REHAB</t>
  </si>
  <si>
    <t>STEPHENS MEMORIAL HOSPITAL DISTRICT</t>
  </si>
  <si>
    <t>AMISTAD NURSING AND REHABILITATION CENTER</t>
  </si>
  <si>
    <t>VAL VERDE COUNTY HOSPITAL DISTRICT</t>
  </si>
  <si>
    <t>PARK MANOR HEALTH CARE AND REHABILITATION</t>
  </si>
  <si>
    <t>HERITAGE HOUSE AT KELLER REHAB &amp; NURSING</t>
  </si>
  <si>
    <t>PALO PINTO COUNTY HOSPITAL DISTRICT</t>
  </si>
  <si>
    <t>THE OAKS AT WHITE SETTLEMENT</t>
  </si>
  <si>
    <t>ASHFORD GARDENS</t>
  </si>
  <si>
    <t>MEMORIAL MEDICAL CENTER</t>
  </si>
  <si>
    <t>LAKESIDE NURSING AND REHABILITATION CENTER</t>
  </si>
  <si>
    <t>WEST WHARTON COUNTY HOSPITAL DISTRICT</t>
  </si>
  <si>
    <t>RETAMA MANOR NURSING CENTER/SAN ANTONIO NORTH</t>
  </si>
  <si>
    <t>BRENTWOOD PLACE ONE</t>
  </si>
  <si>
    <t>WEST OAKS NURSING &amp; REHABILITATION</t>
  </si>
  <si>
    <t>WESLACO NURSING AND REHABILITATION CENTER</t>
  </si>
  <si>
    <t>THE PALMS NURSING &amp; REHABILITATION</t>
  </si>
  <si>
    <t>ELGIN NURSING AND REHABILITATION CENTER</t>
  </si>
  <si>
    <t>SMITHVILLE HOSPITAL AUTHORITY</t>
  </si>
  <si>
    <t>BRIDGEPORT MEDICAL LODGE</t>
  </si>
  <si>
    <t>CITY OF ENNIS</t>
  </si>
  <si>
    <t>FOCUSED CARE AT MIDLAND</t>
  </si>
  <si>
    <t>MIDLAND COUNTY HOSPITAL DISTRICT</t>
  </si>
  <si>
    <t>LAKEWEST REHABILITATION AND SKILLED CARE</t>
  </si>
  <si>
    <t>MEMORIAL MEDICAL NURSING CENTER</t>
  </si>
  <si>
    <t>WHARTON NURSING AND REHABILITATION CENTER</t>
  </si>
  <si>
    <t>FOX HOLLOW POST ACUTE</t>
  </si>
  <si>
    <t>BRENTWOOD PLACE THREE</t>
  </si>
  <si>
    <t>WINDSOR CALALLEN</t>
  </si>
  <si>
    <t>SETTLERS RIDGE CARE CENTER</t>
  </si>
  <si>
    <t>TOMBALL REHAB &amp; NURSING</t>
  </si>
  <si>
    <t>CHAMBERS COUNTY PUBLIC HOSPITAL DISTRICT NO. 1</t>
  </si>
  <si>
    <t>RETAMA MANOR NURSING CENTER/MCALLEN</t>
  </si>
  <si>
    <t>FRIENDSHIP HAVEN HEALTHCARE AND REHABILITATION CENTER</t>
  </si>
  <si>
    <t>WINDSOR ARBOR VIEW</t>
  </si>
  <si>
    <t>WINDSOR NURSING AND REHABILITATION CENTER OF CORPUS CHRISTI</t>
  </si>
  <si>
    <t>LAREDO NURSING AND REHABILITATION CENTER</t>
  </si>
  <si>
    <t>RETAMA MANOR NURSING CENTER/VICTORIA SOUTH</t>
  </si>
  <si>
    <t>OAKMONT HEALTHCARE AND REHABILITATION CENTER OF HUMBLE</t>
  </si>
  <si>
    <t>PARK MANOR OF WESTCHASE</t>
  </si>
  <si>
    <t>RIVERSIDE NURSING AND REHABILITATION CENTER</t>
  </si>
  <si>
    <t>WEDGEWOOD NURSING HOME</t>
  </si>
  <si>
    <t>REGENT CARE CENTER OF EL PASO</t>
  </si>
  <si>
    <t>EL PASO COUNTY HOSPITAL DISTRICT</t>
  </si>
  <si>
    <t>FOCUSED CARE AT SUMMER PLACE</t>
  </si>
  <si>
    <t>PARK MANOR OF CYFAIR</t>
  </si>
  <si>
    <t>LEXINGTON MEDICAL LODGE</t>
  </si>
  <si>
    <t>RETAMA MANOR NURSING CENTER/ALICE</t>
  </si>
  <si>
    <t>KINGSVILLE NURSING AND REHABILITATION CENTER</t>
  </si>
  <si>
    <t>BRENTWOOD PLACE TWO</t>
  </si>
  <si>
    <t>SOUTHPARK MEADOWS NURSING AND REHABILITATION CENTER</t>
  </si>
  <si>
    <t>GRACY WOODS II LIVING CENTER</t>
  </si>
  <si>
    <t>ADVANCED REHABILITATION AND HEALTHCARE OF VERNON</t>
  </si>
  <si>
    <t>BAYLOR COUNTY HOSPITAL DISTRICT</t>
  </si>
  <si>
    <t>WINDSOR ATRIUM</t>
  </si>
  <si>
    <t>THE HIGHLANDS GUEST CARE CENTER LLC</t>
  </si>
  <si>
    <t>THE PHOENIX POST-ACUTE</t>
  </si>
  <si>
    <t>WOODLAND SPRINGS NURSING CENTER</t>
  </si>
  <si>
    <t>BRIDGECREST REHABILITATION SUITES</t>
  </si>
  <si>
    <t>MAGNOLIA MANOR</t>
  </si>
  <si>
    <t>TYLER COUNTY HOSPITAL DISTRICT</t>
  </si>
  <si>
    <t>LEGEND OAKS HEALTHCARE AND REHABILITATION-KYLE</t>
  </si>
  <si>
    <t>GUADALUPE COUNTY HOSPITAL BOARD</t>
  </si>
  <si>
    <t>LEGEND OAKS HEALTHCARE AND REHABILITATION CENTER - SAN ANTONIO</t>
  </si>
  <si>
    <t>CUERO NURSING AND REHABILITATION CENTER</t>
  </si>
  <si>
    <t>CORPUS CHRISTI NURSING AND REHABILITATION CENTER</t>
  </si>
  <si>
    <t>MAVERICK NURSING AND REHABILITATION CENTER</t>
  </si>
  <si>
    <t>SENIOR CARE HEALTH &amp; REHABILITATION CENTER - WICHITA FALLS</t>
  </si>
  <si>
    <t>CEDAR HILLS GERIATRIC CENTER</t>
  </si>
  <si>
    <t>MYSTIC PARK NURSING AND REHABILITATION CENTER</t>
  </si>
  <si>
    <t>THE RESORT AT TEXAS CITY</t>
  </si>
  <si>
    <t>WESTVIEW MANOR AND REHABILITATION CENTER</t>
  </si>
  <si>
    <t>RIVER RIDGE NURSING &amp; REHABILITATION</t>
  </si>
  <si>
    <t>HUNTERS POND REHABILITATION AND HEALTHCARE</t>
  </si>
  <si>
    <t>PARK MANOR OF HUMBLE</t>
  </si>
  <si>
    <t>HILLTOP VILLAGE NURSING AND REHABILITATION CENTER</t>
  </si>
  <si>
    <t>HERITAGE NURSING &amp; REHABILITATION</t>
  </si>
  <si>
    <t>LAUREL COURT</t>
  </si>
  <si>
    <t>GARDEN VILLA NURSING &amp; REHABILITATION</t>
  </si>
  <si>
    <t>GREENVIEW MANOR</t>
  </si>
  <si>
    <t>WHITE SETTLEMENT NURSING CENTER</t>
  </si>
  <si>
    <t>SPINDLETOP HILL NURSING AND REHABILITATION CENTER</t>
  </si>
  <si>
    <t>PARK MANOR OF QUAIL VALLEY</t>
  </si>
  <si>
    <t>CRESTVIEW HEALTHCARE RESIDENCE</t>
  </si>
  <si>
    <t>MASON CREEK TRANSITIONAL CARE OF KATY</t>
  </si>
  <si>
    <t>EAST VIEW HEALTHCARE</t>
  </si>
  <si>
    <t>MORNINGSIDE MANOR</t>
  </si>
  <si>
    <t>LAS COLINAS OF WESTOVER</t>
  </si>
  <si>
    <t>MEDINA COUNTY HOSPITAL DISTRICT</t>
  </si>
  <si>
    <t>BASTROP LOST PINES NURSING AND REHABILITATION CENTER</t>
  </si>
  <si>
    <t>WINDSOR NURSING AND REHABILITATION CENTER OF SEGUIN</t>
  </si>
  <si>
    <t>PARK HIGHLANDS NURSING &amp; REHABILITATION CENTER</t>
  </si>
  <si>
    <t>BROOKHAVEN NURSING AND REHABILITATION CENTER</t>
  </si>
  <si>
    <t>RETAMA MANOR/LAREDO SOUTH</t>
  </si>
  <si>
    <t>SOUTHLAND REHABILITATION AND HEALTHCARE CENTER</t>
  </si>
  <si>
    <t>BRODIE RANCH NURSING AND REHABILITATION CENTER</t>
  </si>
  <si>
    <t>PARK MANOR OF CONROE</t>
  </si>
  <si>
    <t>OAKMONT HEALTHCARE AND REHABILITATION CENTER OF KATY</t>
  </si>
  <si>
    <t>PLEASANT MANOR HEALTHCARE AND REHABILITATION</t>
  </si>
  <si>
    <t>PARK MANOR OF TOMBALL</t>
  </si>
  <si>
    <t>CORONADO NURSING CENTER</t>
  </si>
  <si>
    <t>INTERLOCHEN HEALTH AND REHABILITATION CENTER</t>
  </si>
  <si>
    <t>KEMP CARE CENTER</t>
  </si>
  <si>
    <t>THE HILLCREST OF NORTH DALLAS</t>
  </si>
  <si>
    <t>WEST OAKS NURSING AND REHABILITATION CENTER</t>
  </si>
  <si>
    <t>DUNCANVILLE HEALTHCARE AND REHABILITATION CENTER</t>
  </si>
  <si>
    <t>LEGEND OAKS HEALTHCARE AND REHABILITATION - NORTH AUSTIN</t>
  </si>
  <si>
    <t>SAN MARCOS REHABILITATION AND HEALTHCARE CENTER</t>
  </si>
  <si>
    <t>STILLHOUSE REHABILITATION AND HEALTHCARE CENTER</t>
  </si>
  <si>
    <t>CROSS TIMBERS REHABILITATION AND HEALTHCARE CENTER</t>
  </si>
  <si>
    <t>RIDGMAR MEDICAL LODGE</t>
  </si>
  <si>
    <t>LEGEND HEALTHCARE AND REHABILITATION - PARIS</t>
  </si>
  <si>
    <t>MIRA VISTA COURT</t>
  </si>
  <si>
    <t>SAN PEDRO MANOR</t>
  </si>
  <si>
    <t>LAS VENTANAS DE SOCORRO</t>
  </si>
  <si>
    <t>ONION CREEK NURSING AND REHABILITATION CENTER</t>
  </si>
  <si>
    <t>KENNEDY HEALTH &amp; REHAB</t>
  </si>
  <si>
    <t>TIMBERWOOD NURSING AND REHABILITATION CENTER</t>
  </si>
  <si>
    <t>MARSHALL MANOR NURSING &amp; REHABILITATION CENTER</t>
  </si>
  <si>
    <t>THE HEIGHTS OF GONZALES</t>
  </si>
  <si>
    <t>GONZALES HEALTHCARE SYSTEMS</t>
  </si>
  <si>
    <t>LARKSPUR</t>
  </si>
  <si>
    <t>LEGEND OAKS HEALTHCARE AND REHABILITATION CENTER - NORTHWEST HOUSTON</t>
  </si>
  <si>
    <t>ROSE TRAIL NURSING AND REHABILITATION CENTER</t>
  </si>
  <si>
    <t>WINDMILL NURSING &amp; REHAB CENTER</t>
  </si>
  <si>
    <t>LEGEND OAKS HEALTHCARE AND REHABILITATION - WEST SAN ANTONIO</t>
  </si>
  <si>
    <t>VILLA TOSCANA AT CYPRESS WOODS</t>
  </si>
  <si>
    <t>THE VILLA AT MOUNTAIN VIEW</t>
  </si>
  <si>
    <t>MISTY WILLOW HEALTHCARE AND REHABILITATION CENTER</t>
  </si>
  <si>
    <t>TOWN AND COUNTRY NURSING AND REHABILITATION CENTER</t>
  </si>
  <si>
    <t>NORTH PARK HEALTH AND REHABILITATION CENTER</t>
  </si>
  <si>
    <t>WATERSIDE NURSING &amp; REHABILITATION</t>
  </si>
  <si>
    <t>HILLSIDE HEIGHTS REHABILITATION SUITES</t>
  </si>
  <si>
    <t>EPIC NURSING &amp; REHABILITATION</t>
  </si>
  <si>
    <t>PARK BEND HEALTH CENTER</t>
  </si>
  <si>
    <t>STEVENS NURSING AND REHABILITATION CENTER OF HALLETTSVILLE</t>
  </si>
  <si>
    <t>KIRKWOOD MANOR</t>
  </si>
  <si>
    <t>PARK MANOR OF SOUTH BELT</t>
  </si>
  <si>
    <t>THE HEIGHTS OF NORTH HOUSTON</t>
  </si>
  <si>
    <t>NEW HOPE MANOR</t>
  </si>
  <si>
    <t>COLLEGE PARK REHABILITATION AND CARE CENTER</t>
  </si>
  <si>
    <t>PARKER COUNTY HOSPITAL DISTRICT</t>
  </si>
  <si>
    <t>DFW NURSING &amp; REHAB</t>
  </si>
  <si>
    <t>FOCUSED CARE AT HOGAN PARK</t>
  </si>
  <si>
    <t>CARROLLTON HEALTH AND REHABILITATION CENTER</t>
  </si>
  <si>
    <t>WESTPARK REHABILITATION AND LIVING</t>
  </si>
  <si>
    <t>PECAN TREE REHAB AND HEALTHCARE CENTER</t>
  </si>
  <si>
    <t>DEERBROOK SKILLED NURSING AND REHAB CENTER</t>
  </si>
  <si>
    <t>CYPRESS HEALTHCARE AND REHABILITATION CENTER</t>
  </si>
  <si>
    <t>COPPERFIELD HEALTHCARE AND REHABILITATION</t>
  </si>
  <si>
    <t>THE SPRINGS HEALTHCARE &amp; REHABILITATION</t>
  </si>
  <si>
    <t>NESBIT LIVING &amp; RECOVERY CENTER</t>
  </si>
  <si>
    <t>DECATUR MEDICAL LODGE</t>
  </si>
  <si>
    <t>ARBORETUM NURSING AND REHABILITATION CENTER OF WINNIE</t>
  </si>
  <si>
    <t xml:space="preserve">CHAMBERS COUNTY </t>
  </si>
  <si>
    <t>ROYSE CITY MEDICAL LODGE</t>
  </si>
  <si>
    <t>FOCUSED CARE AT FORT STOCKTON</t>
  </si>
  <si>
    <t>WEATHERFORD HEALTH CARE CENTER</t>
  </si>
  <si>
    <t>STONE OAK CARE CENTER</t>
  </si>
  <si>
    <t>BEXAR COUNTY HOSPITAL DISTRICT</t>
  </si>
  <si>
    <t>GREEN VALLEY HEALTHCARE AND REHABILITATION CENTER</t>
  </si>
  <si>
    <t>BAYWOOD CROSSING REHABILITATION &amp; HEALTHCARE CENTER</t>
  </si>
  <si>
    <t>PARK VALLEY INN HEALTH CENTER</t>
  </si>
  <si>
    <t>MULBERRY MANOR</t>
  </si>
  <si>
    <t>DEER CREEK OF WIMBERLEY</t>
  </si>
  <si>
    <t>JEFFERSON NURSING AND REHABILITATION CENTER</t>
  </si>
  <si>
    <t>SUNDANCE INN HEALTH CENTER</t>
  </si>
  <si>
    <t>REUNION PLAZA SENIOR CARE AND REHABILITATION CENTER</t>
  </si>
  <si>
    <t>PETAL HILL NURSING AND REHABILITATION CENTER</t>
  </si>
  <si>
    <t>ARBROOK PLAZA</t>
  </si>
  <si>
    <t>TRAYMORE NURSING CENTER</t>
  </si>
  <si>
    <t>VERANDA REHABILITATION AND HEALTHCARE</t>
  </si>
  <si>
    <t>VILLAGE HEALTHCARE AND REHABILITATION</t>
  </si>
  <si>
    <t>THE HEIGHTS ON HUEBNER</t>
  </si>
  <si>
    <t>SANTA FE HEALTH &amp; REHABILITATION CENTER</t>
  </si>
  <si>
    <t>HEARTHSTONE NURSING AND REHABILITATION</t>
  </si>
  <si>
    <t>THE VILLAGES ON MACARTHUR</t>
  </si>
  <si>
    <t>EDGEWOOD REHABILITATION AND CARE CENTER</t>
  </si>
  <si>
    <t>WOOD MEMORIAL NURSING AND REHABILITATION CENTER</t>
  </si>
  <si>
    <t>ARLINGTON RESIDENCE AND REHABILITATION CENTER</t>
  </si>
  <si>
    <t>WILLOWBEND NURSING AND REHABILITATION CENTER</t>
  </si>
  <si>
    <t>CEDAR HILL HEALTHCARE CENTER</t>
  </si>
  <si>
    <t>FLORESVILLE RESIDENCE AND REHABILITATION CENTER</t>
  </si>
  <si>
    <t>FOUNDERS PLAZA NURSING &amp; REHAB</t>
  </si>
  <si>
    <t>THE MADISON ON MARSH</t>
  </si>
  <si>
    <t>PARK MANOR OF CYPRESS STATION</t>
  </si>
  <si>
    <t>THE HEIGHTS</t>
  </si>
  <si>
    <t>ROSEWOOD REHABILITATION AND CARE CENTER</t>
  </si>
  <si>
    <t>MIDLOTHIAN HEALTHCARE CENTER</t>
  </si>
  <si>
    <t>GOLDEN CREEK HEALTHCARE AND REHABILITATION CENTER</t>
  </si>
  <si>
    <t>FOCUSED CARE AT BURNET BAY</t>
  </si>
  <si>
    <t>HARRIS COUNTY HOSPITAL DISTRICT</t>
  </si>
  <si>
    <t>SAGEBROOK NURSING AND REHABILITATION</t>
  </si>
  <si>
    <t>ARBOR TERRACE HEALTHCARE CENTER</t>
  </si>
  <si>
    <t>MISSION VALLEY NURSING AND TRANSITIONAL CARE</t>
  </si>
  <si>
    <t>LOS ARCOS DEL NORTE CARE CENTER</t>
  </si>
  <si>
    <t>ANSON HOSPITAL DISTRICT</t>
  </si>
  <si>
    <t>THE HEIGHTS OF TYLER</t>
  </si>
  <si>
    <t>GLEN ROSE NURSING AND REHAB CENTER</t>
  </si>
  <si>
    <t>SOMERVELL COUNTY HOSPITAL DISTRICT</t>
  </si>
  <si>
    <t>TOWN EAST REHABILITATION AND HEALTHCARE CENTER</t>
  </si>
  <si>
    <t>TRAIL LAKE NURSING &amp; REHABILITATION</t>
  </si>
  <si>
    <t>LUBBOCK HOSPITALITY NURSING AND REHABILITATION CENTER</t>
  </si>
  <si>
    <t>ENNIS CARE CENTER</t>
  </si>
  <si>
    <t>WILLOWBROOK NURSING CENTER</t>
  </si>
  <si>
    <t>LA PALOMA NURSING CENTER</t>
  </si>
  <si>
    <t>HERITAGE GARDENS REHABILITATION AND HEALTHCARE</t>
  </si>
  <si>
    <t>TERRELL HEALTHCARE CENTER</t>
  </si>
  <si>
    <t>EDEN HOME</t>
  </si>
  <si>
    <t>LEGEND OAKS HEALTHCARE AND REHABILITATION CENTER GLADEWATER</t>
  </si>
  <si>
    <t>RIDGEVIEW REHABILITATION AND SKILLED NURSING</t>
  </si>
  <si>
    <t>STERLING OAKS REHABILITATION</t>
  </si>
  <si>
    <t>RIDGECREST HEALTHCARE AND REHABILITATION CENTER</t>
  </si>
  <si>
    <t>FOCUSED CARE AT STONEBRIAR</t>
  </si>
  <si>
    <t>AUTUMN WINDS LIVING &amp; REHABILITATION</t>
  </si>
  <si>
    <t>BAYBROOKE VILLAGE CARE AND REHAB CENTER</t>
  </si>
  <si>
    <t>PFLUGERVILLE CARE CENTER</t>
  </si>
  <si>
    <t>MANSFIELD NURSING &amp; REHABILITATION CENTER</t>
  </si>
  <si>
    <t>MATLOCK PLACE HEALTH &amp; REHABILITATION CENTER</t>
  </si>
  <si>
    <t>GARRISON NURSING HOME &amp; REHABILITATION CENTER</t>
  </si>
  <si>
    <t>REGENT CARE CENTER OF OAKWELL FARMS</t>
  </si>
  <si>
    <t>REGENCY VILLAGE</t>
  </si>
  <si>
    <t>VILLAGE CREEK REHABILITATION AND NURSING CENTER</t>
  </si>
  <si>
    <t>THE TERRACE AT DENISON</t>
  </si>
  <si>
    <t>TRUCARE LIVING CENTERS</t>
  </si>
  <si>
    <t>HILLTOP PARK REHABILITATION AND CARE CENTER</t>
  </si>
  <si>
    <t>SANDY LAKE REHABILITATION AND CARE CENTER</t>
  </si>
  <si>
    <t>LEGEND OAKS HEALTHCARE AND REHABILITATION -GARLAND</t>
  </si>
  <si>
    <t>MARSHALL MANOR WEST</t>
  </si>
  <si>
    <t>NORTHGATE PLAZA</t>
  </si>
  <si>
    <t>PARK MANOR OF THE WOODLANDS</t>
  </si>
  <si>
    <t>CREEKSIDE TERRACE REHABILITATION</t>
  </si>
  <si>
    <t>MAGNOLIA PLACE</t>
  </si>
  <si>
    <t>THE OAKS AT RADFORD HILLS HEALTHCARE CENTER</t>
  </si>
  <si>
    <t>FOCUSED CARE AT CRANE</t>
  </si>
  <si>
    <t>MID VALLEY NURSING &amp; REHABILITATION</t>
  </si>
  <si>
    <t>GOLDEN VILLA</t>
  </si>
  <si>
    <t>STONEBRIDGE HEALTH REHAB</t>
  </si>
  <si>
    <t>BEACON HILL</t>
  </si>
  <si>
    <t>HERITAGE AT LONGVIEW HEALTHCARE CENTER</t>
  </si>
  <si>
    <t>NACOGDOCHES COUNTY HOSPITAL DISTRICT</t>
  </si>
  <si>
    <t>SAN ANGELO NURSING AND REHAB</t>
  </si>
  <si>
    <t>TREVISO TRANSITIONAL CARE</t>
  </si>
  <si>
    <t>BROADMOOR MEDICAL LODGE</t>
  </si>
  <si>
    <t>BENBROOK NURSING &amp; REHABILITATION CENTER</t>
  </si>
  <si>
    <t>PALO PINTO NURSING CENTER</t>
  </si>
  <si>
    <t>WESTON INN NURSING AND REHABILITATION</t>
  </si>
  <si>
    <t>HAYS NURSING AND REHABILITATION CENTER</t>
  </si>
  <si>
    <t>LAKE JACKSON HEALTHCARE CENTER</t>
  </si>
  <si>
    <t>STEVENS HEALTHCARE OF YOAKUM</t>
  </si>
  <si>
    <t>FORT WORTH TRANSITIONAL CARE CENTER</t>
  </si>
  <si>
    <t>HOMESTEAD NURSING AND REHABILITATION OF COLLINSVILLE</t>
  </si>
  <si>
    <t>RETAMA MANOR NURSING CENTER/RAYMONDVILLE</t>
  </si>
  <si>
    <t>REGENT CARE CENTER OF WOODWAY</t>
  </si>
  <si>
    <t>PARK MANOR OF MCKINNEY</t>
  </si>
  <si>
    <t>CORINTH REHABILITATION SUITES ON THE PARKWAY</t>
  </si>
  <si>
    <t>LEGEND HEALTHCARE AND REHABILITATION - GREENVILLE</t>
  </si>
  <si>
    <t>EMERALD HILLS REHABILITATION AND HEALTHCARE CENTER</t>
  </si>
  <si>
    <t>THE MILDRED &amp; SHIRLEY L GARRISON GERIATRIC EDUCATION AND CARE CENTER</t>
  </si>
  <si>
    <t>BOOKER HOSPITAL DISTRICT</t>
  </si>
  <si>
    <t>BROOKSHIRE RESIDENCE AND REHABILITATION CENTER</t>
  </si>
  <si>
    <t>ST JAMES HOUSE OF BAYTOWN</t>
  </si>
  <si>
    <t>SWEETWATER HEALTHCARE CENTER</t>
  </si>
  <si>
    <t>WINDCREST HEALTH &amp; REHABILITATION</t>
  </si>
  <si>
    <t>SOUTH PLACE REHABILITATION AND SKILLED NURSING</t>
  </si>
  <si>
    <t>FOCUSED CARE AT ORANGE</t>
  </si>
  <si>
    <t>PARK PLACE NURSING &amp; REHABILITATION CENTER</t>
  </si>
  <si>
    <t>FT. WORTH WELLNESS &amp; REHABILITATION</t>
  </si>
  <si>
    <t>PARK PLACE MANOR</t>
  </si>
  <si>
    <t>TOWERS NURSING HOME</t>
  </si>
  <si>
    <t>THE PLAZA AT LUBBOCK</t>
  </si>
  <si>
    <t>HANSFORD COUNTY HOSPITAL DISTRICT</t>
  </si>
  <si>
    <t>GRANITE MESA HEALTH CENTER</t>
  </si>
  <si>
    <t>WILLOW PARK REHABILITATION AND CARE CENTER</t>
  </si>
  <si>
    <t>THE PLAZA AT RICHARDSON</t>
  </si>
  <si>
    <t>GARLAND NURSING &amp; REHABILITATION</t>
  </si>
  <si>
    <t>AUSTIN HEALTHCARE AND REHABILITATION CENTER</t>
  </si>
  <si>
    <t>SUNSET HOME</t>
  </si>
  <si>
    <t>BOSQUE COUNTY HOSPITAL DISTRICT</t>
  </si>
  <si>
    <t>LANDMARK OF AMARILLO REHABILITATION AND NURSING CENTER</t>
  </si>
  <si>
    <t>SNYDER OAKS CARE CENTER</t>
  </si>
  <si>
    <t>OAK RIDGE MANOR</t>
  </si>
  <si>
    <t>BURLESON NURSING AND REHABILITATION CENTER</t>
  </si>
  <si>
    <t>COLONIAL PINES HEALTHCARE CENTER</t>
  </si>
  <si>
    <t>TIMBERIDGE NURSING AND REHABILITATION CENTER</t>
  </si>
  <si>
    <t>LIVE OAK NURSING AND REHABILITATION CENTER</t>
  </si>
  <si>
    <t>CIMARRON PLACE HEALTH &amp; REHABILITATION CENTER</t>
  </si>
  <si>
    <t>GUADALUPE VALLEY NURSING AND REHABILITATION CENTER</t>
  </si>
  <si>
    <t>BANDERA NURSING &amp; REHABILITATION</t>
  </si>
  <si>
    <t>GRANBURY REHAB &amp; NURSING</t>
  </si>
  <si>
    <t>SILVER CREEK MANOR</t>
  </si>
  <si>
    <t>PARK PLACE CARE CENTER</t>
  </si>
  <si>
    <t>MANSFIELD MEDICAL LODGE</t>
  </si>
  <si>
    <t>MAGNOLIA LIVING AND REHABILITATION</t>
  </si>
  <si>
    <t>BRUSH COUNTRY NURSING AND REHABILITATION</t>
  </si>
  <si>
    <t>LAKE VILLAGE NURSING AND REHABILITATION CENTER</t>
  </si>
  <si>
    <t>COASTAL PALMS NURSING &amp; REHABILITATION</t>
  </si>
  <si>
    <t>CRESTVIEW COURT</t>
  </si>
  <si>
    <t>LEGEND OAKS HEALTHCARE AND REHABILITATION - ENNIS</t>
  </si>
  <si>
    <t>MIDLAND MEDICAL LODGE</t>
  </si>
  <si>
    <t>GREENVILLE GARDENS</t>
  </si>
  <si>
    <t>PALMA REAL</t>
  </si>
  <si>
    <t>PLEASANT SPRINGS HEALTHCARE CENTER</t>
  </si>
  <si>
    <t>THE HARRISON AT HERITAGE</t>
  </si>
  <si>
    <t>PINE GROVE NURSING CENTER</t>
  </si>
  <si>
    <t>HERITAGE HOUSE OF MARSHALL HEALTH &amp; REHABILITATION CENTER</t>
  </si>
  <si>
    <t>THE VILLAGES OF DALLAS</t>
  </si>
  <si>
    <t>THE HEIGHTS OF TOMBALL</t>
  </si>
  <si>
    <t>MONARCH PAVILION REHABILITATION SUITES</t>
  </si>
  <si>
    <t>LLANO NURSING AND REHABILITATION CENTER</t>
  </si>
  <si>
    <t>THE WESLEYAN SKILLED NURSING AND REHABILITATION</t>
  </si>
  <si>
    <t>HERITAGE PLAZA NURSING CENTER</t>
  </si>
  <si>
    <t>FOCUSED CARE AT PASADENA</t>
  </si>
  <si>
    <t>TUSCANY VILLAGE</t>
  </si>
  <si>
    <t>THE HOMESTEAD OF SHERMAN</t>
  </si>
  <si>
    <t>WILLOW SPRINGS HEALTH &amp; REHABILITATION CENTER</t>
  </si>
  <si>
    <t>THE MANOR AT SEAGOVILLE</t>
  </si>
  <si>
    <t>GANADO NURSING AND REHABILITATION CENTER</t>
  </si>
  <si>
    <t>PARK MANOR BEE CAVE</t>
  </si>
  <si>
    <t>OAKWOOD MANOR NURSING HOME</t>
  </si>
  <si>
    <t>SHARPVIEW RESIDENCE AND REHABILITATION CENTER</t>
  </si>
  <si>
    <t>NORTHGATE HEALTH AND REHABILITATION CENTER</t>
  </si>
  <si>
    <t>KINGSLAND HILLS CARE CENTER</t>
  </si>
  <si>
    <t>BRIARCLIFF SKILLED NURSING FACILITY</t>
  </si>
  <si>
    <t>RIVER HILLS HEALTH AND REHABILITATION CENTER</t>
  </si>
  <si>
    <t>KIRKLAND COURT HEALTH AND REHABILITATION CENTER</t>
  </si>
  <si>
    <t>THE MEADOWS</t>
  </si>
  <si>
    <t>CANTON OAKS</t>
  </si>
  <si>
    <t>COUNTRY CARE MANOR</t>
  </si>
  <si>
    <t>CIBOLO CREEK</t>
  </si>
  <si>
    <t>OAKS NURSING CENTER</t>
  </si>
  <si>
    <t>GRAPEVINE MEDICAL LODGE</t>
  </si>
  <si>
    <t>GRAHAM OAKS CARE CENTER</t>
  </si>
  <si>
    <t>COUNTY OF THROCKMORTON</t>
  </si>
  <si>
    <t>LEGEND OAKS HEALTHCARE AND REHABILITATION - WAXAHACHIE</t>
  </si>
  <si>
    <t>AVALON PLACE TRINITY</t>
  </si>
  <si>
    <t>WILL-O-BELL</t>
  </si>
  <si>
    <t>LEGEND OAKS HEALTHCARE AND REHABILITATION - NEW BRAUNFELS</t>
  </si>
  <si>
    <t>LANDMARK OF PLANO REHABILITATION AND NURSING CENTER</t>
  </si>
  <si>
    <t>GROESBECK LTC NURSING AND REHABILITATION</t>
  </si>
  <si>
    <t>LAKERIDGE NURSING AND REHABILITATION</t>
  </si>
  <si>
    <t>TEXOMA HEALTHCARE CENTER</t>
  </si>
  <si>
    <t>LAS PALMAS</t>
  </si>
  <si>
    <t>COUNTY OF LA SALLE</t>
  </si>
  <si>
    <t>MATAGORDA NURSING &amp; REHABILITATION CENTER</t>
  </si>
  <si>
    <t>LA DORA NURSING AND REHABILITATION CENTER</t>
  </si>
  <si>
    <t>FARMERSVILLE HEALTH AND REHABILITATION</t>
  </si>
  <si>
    <t>MIDWESTERN HEALTHCARE CENTER</t>
  </si>
  <si>
    <t>WESLEY WOODS HEALTH &amp; REHABILITATION</t>
  </si>
  <si>
    <t>SUNNY SPRINGS NURSING &amp; REHAB</t>
  </si>
  <si>
    <t>BAY VILLA HEALTHCARE CENTER</t>
  </si>
  <si>
    <t>AVALON PLACE KIRBYVILLE</t>
  </si>
  <si>
    <t>SONTERRA HEALTH CENTER</t>
  </si>
  <si>
    <t>BEL AIR AT TERAVISTA</t>
  </si>
  <si>
    <t>WHITEHALL REHAB &amp; NURSING</t>
  </si>
  <si>
    <t>PALOMINO PLACE</t>
  </si>
  <si>
    <t>DENTON REHABILITATION AND NURSING CENTER</t>
  </si>
  <si>
    <t>ACCEL AT COLLEGE STATION</t>
  </si>
  <si>
    <t>REGENCY HOUSE</t>
  </si>
  <si>
    <t>BLUEBONNET REHAB AT ENNIS</t>
  </si>
  <si>
    <t>SONGBIRD LODGE</t>
  </si>
  <si>
    <t>SAGE HEALTHCARE CENTER</t>
  </si>
  <si>
    <t>MEDINA VALLEY HEALTH &amp; REHABILITATION CENTER</t>
  </si>
  <si>
    <t>HOMESTEAD NURSING AND REHABILITATION OF ITASCA</t>
  </si>
  <si>
    <t>PERMIAN RESIDENTIAL CARE CENTER</t>
  </si>
  <si>
    <t>ANDREWS COUNTY HOSPITAL DISTRICT</t>
  </si>
  <si>
    <t>CRESTWOOD HEALTH AND REHABILITATION CENTER</t>
  </si>
  <si>
    <t>GLENVIEW WELLNESS &amp; REHABILITATION</t>
  </si>
  <si>
    <t>UVALDE HEALTHCARE AND REHABILITATION CENTER</t>
  </si>
  <si>
    <t>NORTHERN OAKS LIVING &amp; REHABILITATION CENTER</t>
  </si>
  <si>
    <t>PONDEROSA NURSING AND REHABILITATION CENTER</t>
  </si>
  <si>
    <t>RENAISSANCE CARE CENTER</t>
  </si>
  <si>
    <t>PALO DURO NURSING HOME</t>
  </si>
  <si>
    <t>FORUM PARKWAY HEALTH &amp; REHABILITATION</t>
  </si>
  <si>
    <t>COUNTRY VILLAGE CARE</t>
  </si>
  <si>
    <t>MITCHELL COUNTY NURSING AND REHABILITATION CENTER</t>
  </si>
  <si>
    <t>MITCHELL COUNTY HOSPITAL DISTRICT</t>
  </si>
  <si>
    <t>HOLIDAY NURSING &amp; REHABILITATION</t>
  </si>
  <si>
    <t>PRAIRIE MEADOWS REHABILITATION AND HEALTHCARE CENTER</t>
  </si>
  <si>
    <t>TRUCARE LIVING CENTERS-COLUMBUS</t>
  </si>
  <si>
    <t>STONECREEK NURSING &amp; REHABILITATION</t>
  </si>
  <si>
    <t>LULING CARE CENTER</t>
  </si>
  <si>
    <t>GULF HEALTHCARE CENTER - PORT ARTHUR</t>
  </si>
  <si>
    <t>LEGEND OAKS HEALTHCARE AND REHABILITATION - FORT WORTH</t>
  </si>
  <si>
    <t>SILVER SPRINGS HEALTH &amp; REHABILITATION CENTER</t>
  </si>
  <si>
    <t>WALNUT SPRINGS HEALTH AND REHABILITATION</t>
  </si>
  <si>
    <t>WINFIELD REHAB &amp; NURSING</t>
  </si>
  <si>
    <t>COPPERAS HOLLOW NURSING &amp; REHABILITATION CENTER</t>
  </si>
  <si>
    <t>BERTRAM NURSING &amp; REHABILITATION</t>
  </si>
  <si>
    <t>HOMESTEAD NURSING AND REHABILITATION OF HILLSBORO</t>
  </si>
  <si>
    <t>LA HACIENDA DE PAZ REHABILITATION AND CARE CENTER</t>
  </si>
  <si>
    <t>LEVELLAND NURSING &amp; REHABILITATION CENTER</t>
  </si>
  <si>
    <t>RICHLAND HILLS REHABILITATION AND HEALTHCARE CENTER</t>
  </si>
  <si>
    <t>HIGHLAND PARK CARE CENTER</t>
  </si>
  <si>
    <t>PRESTONWOOD REHABILITATION &amp; NURSING CENTER INC</t>
  </si>
  <si>
    <t>EASTLAND NURSING &amp; REHABILITATION</t>
  </si>
  <si>
    <t>PROVIDENCE PARK REHABILITATION AND SKILLED NURSING</t>
  </si>
  <si>
    <t>RIDGECREST RETIREMENT AND HEALTHCARE COMMUNITY</t>
  </si>
  <si>
    <t>COON MEMORIAL HOME</t>
  </si>
  <si>
    <t>DALLAM-HARTLEY COUNTIES HOSPITAL DISTRICT</t>
  </si>
  <si>
    <t>CARECHOICE OF BOERNE</t>
  </si>
  <si>
    <t>AUSTIN WELLNESS &amp; REHABILITATION</t>
  </si>
  <si>
    <t>WINDEMERE AT WESTOVER HILLS</t>
  </si>
  <si>
    <t>FOCUSED CARE AT ODESSA</t>
  </si>
  <si>
    <t>PEACH TREE PLACE</t>
  </si>
  <si>
    <t>MEADOWBROOK CARE CENTER</t>
  </si>
  <si>
    <t>ROLLINGBROOK REHABILITATION AND HEALTHCARE CENTER</t>
  </si>
  <si>
    <t>MI CASITA NURSING AND REHABILITATION</t>
  </si>
  <si>
    <t>CARE NURSING &amp; REHABILITATION</t>
  </si>
  <si>
    <t>FAIRVIEW HEALTHCARE RESIDENCE</t>
  </si>
  <si>
    <t>WINDSOR HEALTHCARE RESIDENCE</t>
  </si>
  <si>
    <t>TRINITY NURSING &amp; REHAB OF GRANBURY</t>
  </si>
  <si>
    <t>MEXIA LTC NURSING AND REHABILITATION</t>
  </si>
  <si>
    <t>CISCO NURSING &amp; REHABILITATION</t>
  </si>
  <si>
    <t>MONUMENT REHABILITATION AND NURSING CENTER</t>
  </si>
  <si>
    <t>WESTERN HILLS HEALTHCARE RESIDENCE</t>
  </si>
  <si>
    <t>HILL COUNTRY NURSING AND REHAB</t>
  </si>
  <si>
    <t>SUNFLOWER PARK HEALTH CARE</t>
  </si>
  <si>
    <t>MEMORIAL HEALTH CARE CENTER</t>
  </si>
  <si>
    <t>THE BELMONT AT TWIN CREEKS</t>
  </si>
  <si>
    <t>CHANDLER NURSING CENTER</t>
  </si>
  <si>
    <t>LEGACY AT JACKSONVILLE</t>
  </si>
  <si>
    <t>SAGECREST ALZHEIMERS CARE CENTER</t>
  </si>
  <si>
    <t>SHINNERY OAKS COMMUNITY</t>
  </si>
  <si>
    <t>YOAKUM COUNTY HOSPITAL</t>
  </si>
  <si>
    <t>TEXAN NURSING &amp; REHAB OF GONZALES</t>
  </si>
  <si>
    <t>BROWNFIELD REHABILITATION AND CARE CENTER</t>
  </si>
  <si>
    <t>THE BROADMOOR AT CREEKSIDE PARK</t>
  </si>
  <si>
    <t>NAZARETH LIVING CARE CENTER</t>
  </si>
  <si>
    <t>DEL RIO NURSING AND REHABILITATION CENTER</t>
  </si>
  <si>
    <t>CENTRAL TEXAS NURSING &amp; REHABILITATION</t>
  </si>
  <si>
    <t>SAN REMO</t>
  </si>
  <si>
    <t>FORT BEND HEALTHCARE CENTER</t>
  </si>
  <si>
    <t>CHILDRESS HEALTHCARE CENTER</t>
  </si>
  <si>
    <t>SAN SABA NURSING &amp; REHABILITATION</t>
  </si>
  <si>
    <t>GAINESVILLE NURSING &amp; REHAB</t>
  </si>
  <si>
    <t>SAN ANTONIO RESIDENCE AND REHABILITATION CENTER</t>
  </si>
  <si>
    <t>BEDFORD WELLNESS &amp; REHABILITATION</t>
  </si>
  <si>
    <t>FOCUSED CARE AT CLARKSVILLE</t>
  </si>
  <si>
    <t>FREDERICKSBURG NURSING AND REHABILITATION</t>
  </si>
  <si>
    <t>SOLERA AT WEST HOUSTON</t>
  </si>
  <si>
    <t>TRUCARE LIVING CENTERS - SELMA</t>
  </si>
  <si>
    <t>HOLLYMEAD</t>
  </si>
  <si>
    <t>CIMARRON PARK NURSING AND REHABILITATION CENTER</t>
  </si>
  <si>
    <t>COLONIAL NURSING &amp; REHABILITATION CENTER</t>
  </si>
  <si>
    <t>OAK MANOR OF COMMERCE NURSING AND REHABILITATION</t>
  </si>
  <si>
    <t>ADVANCED REHABILITATION AND HEALTHCARE OF ATHENS</t>
  </si>
  <si>
    <t>COMMUNITY CARE CENTER OF CROCKETT</t>
  </si>
  <si>
    <t>BREMOND NURSING AND REHABILITATION CENTER</t>
  </si>
  <si>
    <t>FOCUSED CARE AT MONAHANS</t>
  </si>
  <si>
    <t>DEVINE HEALTH &amp; REHABILITATION</t>
  </si>
  <si>
    <t>HALLETTSVILLE REHABILITATION AND NURSING CENTER</t>
  </si>
  <si>
    <t>WISTERIA PLACE</t>
  </si>
  <si>
    <t>CONCHO HEALTH &amp; REHABILITATION CENTER</t>
  </si>
  <si>
    <t>LAKESIDE REHABILITATION AND CARE CENTER</t>
  </si>
  <si>
    <t>BRIGHTPOINTE AT LYTLE LAKE</t>
  </si>
  <si>
    <t>ALPINE TERRACE</t>
  </si>
  <si>
    <t>THE HEIGHTS OF BULVERDE</t>
  </si>
  <si>
    <t>THE COURTYARD REHABILITATION AND HEALTHCARE CENTER</t>
  </si>
  <si>
    <t>GRACE CARE CENTER OF NOCONA</t>
  </si>
  <si>
    <t>OAKLAND MANOR NURSING CENTER</t>
  </si>
  <si>
    <t>SILSBEE CONVALESCENT CENTER</t>
  </si>
  <si>
    <t>RIVER VALLEY HEALTH &amp; REHABILITATION CENTER</t>
  </si>
  <si>
    <t>RALLS NURSING HOME</t>
  </si>
  <si>
    <t>GOLDEN YEARS NURSING AND REHABILITATION CENTER</t>
  </si>
  <si>
    <t>CARRARA</t>
  </si>
  <si>
    <t>KILLEEN NURSING &amp; REHABILITATION</t>
  </si>
  <si>
    <t>GULF SHORES REHABILITATION AND HEALTHCARE CENTER</t>
  </si>
  <si>
    <t>KENT COUNTY NURSING HOME</t>
  </si>
  <si>
    <t>KENT COUNTY</t>
  </si>
  <si>
    <t>WOODVILLE HEALTH AND REHABILITATION CENTER</t>
  </si>
  <si>
    <t>GIDDINGS RESIDENCE AND REHABILITATION CENTER</t>
  </si>
  <si>
    <t>GRACE CARE CENTER OF OLNEY</t>
  </si>
  <si>
    <t>PAMPA NURSING CENTER</t>
  </si>
  <si>
    <t>POST NURSING &amp; REHAB CENTER</t>
  </si>
  <si>
    <t>COMMUNITY CARE CENTER OF HONDO</t>
  </si>
  <si>
    <t>GRACE CARE CENTER OF HENRIETTA</t>
  </si>
  <si>
    <t>PITTSBURG NURSING CENTER</t>
  </si>
  <si>
    <t>THE MANOR HEALTHCARE RESIDENCE</t>
  </si>
  <si>
    <t>BORGER HEALTHCARE CENTER</t>
  </si>
  <si>
    <t>MUNDAY NURSING CENTER</t>
  </si>
  <si>
    <t>KNOX COUNTY HOSPITAL DISTRICT</t>
  </si>
  <si>
    <t>COLUMBUS OAKS HEALTHCARE COMMUNITY</t>
  </si>
  <si>
    <t>THE CRESCENT</t>
  </si>
  <si>
    <t>CORONADO HEALTHCARE CENTER</t>
  </si>
  <si>
    <t>GOLDTHWAITE HEALTH &amp; REHAB CENTER</t>
  </si>
  <si>
    <t>SHADY OAK NURSING AND REHABILITATION</t>
  </si>
  <si>
    <t>TEAGUE NURSING AND REHABILITATION</t>
  </si>
  <si>
    <t>SEYMOUR REHABILITATION AND HEALTHCARE</t>
  </si>
  <si>
    <t>KAUFMAN HEALTHCARE CENTER</t>
  </si>
  <si>
    <t>PRAIRIE ACRES</t>
  </si>
  <si>
    <t>PARMER COUNTY HOSPITAL DISTRICT</t>
  </si>
  <si>
    <t>GARDEN TERRACE HEALTHCARE CENTER</t>
  </si>
  <si>
    <t>PARKLANE WEST HEALTHCARE CENTER</t>
  </si>
  <si>
    <t>OAK MANOR NURSING CENTER</t>
  </si>
  <si>
    <t>COLLEGE STREET HEALTH CARE CENTER</t>
  </si>
  <si>
    <t>CLYDE NURSING CENTER</t>
  </si>
  <si>
    <t>ROSE HAVEN RETREAT</t>
  </si>
  <si>
    <t>MATADOR HEALTH AND REHABILITATION CENTER</t>
  </si>
  <si>
    <t>ACCEL AT WILLOW BEND</t>
  </si>
  <si>
    <t>WELLINGTON REHABILITATION AND HEALTHCARE</t>
  </si>
  <si>
    <t>PARKS HEALTH CENTER</t>
  </si>
  <si>
    <t>FOCUSED CARE AT LINDEN</t>
  </si>
  <si>
    <t>GULF POINTE PLAZA</t>
  </si>
  <si>
    <t>THE CARLYLE AT STONEBRIDGE PARK</t>
  </si>
  <si>
    <t>BRADY WEST REHAB &amp; NURSING</t>
  </si>
  <si>
    <t>COTTONWOOD CREEK HEALTHCARE COMMUNITY</t>
  </si>
  <si>
    <t>LAMPASAS NURSING AND REHABILITATION CENTER</t>
  </si>
  <si>
    <t>THE HEIGHTS OF ALAMO</t>
  </si>
  <si>
    <t>FOCUSED CARE AT BRENHAM</t>
  </si>
  <si>
    <t>LAKEVIEW REHABILITATION AND HEALTHCARE CENTER</t>
  </si>
  <si>
    <t>HANSFORD MANOR</t>
  </si>
  <si>
    <t>WINDFLOWER HEALTH CENTER</t>
  </si>
  <si>
    <t>HEMPHILL COUNTY HOSPITAL DISTRICT</t>
  </si>
  <si>
    <t>PLAINVIEW HEALTHCARE CENTER</t>
  </si>
  <si>
    <t>DIVERSICARE OF LULING</t>
  </si>
  <si>
    <t>MEMORIAL NURSING AND REHABILITATION CENTER</t>
  </si>
  <si>
    <t>MOORE COUNTY HOSPITAL DISTRICT</t>
  </si>
  <si>
    <t>SILVER PINES NURSING AND REHABILITATION CENTER</t>
  </si>
  <si>
    <t>MESA SPRINGS HEALTHCARE CENTER</t>
  </si>
  <si>
    <t>FOCUSED CARE AT HAMILTON</t>
  </si>
  <si>
    <t>MCCAMEY CONVALESCENT CENTER</t>
  </si>
  <si>
    <t>MCCAMEY COUNTY HOSPITAL DISTRICT</t>
  </si>
  <si>
    <t>HASKELL HEALTHCARE CENTER</t>
  </si>
  <si>
    <t>CENTERVILLE HEALTHCARE CENTER</t>
  </si>
  <si>
    <t>MEADOW CREEK NURSING AND REHABILITATION</t>
  </si>
  <si>
    <t>TWIN OAKS MANOR</t>
  </si>
  <si>
    <t>EVERGREEN HEALTHCARE CENTER</t>
  </si>
  <si>
    <t>YORKTOWN NURSING AND REHABILITATION CENTER</t>
  </si>
  <si>
    <t>BAYWIND VILLAGE SKILLED NURSING &amp; REHAB</t>
  </si>
  <si>
    <t>TULIA HEALTH AND REHABILITATION CENTER</t>
  </si>
  <si>
    <t>ELECTRA HEALTHCARE CENTER</t>
  </si>
  <si>
    <t>SORRENTO</t>
  </si>
  <si>
    <t>LINDALE HEALTHCARE CENTER</t>
  </si>
  <si>
    <t>HOMESTEAD NURSING AND REHABILITATION OF BAIRD</t>
  </si>
  <si>
    <t>CORONADO AT STONE OAK</t>
  </si>
  <si>
    <t>EDWARD ABRAHAM MEMORIAL HOME (New #110431)</t>
  </si>
  <si>
    <t>JACKSBORO HEALTHCARE CENTER</t>
  </si>
  <si>
    <t>GOODALL WITCHER NURSING FACILITY</t>
  </si>
  <si>
    <t>RISING STAR NURSING CENTER</t>
  </si>
  <si>
    <t>CROWELL NURSING CENTER</t>
  </si>
  <si>
    <t>CROCKETT COUNTY CARE CENTER</t>
  </si>
  <si>
    <t>COUNTY OF CROCKETT</t>
  </si>
  <si>
    <t>COMFORT NURSING AND REHABILITATION CENTER</t>
  </si>
  <si>
    <t>VILLA HAVEN HEALTH AND REHABILITATION CENTER</t>
  </si>
  <si>
    <t>TRINITY REHABILITATION &amp; HEALTHCARE CENTER</t>
  </si>
  <si>
    <t>BRONTE HEALTH AND REHAB CENTER</t>
  </si>
  <si>
    <t>EAST COKE COUNTY HOSPITAL DISTRICT</t>
  </si>
  <si>
    <t>THE WATERTON AT COWHORN CREEK</t>
  </si>
  <si>
    <t>LOCKNEY HEALTH AND REHABILITATION CENTER</t>
  </si>
  <si>
    <t>STERLING COUNTY NURSING HOME</t>
  </si>
  <si>
    <t>STERLING COUNTY</t>
  </si>
  <si>
    <t>CROSBYTON NURSING AND REHABILITATION CENTER</t>
  </si>
  <si>
    <t>STONEWALL LIVING CENTER</t>
  </si>
  <si>
    <t>STONEWALL MEMORIAL HOSPITAL</t>
  </si>
  <si>
    <t>WEST HOUSTON REHABILITATION AND HEALTHCARE CENTER</t>
  </si>
  <si>
    <t>HAMILTON HEALTHCARE CENTER</t>
  </si>
  <si>
    <t>HILLVIEW NURSING AND REHABILITATION</t>
  </si>
  <si>
    <t>BRENTWOOD PLACE FOUR</t>
  </si>
  <si>
    <t>IOWA PARK HEALTHCARE CENTER</t>
  </si>
  <si>
    <t>REAGAN COUNTY CARE CENTER</t>
  </si>
  <si>
    <t>REAGAN HOSPITAL DISTRICT</t>
  </si>
  <si>
    <t>COLDWATER MANOR</t>
  </si>
  <si>
    <t>BONNE VIE</t>
  </si>
  <si>
    <t>SAN GABRIEL REHABILITATION AND CARE CENTER</t>
  </si>
  <si>
    <t>ROCKPORT NURSING AND REHABILITATION CENTER</t>
  </si>
  <si>
    <t>GARNET HILL REHABILITATION AND SKILLED CARE</t>
  </si>
  <si>
    <t>HIGH HOPE CARE CENTER OF BRENHAM</t>
  </si>
  <si>
    <t>FARWELL CARE AND REHABILITATION CENTER</t>
  </si>
  <si>
    <t>FARWELL HOSPITAL DISTRICT</t>
  </si>
  <si>
    <t>FALCON RIDGE REHABILITATION</t>
  </si>
  <si>
    <t>MENARD MANOR</t>
  </si>
  <si>
    <t>MENARD COUNTY HOSPITAL DISTRICT</t>
  </si>
  <si>
    <t>PARK VIEW NURSING CARE CENTER</t>
  </si>
  <si>
    <t>MULESHOE AREA HOSPITAL DISTRICT</t>
  </si>
  <si>
    <t>CROSS COUNTRY HEALTHCARE CENTER</t>
  </si>
  <si>
    <t>COLEMAN HEALTHCARE CENTER</t>
  </si>
  <si>
    <t>ST JOSEPH MANOR</t>
  </si>
  <si>
    <t>BURLESON COUNTY HOSPITAL DISTRICT</t>
  </si>
  <si>
    <t>BURLESON ST JOSEPH MANOR</t>
  </si>
  <si>
    <t>STOCKDALE RESIDENCE AND REHABILITATION CENTER</t>
  </si>
  <si>
    <t>RETAMA MANOR NURSING CENTER/PLEASANTON NORTH</t>
  </si>
  <si>
    <t>DIMMIT REGIONAL HOSPITAL DISTRICT</t>
  </si>
  <si>
    <t>RETAMA MANOR NURSING CENTER/JOURDANTON</t>
  </si>
  <si>
    <t>RETAMA MANOR NURSING CENTER/PLEASANTON SOUTH</t>
  </si>
  <si>
    <t>WINTERS HEALTHCARE AND REHABILITATION CENTER</t>
  </si>
  <si>
    <t>NORTH RUNNELS COUNTY HOSPITAL</t>
  </si>
  <si>
    <t>THE BRADFORD AT BROOKSIDE</t>
  </si>
  <si>
    <t>KOUNTZE NURSING CENTER</t>
  </si>
  <si>
    <t>BRAZOSVIEW HEALTHCARE CENTER</t>
  </si>
  <si>
    <t>SPJST REST HOME NO 2</t>
  </si>
  <si>
    <t>CARE INN OF LA GRANGE</t>
  </si>
  <si>
    <t>BASTROP NURSING CENTER</t>
  </si>
  <si>
    <t>WINCHESTER LODGE HEALTHCARE CENTER</t>
  </si>
  <si>
    <t>WESTCHASE HEALTH AND REHABILITATION CENTER</t>
  </si>
  <si>
    <t>PARADIGM AT WOODWIND LAKES</t>
  </si>
  <si>
    <t>PARADIGM AT FIRST COLONY</t>
  </si>
  <si>
    <t>CANEY CREEK NURSING &amp; REHABILITATION</t>
  </si>
  <si>
    <t>CAMBRIDGE HEALTH AND REHABILITATION CENTER</t>
  </si>
  <si>
    <t>PINE ARBOR</t>
  </si>
  <si>
    <t>PARADIGM AT WESTBURY</t>
  </si>
  <si>
    <t>BRENHAM NURSING AND REHABILITATION CENTER</t>
  </si>
  <si>
    <t>WINDSOR HOUSTON</t>
  </si>
  <si>
    <t>WINDSOR QUAIL VALLEY POST-ACUTE HEALTHCARE</t>
  </si>
  <si>
    <t>SCHLEICHER COUNTY MEDICAL CENTER</t>
  </si>
  <si>
    <t>SCHLEICHER COUNTY HOSPITAL DISTRICT</t>
  </si>
  <si>
    <t>WHISPERING PINES NURSING AND REHAB</t>
  </si>
  <si>
    <t>TITUS COUNTY HOSPITAL DISTRICT</t>
  </si>
  <si>
    <t>WEST COKE COUNTY HOSPITAL DISTRICT DBA ROBERT LEE CARE CENTER</t>
  </si>
  <si>
    <t>WEST COKE COUNTY HOSPITAL DISTRICT</t>
  </si>
  <si>
    <t>SPJST REST HOME 1</t>
  </si>
  <si>
    <t>TOTAL REQUESTED</t>
  </si>
  <si>
    <t>FACILITY ID</t>
  </si>
  <si>
    <t>FACILITY NAME</t>
  </si>
  <si>
    <t>FACILITY OWNER</t>
  </si>
  <si>
    <t>QIPP Fully Funded Calculations ($1.1B option)</t>
  </si>
  <si>
    <t>Program Funding</t>
  </si>
  <si>
    <t>Total Estimated Funds</t>
  </si>
  <si>
    <t>NFS Funds</t>
  </si>
  <si>
    <t>Federal Funds</t>
  </si>
  <si>
    <t>Breakdown of Program Funding</t>
  </si>
  <si>
    <t>SFY 2022 State FMAP</t>
  </si>
  <si>
    <t>SFY 2022 Federal FMAP</t>
  </si>
  <si>
    <t>MCO Admin Fee</t>
  </si>
  <si>
    <t>MCO Risk Margin</t>
  </si>
  <si>
    <t>MCO Premium Tax (State of Texas)</t>
  </si>
  <si>
    <t>Total Funds</t>
  </si>
  <si>
    <t>minus MCO Admin Fee</t>
  </si>
  <si>
    <t>minus MCO Risk Margin</t>
  </si>
  <si>
    <t>minus MCO Provider Tax</t>
  </si>
  <si>
    <t>Total Program Funds</t>
  </si>
  <si>
    <t>IGT Funds Needed for Pool Size</t>
  </si>
  <si>
    <t>Requested IGT + Holdback</t>
  </si>
  <si>
    <t>Available Funds for Program Components</t>
  </si>
  <si>
    <t>Component 1 = NFS plus 10%</t>
  </si>
  <si>
    <t>Component 2 = 40% of pool after C1/C4/MCO Fees</t>
  </si>
  <si>
    <t>Component 3 = 60% of pool after C1/C4/MCO Fees</t>
  </si>
  <si>
    <t>Component 4 = 16% of total funds</t>
  </si>
  <si>
    <t>Totals</t>
  </si>
  <si>
    <t>Total Declared for 
Year 5</t>
  </si>
  <si>
    <t>December IGT Request 
(2/2 of total)</t>
  </si>
  <si>
    <t>Declaration of Intent
(1/2 Total)</t>
  </si>
  <si>
    <t>Declaration of Intent
(2/2 Total)</t>
  </si>
  <si>
    <t>SPJST. REST HOME 3</t>
  </si>
  <si>
    <t>SPJST REST HOME 3</t>
  </si>
  <si>
    <t>This list contains the declared amounts. No excess funds have been added. 
Deposits are due into TexNet by COB Wednesday December 1, 2021</t>
  </si>
  <si>
    <t>DECEMBER DECLARATION</t>
  </si>
  <si>
    <t>TOTAL DECEMBER REQUESTED AMOUNT BY OWNER
(For Reference Only)</t>
  </si>
  <si>
    <t>Total Requested Amount December 2021</t>
  </si>
  <si>
    <t>EDWARD ABRAHAM MEMORIAL HOME</t>
  </si>
  <si>
    <t>CHAMBERS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</si>
</sst>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</numFmts>
  <fonts count="1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2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C5FFE2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EAC1FF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7" tint="0.79998168889431442"/>
        <bgColor indexed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3" fillId="0" borderId="0"/>
    <xf numFmtId="44" fontId="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2" applyFont="1"/>
    <xf numFmtId="44" fontId="4" fillId="0" borderId="0" xfId="3" applyNumberFormat="1" applyFont="1"/>
    <xf numFmtId="0" fontId="2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wrapText="1" shrinkToFit="1"/>
    </xf>
    <xf numFmtId="0" fontId="6" fillId="0" borderId="0" xfId="2" applyFont="1" applyAlignment="1">
      <alignment vertical="center"/>
    </xf>
    <xf numFmtId="44" fontId="2" fillId="0" borderId="2" xfId="12" applyNumberFormat="1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left" vertical="center" shrinkToFit="1"/>
    </xf>
    <xf numFmtId="0" fontId="1" fillId="0" borderId="0" xfId="2"/>
    <xf numFmtId="0" fontId="2" fillId="0" borderId="0" xfId="2" applyFont="1" applyAlignment="1">
      <alignment horizontal="left"/>
    </xf>
    <xf numFmtId="44" fontId="1" fillId="0" borderId="0" xfId="2" applyNumberFormat="1"/>
    <xf numFmtId="0" fontId="11" fillId="4" borderId="5" xfId="14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shrinkToFit="1"/>
    </xf>
    <xf numFmtId="0" fontId="2" fillId="0" borderId="1" xfId="2" applyFont="1" applyBorder="1" applyAlignment="1">
      <alignment horizontal="left" vertical="center" wrapText="1" shrinkToFit="1"/>
    </xf>
    <xf numFmtId="49" fontId="2" fillId="0" borderId="1" xfId="2" applyNumberFormat="1" applyFont="1" applyBorder="1" applyAlignment="1">
      <alignment horizontal="center" vertical="center" shrinkToFit="1"/>
    </xf>
    <xf numFmtId="0" fontId="1" fillId="0" borderId="0" xfId="2" applyBorder="1"/>
    <xf numFmtId="0" fontId="2" fillId="0" borderId="0" xfId="2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44" fontId="5" fillId="0" borderId="0" xfId="12" applyNumberFormat="1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left" vertical="center" wrapText="1" shrinkToFit="1"/>
    </xf>
    <xf numFmtId="0" fontId="8" fillId="6" borderId="1" xfId="3" applyFont="1" applyFill="1" applyBorder="1" applyAlignment="1">
      <alignment vertical="center"/>
    </xf>
    <xf numFmtId="44" fontId="2" fillId="6" borderId="2" xfId="12" applyNumberFormat="1" applyFont="1" applyFill="1" applyBorder="1" applyAlignment="1">
      <alignment horizontal="center" vertical="center"/>
    </xf>
    <xf numFmtId="44" fontId="2" fillId="0" borderId="0" xfId="2" applyNumberFormat="1" applyFont="1"/>
    <xf numFmtId="0" fontId="5" fillId="0" borderId="0" xfId="2" applyFont="1" applyAlignment="1">
      <alignment horizontal="right" vertical="center"/>
    </xf>
    <xf numFmtId="44" fontId="5" fillId="0" borderId="0" xfId="2" applyNumberFormat="1" applyFont="1" applyAlignment="1">
      <alignment vertical="center"/>
    </xf>
    <xf numFmtId="164" fontId="0" fillId="0" borderId="0" xfId="0" applyNumberFormat="1"/>
    <xf numFmtId="0" fontId="3" fillId="0" borderId="8" xfId="15" applyBorder="1" applyAlignment="1">
      <alignment wrapText="1"/>
    </xf>
    <xf numFmtId="164" fontId="3" fillId="0" borderId="3" xfId="16" applyNumberFormat="1" applyFont="1" applyBorder="1" applyAlignment="1">
      <alignment horizontal="right" vertical="center" wrapText="1"/>
    </xf>
    <xf numFmtId="44" fontId="0" fillId="0" borderId="0" xfId="0" applyNumberFormat="1"/>
    <xf numFmtId="0" fontId="3" fillId="0" borderId="9" xfId="15" applyBorder="1" applyAlignment="1">
      <alignment horizontal="right" wrapText="1"/>
    </xf>
    <xf numFmtId="164" fontId="3" fillId="0" borderId="10" xfId="16" applyNumberFormat="1" applyFont="1" applyBorder="1" applyAlignment="1">
      <alignment horizontal="right" vertical="center" wrapText="1"/>
    </xf>
    <xf numFmtId="0" fontId="3" fillId="0" borderId="11" xfId="15" applyBorder="1" applyAlignment="1">
      <alignment horizontal="right" wrapText="1"/>
    </xf>
    <xf numFmtId="164" fontId="3" fillId="0" borderId="12" xfId="16" applyNumberFormat="1" applyFont="1" applyBorder="1" applyAlignment="1">
      <alignment horizontal="right" vertical="center" wrapText="1"/>
    </xf>
    <xf numFmtId="0" fontId="3" fillId="0" borderId="0" xfId="15" applyAlignment="1">
      <alignment horizontal="right" wrapText="1"/>
    </xf>
    <xf numFmtId="164" fontId="3" fillId="0" borderId="0" xfId="16" applyNumberFormat="1" applyFont="1" applyAlignment="1">
      <alignment horizontal="right" vertical="center" wrapText="1"/>
    </xf>
    <xf numFmtId="0" fontId="3" fillId="0" borderId="8" xfId="15" applyBorder="1" applyAlignment="1">
      <alignment vertical="center" wrapText="1"/>
    </xf>
    <xf numFmtId="10" fontId="3" fillId="0" borderId="3" xfId="5" applyNumberFormat="1" applyFont="1" applyFill="1" applyBorder="1" applyAlignment="1">
      <alignment vertical="center" wrapText="1"/>
    </xf>
    <xf numFmtId="0" fontId="3" fillId="0" borderId="9" xfId="15" applyBorder="1" applyAlignment="1">
      <alignment vertical="center" wrapText="1"/>
    </xf>
    <xf numFmtId="10" fontId="3" fillId="0" borderId="10" xfId="5" applyNumberFormat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vertical="center" wrapText="1"/>
    </xf>
    <xf numFmtId="164" fontId="3" fillId="0" borderId="10" xfId="16" applyNumberFormat="1" applyFont="1" applyFill="1" applyBorder="1" applyAlignment="1">
      <alignment vertical="center" wrapText="1"/>
    </xf>
    <xf numFmtId="0" fontId="3" fillId="0" borderId="9" xfId="15" applyBorder="1" applyAlignment="1">
      <alignment horizontal="right" vertical="center" wrapText="1"/>
    </xf>
    <xf numFmtId="164" fontId="3" fillId="0" borderId="12" xfId="16" applyNumberFormat="1" applyFont="1" applyFill="1" applyBorder="1" applyAlignment="1">
      <alignment vertical="center" wrapText="1"/>
    </xf>
    <xf numFmtId="0" fontId="3" fillId="0" borderId="3" xfId="15" applyBorder="1" applyAlignment="1">
      <alignment vertical="center" wrapText="1"/>
    </xf>
    <xf numFmtId="164" fontId="13" fillId="0" borderId="10" xfId="16" applyNumberFormat="1" applyFont="1" applyFill="1" applyBorder="1" applyAlignment="1">
      <alignment vertical="center" wrapText="1"/>
    </xf>
    <xf numFmtId="0" fontId="3" fillId="0" borderId="12" xfId="15" applyBorder="1" applyAlignment="1">
      <alignment vertical="center" wrapText="1"/>
    </xf>
    <xf numFmtId="164" fontId="13" fillId="0" borderId="3" xfId="16" applyNumberFormat="1" applyFont="1" applyFill="1" applyBorder="1" applyAlignment="1">
      <alignment vertical="center" wrapText="1"/>
    </xf>
    <xf numFmtId="9" fontId="3" fillId="0" borderId="11" xfId="15" applyNumberFormat="1" applyBorder="1" applyAlignment="1">
      <alignment vertical="center" wrapText="1"/>
    </xf>
    <xf numFmtId="164" fontId="13" fillId="0" borderId="12" xfId="16" applyNumberFormat="1" applyFont="1" applyFill="1" applyBorder="1" applyAlignment="1">
      <alignment vertical="center" wrapText="1"/>
    </xf>
    <xf numFmtId="0" fontId="3" fillId="0" borderId="0" xfId="15" applyAlignment="1">
      <alignment vertical="center" wrapText="1"/>
    </xf>
    <xf numFmtId="164" fontId="13" fillId="0" borderId="0" xfId="16" applyNumberFormat="1" applyFont="1" applyBorder="1" applyAlignment="1">
      <alignment vertical="center" wrapText="1"/>
    </xf>
    <xf numFmtId="0" fontId="13" fillId="0" borderId="14" xfId="15" applyFont="1" applyBorder="1" applyAlignment="1">
      <alignment vertical="center" wrapText="1"/>
    </xf>
    <xf numFmtId="0" fontId="3" fillId="0" borderId="15" xfId="15" applyBorder="1"/>
    <xf numFmtId="10" fontId="3" fillId="0" borderId="16" xfId="1" applyNumberFormat="1" applyFont="1" applyFill="1" applyBorder="1" applyAlignment="1">
      <alignment vertical="center" wrapText="1"/>
    </xf>
    <xf numFmtId="164" fontId="13" fillId="0" borderId="17" xfId="16" applyNumberFormat="1" applyFont="1" applyFill="1" applyBorder="1"/>
    <xf numFmtId="0" fontId="3" fillId="0" borderId="16" xfId="15" applyBorder="1"/>
    <xf numFmtId="164" fontId="3" fillId="0" borderId="17" xfId="15" applyNumberFormat="1" applyBorder="1"/>
    <xf numFmtId="0" fontId="13" fillId="0" borderId="16" xfId="15" applyFont="1" applyBorder="1" applyAlignment="1">
      <alignment vertical="center" wrapText="1"/>
    </xf>
    <xf numFmtId="10" fontId="3" fillId="0" borderId="16" xfId="15" applyNumberFormat="1" applyBorder="1" applyAlignment="1">
      <alignment vertical="center" wrapText="1"/>
    </xf>
    <xf numFmtId="0" fontId="3" fillId="0" borderId="16" xfId="0" applyFont="1" applyBorder="1"/>
    <xf numFmtId="164" fontId="3" fillId="0" borderId="17" xfId="0" applyNumberFormat="1" applyFont="1" applyBorder="1"/>
    <xf numFmtId="0" fontId="13" fillId="0" borderId="16" xfId="0" applyFont="1" applyBorder="1" applyAlignment="1">
      <alignment wrapText="1"/>
    </xf>
    <xf numFmtId="10" fontId="3" fillId="0" borderId="18" xfId="0" applyNumberFormat="1" applyFont="1" applyBorder="1"/>
    <xf numFmtId="164" fontId="13" fillId="0" borderId="19" xfId="0" applyNumberFormat="1" applyFont="1" applyBorder="1"/>
    <xf numFmtId="44" fontId="7" fillId="0" borderId="0" xfId="3" applyNumberFormat="1" applyFont="1" applyAlignment="1">
      <alignment horizontal="right" vertical="center"/>
    </xf>
    <xf numFmtId="0" fontId="6" fillId="0" borderId="1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left" vertical="center" shrinkToFit="1"/>
    </xf>
    <xf numFmtId="0" fontId="6" fillId="0" borderId="1" xfId="2" applyFont="1" applyFill="1" applyBorder="1" applyAlignment="1">
      <alignment horizontal="left" vertical="center" wrapText="1" shrinkToFit="1"/>
    </xf>
    <xf numFmtId="2" fontId="0" fillId="0" borderId="0" xfId="0" applyNumberFormat="1"/>
    <xf numFmtId="1" fontId="14" fillId="0" borderId="0" xfId="0" applyNumberFormat="1" applyFont="1" applyAlignment="1">
      <alignment horizontal="center" vertical="center"/>
    </xf>
    <xf numFmtId="44" fontId="15" fillId="0" borderId="2" xfId="1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vertical="center" wrapText="1" shrinkToFit="1"/>
    </xf>
    <xf numFmtId="44" fontId="2" fillId="8" borderId="2" xfId="12" applyNumberFormat="1" applyFont="1" applyFill="1" applyBorder="1" applyAlignment="1">
      <alignment horizontal="center" vertical="center"/>
    </xf>
    <xf numFmtId="0" fontId="11" fillId="9" borderId="5" xfId="14" applyFont="1" applyFill="1" applyBorder="1" applyAlignment="1">
      <alignment horizontal="center" vertical="center" wrapText="1"/>
    </xf>
    <xf numFmtId="0" fontId="11" fillId="10" borderId="5" xfId="14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12" fillId="3" borderId="4" xfId="4" applyFont="1" applyFill="1" applyBorder="1" applyAlignment="1">
      <alignment horizontal="center" vertical="center" wrapText="1"/>
    </xf>
    <xf numFmtId="0" fontId="13" fillId="2" borderId="6" xfId="15" applyFont="1" applyFill="1" applyBorder="1" applyAlignment="1">
      <alignment horizontal="center" vertical="center" wrapText="1"/>
    </xf>
    <xf numFmtId="0" fontId="13" fillId="2" borderId="7" xfId="15" applyFont="1" applyFill="1" applyBorder="1" applyAlignment="1">
      <alignment horizontal="center" vertical="center" wrapText="1"/>
    </xf>
    <xf numFmtId="0" fontId="13" fillId="7" borderId="6" xfId="15" applyFont="1" applyFill="1" applyBorder="1" applyAlignment="1">
      <alignment horizontal="center" vertical="center" wrapText="1"/>
    </xf>
    <xf numFmtId="0" fontId="13" fillId="7" borderId="7" xfId="15" applyFont="1" applyFill="1" applyBorder="1" applyAlignment="1">
      <alignment horizontal="center" vertical="center" wrapText="1"/>
    </xf>
    <xf numFmtId="0" fontId="13" fillId="7" borderId="8" xfId="15" applyFont="1" applyFill="1" applyBorder="1" applyAlignment="1">
      <alignment horizontal="center" vertical="center" wrapText="1"/>
    </xf>
    <xf numFmtId="0" fontId="13" fillId="7" borderId="13" xfId="15" applyFont="1" applyFill="1" applyBorder="1" applyAlignment="1">
      <alignment horizontal="center" vertical="center" wrapText="1"/>
    </xf>
    <xf numFmtId="0" fontId="5" fillId="5" borderId="0" xfId="2" applyFont="1" applyFill="1" applyAlignment="1">
      <alignment horizontal="center" vertical="center" wrapText="1"/>
    </xf>
    <xf numFmtId="0" fontId="5" fillId="5" borderId="0" xfId="2" applyFont="1" applyFill="1" applyAlignment="1">
      <alignment horizontal="center" vertical="center"/>
    </xf>
  </cellXfs>
  <cellStyles count="17">
    <cellStyle name="Comma 2" xfId="6" xr:uid="{11273A73-3943-4F54-8030-8C3C1B2A1852}"/>
    <cellStyle name="Comma 2 2" xfId="10" xr:uid="{A4E8DC29-E65D-42B3-80A0-47EAEAD0F3FF}"/>
    <cellStyle name="Comma 4 2" xfId="8" xr:uid="{71415DCA-1892-49C5-A6C0-82BFC35FBEC8}"/>
    <cellStyle name="Currency 2 2" xfId="16" xr:uid="{E62C3210-B6D4-483A-AF3D-AF03BA8D4A50}"/>
    <cellStyle name="Currency 3" xfId="9" xr:uid="{A7EEAFA4-7A9B-4A5B-ACB4-B7B39CA16DF1}"/>
    <cellStyle name="Currency 4 2" xfId="13" xr:uid="{5D98F5BD-FDBF-43A3-9AA0-E42003824771}"/>
    <cellStyle name="Normal" xfId="0" builtinId="0"/>
    <cellStyle name="Normal 2" xfId="2" xr:uid="{E2C9B86D-A739-4FCE-B43C-8B6FB1A6C190}"/>
    <cellStyle name="Normal 2 2" xfId="4" xr:uid="{D166A1CD-D987-4B4D-AF67-70AFF2B6C14D}"/>
    <cellStyle name="Normal 2 2 2" xfId="7" xr:uid="{43E88D25-5934-493F-9C34-D37F0F3B39B8}"/>
    <cellStyle name="Normal 4 2" xfId="15" xr:uid="{23907C1C-0BC8-46D7-B68C-C3F3EE87AC4B}"/>
    <cellStyle name="Normal 6 2" xfId="3" xr:uid="{0CF563C9-42C4-4B38-AED2-0CDE93B2CE0F}"/>
    <cellStyle name="Normal_Sheet1" xfId="14" xr:uid="{5F697596-5598-403A-8ACD-6B80B267FE2D}"/>
    <cellStyle name="Percent" xfId="1" builtinId="5"/>
    <cellStyle name="Percent 2" xfId="11" xr:uid="{EB06D039-568F-4CB4-BAF0-3CB383D4E573}"/>
    <cellStyle name="Percent 2 2" xfId="5" xr:uid="{448D0202-D4B6-448E-893E-DA7C9D47FED1}"/>
    <cellStyle name="Percent 4 2" xfId="12" xr:uid="{032942E7-6B89-4021-BCCC-AA47FA94B2C7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17/10/relationships/person" Target="persons/perso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awolfe02/AppData/Local/Microsoft/Windows/Temporary%20Internet%20Files/Content.Outlook/911ECPKA/20170605%20Funding%20for%20PMPM%20for%20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ltss/QIPP/Year%203%20Workpapers/Year%203%20Capitation%20and%20IGT/QIPP%20Year%203%20(Funding,%20Enrollment,%20Targets,%20&amp;%20Component%20Values)%20-%20Updated%20January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ltss/QIPP/Year%203%20Workpapers/Yr%203%20Scorecard%20(Shanon)%20v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load"/>
      <sheetName val="For AA"/>
      <sheetName val="PlanCode"/>
      <sheetName val="Funding"/>
      <sheetName val="NSGO IGT 1st 6 Months"/>
      <sheetName val="List Plus Days"/>
      <sheetName val="FY2019_ALL_Targets"/>
    </sheetNames>
    <sheetDataSet>
      <sheetData sheetId="0">
        <row r="2">
          <cell r="I2" t="str">
            <v>Bexar</v>
          </cell>
        </row>
      </sheetData>
      <sheetData sheetId="1"/>
      <sheetData sheetId="2"/>
      <sheetData sheetId="3">
        <row r="13">
          <cell r="B13">
            <v>0.43179999999999996</v>
          </cell>
        </row>
        <row r="14">
          <cell r="B14">
            <v>2.5000000000000001E-3</v>
          </cell>
        </row>
        <row r="15">
          <cell r="B15">
            <v>0.05</v>
          </cell>
        </row>
        <row r="16">
          <cell r="B16">
            <v>1.7500000000000002E-2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Funding"/>
      <sheetName val="Original Enrollment Data"/>
      <sheetName val="Metric Targets"/>
      <sheetName val="Monthly Results"/>
      <sheetName val="Quarterly Results"/>
      <sheetName val="Member Months"/>
      <sheetName val="QRU Data"/>
      <sheetName val=" Sep-Feb Comp Values"/>
      <sheetName val="Mar-Aug Comp Values 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2">
          <cell r="L42" t="str">
            <v>Total for All MCO's</v>
          </cell>
        </row>
        <row r="43">
          <cell r="L43" t="str">
            <v>AMERIGROUP</v>
          </cell>
        </row>
        <row r="44">
          <cell r="L44" t="str">
            <v>Cigna</v>
          </cell>
        </row>
        <row r="45">
          <cell r="L45" t="str">
            <v>Molina</v>
          </cell>
        </row>
        <row r="46">
          <cell r="L46" t="str">
            <v>Superior</v>
          </cell>
        </row>
        <row r="47">
          <cell r="L47" t="str">
            <v>UnitedHealthcare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PP Scorecard"/>
      <sheetName val="QIPP Breakout"/>
      <sheetName val="Payments"/>
      <sheetName val="Monthly Results"/>
      <sheetName val="Quarterly Results"/>
      <sheetName val="Member Months"/>
      <sheetName val="QRU Data"/>
      <sheetName val="Calculation Check"/>
      <sheetName val="Final Comp Values"/>
      <sheetName val="Metric Targets"/>
      <sheetName val="Adj Comp 1 &amp; 2"/>
      <sheetName val="Adj Comp 3 &amp; 4"/>
      <sheetName val="Data Dictionary"/>
    </sheetNames>
    <sheetDataSet>
      <sheetData sheetId="0"/>
      <sheetData sheetId="1"/>
      <sheetData sheetId="2"/>
      <sheetData sheetId="3">
        <row r="4">
          <cell r="A4" t="str">
            <v>Facility
ID</v>
          </cell>
        </row>
      </sheetData>
      <sheetData sheetId="4">
        <row r="3">
          <cell r="BI3" t="str">
            <v>Qtr 1</v>
          </cell>
        </row>
      </sheetData>
      <sheetData sheetId="5">
        <row r="3">
          <cell r="Q3">
            <v>975</v>
          </cell>
        </row>
      </sheetData>
      <sheetData sheetId="6"/>
      <sheetData sheetId="7"/>
      <sheetData sheetId="8">
        <row r="5">
          <cell r="A5" t="str">
            <v>195</v>
          </cell>
        </row>
        <row r="6">
          <cell r="A6" t="str">
            <v>4008</v>
          </cell>
        </row>
        <row r="7">
          <cell r="A7" t="str">
            <v>4073</v>
          </cell>
        </row>
        <row r="8">
          <cell r="A8" t="str">
            <v>4090</v>
          </cell>
        </row>
        <row r="9">
          <cell r="A9" t="str">
            <v>4107</v>
          </cell>
        </row>
        <row r="10">
          <cell r="A10" t="str">
            <v>4149</v>
          </cell>
        </row>
        <row r="11">
          <cell r="A11" t="str">
            <v>4155</v>
          </cell>
        </row>
        <row r="12">
          <cell r="A12" t="str">
            <v>4159</v>
          </cell>
        </row>
        <row r="13">
          <cell r="A13" t="str">
            <v>4179</v>
          </cell>
        </row>
        <row r="14">
          <cell r="A14" t="str">
            <v>4277</v>
          </cell>
        </row>
        <row r="15">
          <cell r="A15" t="str">
            <v>4373</v>
          </cell>
        </row>
        <row r="16">
          <cell r="A16" t="str">
            <v>4417</v>
          </cell>
        </row>
        <row r="17">
          <cell r="A17" t="str">
            <v>4473</v>
          </cell>
        </row>
        <row r="18">
          <cell r="A18" t="str">
            <v>4481</v>
          </cell>
        </row>
        <row r="19">
          <cell r="A19" t="str">
            <v>4502</v>
          </cell>
        </row>
        <row r="20">
          <cell r="A20" t="str">
            <v>4531</v>
          </cell>
        </row>
        <row r="21">
          <cell r="A21" t="str">
            <v>4533</v>
          </cell>
        </row>
        <row r="22">
          <cell r="A22" t="str">
            <v>4537</v>
          </cell>
        </row>
        <row r="23">
          <cell r="A23" t="str">
            <v>4544</v>
          </cell>
        </row>
        <row r="24">
          <cell r="A24" t="str">
            <v>4552</v>
          </cell>
        </row>
        <row r="25">
          <cell r="A25" t="str">
            <v>4572</v>
          </cell>
        </row>
        <row r="26">
          <cell r="A26" t="str">
            <v>4579</v>
          </cell>
        </row>
        <row r="27">
          <cell r="A27" t="str">
            <v>4615</v>
          </cell>
        </row>
        <row r="28">
          <cell r="A28" t="str">
            <v>4629</v>
          </cell>
        </row>
        <row r="29">
          <cell r="A29" t="str">
            <v>4641</v>
          </cell>
        </row>
        <row r="30">
          <cell r="A30" t="str">
            <v>4721</v>
          </cell>
        </row>
        <row r="31">
          <cell r="A31" t="str">
            <v>4727</v>
          </cell>
        </row>
        <row r="32">
          <cell r="A32" t="str">
            <v>4736</v>
          </cell>
        </row>
        <row r="33">
          <cell r="A33" t="str">
            <v>4737</v>
          </cell>
        </row>
        <row r="34">
          <cell r="A34" t="str">
            <v>4754</v>
          </cell>
        </row>
        <row r="35">
          <cell r="A35" t="str">
            <v>4795</v>
          </cell>
        </row>
        <row r="36">
          <cell r="A36" t="str">
            <v>4796</v>
          </cell>
        </row>
        <row r="37">
          <cell r="A37" t="str">
            <v>4944</v>
          </cell>
        </row>
        <row r="38">
          <cell r="A38" t="str">
            <v>5010</v>
          </cell>
        </row>
        <row r="39">
          <cell r="A39" t="str">
            <v>5021</v>
          </cell>
        </row>
        <row r="40">
          <cell r="A40" t="str">
            <v>5051</v>
          </cell>
        </row>
        <row r="41">
          <cell r="A41" t="str">
            <v>5058</v>
          </cell>
        </row>
        <row r="42">
          <cell r="A42" t="str">
            <v>5076</v>
          </cell>
        </row>
        <row r="43">
          <cell r="A43" t="str">
            <v>5147</v>
          </cell>
        </row>
        <row r="44">
          <cell r="A44" t="str">
            <v>5206</v>
          </cell>
        </row>
        <row r="45">
          <cell r="A45" t="str">
            <v>5207</v>
          </cell>
        </row>
        <row r="46">
          <cell r="A46" t="str">
            <v>5211</v>
          </cell>
        </row>
        <row r="47">
          <cell r="A47" t="str">
            <v>5233</v>
          </cell>
        </row>
        <row r="48">
          <cell r="A48" t="str">
            <v>5243</v>
          </cell>
        </row>
        <row r="49">
          <cell r="A49" t="str">
            <v>5280</v>
          </cell>
        </row>
        <row r="50">
          <cell r="A50" t="str">
            <v>5299</v>
          </cell>
        </row>
        <row r="51">
          <cell r="A51" t="str">
            <v>5304</v>
          </cell>
        </row>
        <row r="52">
          <cell r="A52" t="str">
            <v>5311</v>
          </cell>
        </row>
        <row r="53">
          <cell r="A53" t="str">
            <v>5334</v>
          </cell>
        </row>
        <row r="54">
          <cell r="A54" t="str">
            <v>5343</v>
          </cell>
        </row>
        <row r="55">
          <cell r="A55" t="str">
            <v>5344</v>
          </cell>
        </row>
        <row r="56">
          <cell r="A56" t="str">
            <v>100297</v>
          </cell>
        </row>
        <row r="57">
          <cell r="A57" t="str">
            <v>101364</v>
          </cell>
        </row>
        <row r="58">
          <cell r="A58" t="str">
            <v>101669</v>
          </cell>
        </row>
        <row r="59">
          <cell r="A59" t="str">
            <v>102734</v>
          </cell>
        </row>
        <row r="60">
          <cell r="A60" t="str">
            <v>103095</v>
          </cell>
        </row>
        <row r="61">
          <cell r="A61" t="str">
            <v>103408</v>
          </cell>
        </row>
        <row r="62">
          <cell r="A62" t="str">
            <v>103837</v>
          </cell>
        </row>
        <row r="63">
          <cell r="A63" t="str">
            <v>103936</v>
          </cell>
        </row>
        <row r="64">
          <cell r="A64" t="str">
            <v>104259</v>
          </cell>
        </row>
        <row r="65">
          <cell r="A65" t="str">
            <v>104747</v>
          </cell>
        </row>
        <row r="66">
          <cell r="A66" t="str">
            <v>104934</v>
          </cell>
        </row>
        <row r="67">
          <cell r="A67" t="str">
            <v>104955</v>
          </cell>
        </row>
        <row r="68">
          <cell r="A68" t="str">
            <v>105220</v>
          </cell>
        </row>
        <row r="69">
          <cell r="A69" t="str">
            <v>105330</v>
          </cell>
        </row>
        <row r="70">
          <cell r="A70" t="str">
            <v>105727</v>
          </cell>
        </row>
        <row r="71">
          <cell r="A71" t="str">
            <v>106081</v>
          </cell>
        </row>
        <row r="72">
          <cell r="A72" t="str">
            <v>106222</v>
          </cell>
        </row>
        <row r="73">
          <cell r="A73" t="str">
            <v>106546</v>
          </cell>
        </row>
        <row r="74">
          <cell r="A74" t="str">
            <v>106817</v>
          </cell>
        </row>
        <row r="75">
          <cell r="A75" t="str">
            <v>113</v>
          </cell>
        </row>
        <row r="76">
          <cell r="A76" t="str">
            <v>114</v>
          </cell>
        </row>
        <row r="77">
          <cell r="A77" t="str">
            <v>4035</v>
          </cell>
        </row>
        <row r="78">
          <cell r="A78" t="str">
            <v>4076</v>
          </cell>
        </row>
        <row r="79">
          <cell r="A79" t="str">
            <v>4098</v>
          </cell>
        </row>
        <row r="80">
          <cell r="A80" t="str">
            <v>4114</v>
          </cell>
        </row>
        <row r="81">
          <cell r="A81" t="str">
            <v>4117</v>
          </cell>
        </row>
        <row r="82">
          <cell r="A82" t="str">
            <v>4223</v>
          </cell>
        </row>
        <row r="83">
          <cell r="A83" t="str">
            <v>4284</v>
          </cell>
        </row>
        <row r="84">
          <cell r="A84" t="str">
            <v>4285</v>
          </cell>
        </row>
        <row r="85">
          <cell r="A85" t="str">
            <v>4307</v>
          </cell>
        </row>
        <row r="86">
          <cell r="A86" t="str">
            <v>4381</v>
          </cell>
        </row>
        <row r="87">
          <cell r="A87" t="str">
            <v>4420</v>
          </cell>
        </row>
        <row r="88">
          <cell r="A88" t="str">
            <v>4426</v>
          </cell>
        </row>
        <row r="89">
          <cell r="A89" t="str">
            <v>4429</v>
          </cell>
        </row>
        <row r="90">
          <cell r="A90" t="str">
            <v>4432</v>
          </cell>
        </row>
        <row r="91">
          <cell r="A91" t="str">
            <v>4434</v>
          </cell>
        </row>
        <row r="92">
          <cell r="A92" t="str">
            <v>4436</v>
          </cell>
        </row>
        <row r="93">
          <cell r="A93" t="str">
            <v>4532</v>
          </cell>
        </row>
        <row r="94">
          <cell r="A94" t="str">
            <v>4560</v>
          </cell>
        </row>
        <row r="95">
          <cell r="A95" t="str">
            <v>4589</v>
          </cell>
        </row>
        <row r="96">
          <cell r="A96" t="str">
            <v>4600</v>
          </cell>
        </row>
        <row r="97">
          <cell r="A97" t="str">
            <v>4607</v>
          </cell>
        </row>
        <row r="98">
          <cell r="A98" t="str">
            <v>4621</v>
          </cell>
        </row>
        <row r="99">
          <cell r="A99" t="str">
            <v>4653</v>
          </cell>
        </row>
        <row r="100">
          <cell r="A100" t="str">
            <v>4668</v>
          </cell>
        </row>
        <row r="101">
          <cell r="A101" t="str">
            <v>4755</v>
          </cell>
        </row>
        <row r="102">
          <cell r="A102" t="str">
            <v>4853</v>
          </cell>
        </row>
        <row r="103">
          <cell r="A103" t="str">
            <v>4884</v>
          </cell>
        </row>
        <row r="104">
          <cell r="A104" t="str">
            <v>4887</v>
          </cell>
        </row>
        <row r="105">
          <cell r="A105" t="str">
            <v>4968</v>
          </cell>
        </row>
        <row r="106">
          <cell r="A106" t="str">
            <v>4977</v>
          </cell>
        </row>
        <row r="107">
          <cell r="A107" t="str">
            <v>4988</v>
          </cell>
        </row>
        <row r="108">
          <cell r="A108" t="str">
            <v>4998</v>
          </cell>
        </row>
        <row r="109">
          <cell r="A109" t="str">
            <v>5019</v>
          </cell>
        </row>
        <row r="110">
          <cell r="A110" t="str">
            <v>5054</v>
          </cell>
        </row>
        <row r="111">
          <cell r="A111" t="str">
            <v>5055</v>
          </cell>
        </row>
        <row r="112">
          <cell r="A112" t="str">
            <v>5062</v>
          </cell>
        </row>
        <row r="113">
          <cell r="A113" t="str">
            <v>5073</v>
          </cell>
        </row>
        <row r="114">
          <cell r="A114" t="str">
            <v>5087</v>
          </cell>
        </row>
        <row r="115">
          <cell r="A115" t="str">
            <v>5101</v>
          </cell>
        </row>
        <row r="116">
          <cell r="A116" t="str">
            <v>5102</v>
          </cell>
        </row>
        <row r="117">
          <cell r="A117" t="str">
            <v>5105</v>
          </cell>
        </row>
        <row r="118">
          <cell r="A118" t="str">
            <v>5113</v>
          </cell>
        </row>
        <row r="119">
          <cell r="A119" t="str">
            <v>5115</v>
          </cell>
        </row>
        <row r="120">
          <cell r="A120" t="str">
            <v>5116</v>
          </cell>
        </row>
        <row r="121">
          <cell r="A121" t="str">
            <v>5119</v>
          </cell>
        </row>
        <row r="122">
          <cell r="A122" t="str">
            <v>5122</v>
          </cell>
        </row>
        <row r="123">
          <cell r="A123" t="str">
            <v>5126</v>
          </cell>
        </row>
        <row r="124">
          <cell r="A124" t="str">
            <v>5127</v>
          </cell>
        </row>
        <row r="125">
          <cell r="A125" t="str">
            <v>5130</v>
          </cell>
        </row>
        <row r="126">
          <cell r="A126" t="str">
            <v>5142</v>
          </cell>
        </row>
        <row r="127">
          <cell r="A127" t="str">
            <v>5148</v>
          </cell>
        </row>
        <row r="128">
          <cell r="A128" t="str">
            <v>5152</v>
          </cell>
        </row>
        <row r="129">
          <cell r="A129" t="str">
            <v>5158</v>
          </cell>
        </row>
        <row r="130">
          <cell r="A130" t="str">
            <v>5188</v>
          </cell>
        </row>
        <row r="131">
          <cell r="A131" t="str">
            <v>5290</v>
          </cell>
        </row>
        <row r="132">
          <cell r="A132" t="str">
            <v>5324</v>
          </cell>
        </row>
        <row r="133">
          <cell r="A133" t="str">
            <v>5352</v>
          </cell>
        </row>
        <row r="134">
          <cell r="A134" t="str">
            <v>5357</v>
          </cell>
        </row>
        <row r="135">
          <cell r="A135" t="str">
            <v>5359</v>
          </cell>
        </row>
        <row r="136">
          <cell r="A136" t="str">
            <v>5361</v>
          </cell>
        </row>
        <row r="137">
          <cell r="A137" t="str">
            <v>5373</v>
          </cell>
        </row>
        <row r="138">
          <cell r="A138" t="str">
            <v>5399</v>
          </cell>
        </row>
        <row r="139">
          <cell r="A139" t="str">
            <v>100624</v>
          </cell>
        </row>
        <row r="140">
          <cell r="A140" t="str">
            <v>101456</v>
          </cell>
        </row>
        <row r="141">
          <cell r="A141" t="str">
            <v>101460</v>
          </cell>
        </row>
        <row r="142">
          <cell r="A142" t="str">
            <v>102085</v>
          </cell>
        </row>
        <row r="143">
          <cell r="A143" t="str">
            <v>102493</v>
          </cell>
        </row>
        <row r="144">
          <cell r="A144" t="str">
            <v>102533</v>
          </cell>
        </row>
        <row r="145">
          <cell r="A145" t="str">
            <v>102675</v>
          </cell>
        </row>
        <row r="146">
          <cell r="A146" t="str">
            <v>102783</v>
          </cell>
        </row>
        <row r="147">
          <cell r="A147" t="str">
            <v>102861</v>
          </cell>
        </row>
        <row r="148">
          <cell r="A148" t="str">
            <v>102903</v>
          </cell>
        </row>
        <row r="149">
          <cell r="A149" t="str">
            <v>103093</v>
          </cell>
        </row>
        <row r="150">
          <cell r="A150" t="str">
            <v>103338</v>
          </cell>
        </row>
        <row r="151">
          <cell r="A151" t="str">
            <v>103341</v>
          </cell>
        </row>
        <row r="152">
          <cell r="A152" t="str">
            <v>103476</v>
          </cell>
        </row>
        <row r="153">
          <cell r="A153" t="str">
            <v>103963</v>
          </cell>
        </row>
        <row r="154">
          <cell r="A154" t="str">
            <v>104250</v>
          </cell>
        </row>
        <row r="155">
          <cell r="A155" t="str">
            <v>104339</v>
          </cell>
        </row>
        <row r="156">
          <cell r="A156" t="str">
            <v>104410</v>
          </cell>
        </row>
        <row r="157">
          <cell r="A157" t="str">
            <v>104549</v>
          </cell>
        </row>
        <row r="158">
          <cell r="A158" t="str">
            <v>104623</v>
          </cell>
        </row>
        <row r="159">
          <cell r="A159" t="str">
            <v>104696</v>
          </cell>
        </row>
        <row r="160">
          <cell r="A160" t="str">
            <v>104749</v>
          </cell>
        </row>
        <row r="161">
          <cell r="A161" t="str">
            <v>104875</v>
          </cell>
        </row>
        <row r="162">
          <cell r="A162" t="str">
            <v>105087</v>
          </cell>
        </row>
        <row r="163">
          <cell r="A163" t="str">
            <v>105263</v>
          </cell>
        </row>
        <row r="164">
          <cell r="A164" t="str">
            <v>105697</v>
          </cell>
        </row>
        <row r="165">
          <cell r="A165" t="str">
            <v>105761</v>
          </cell>
        </row>
        <row r="166">
          <cell r="A166" t="str">
            <v>106305</v>
          </cell>
        </row>
        <row r="167">
          <cell r="A167" t="str">
            <v>106645</v>
          </cell>
        </row>
        <row r="168">
          <cell r="A168" t="str">
            <v>106742</v>
          </cell>
        </row>
        <row r="169">
          <cell r="A169" t="str">
            <v>4619</v>
          </cell>
        </row>
        <row r="170">
          <cell r="A170" t="str">
            <v>4791</v>
          </cell>
        </row>
        <row r="171">
          <cell r="A171" t="str">
            <v>4985</v>
          </cell>
        </row>
        <row r="172">
          <cell r="A172" t="str">
            <v>5086</v>
          </cell>
        </row>
        <row r="173">
          <cell r="A173" t="str">
            <v>5168</v>
          </cell>
        </row>
        <row r="174">
          <cell r="A174" t="str">
            <v>5239</v>
          </cell>
        </row>
        <row r="175">
          <cell r="A175" t="str">
            <v>104756</v>
          </cell>
        </row>
        <row r="176">
          <cell r="A176" t="str">
            <v>105607</v>
          </cell>
        </row>
        <row r="177">
          <cell r="A177" t="str">
            <v>106109</v>
          </cell>
        </row>
        <row r="178">
          <cell r="A178" t="str">
            <v>106362</v>
          </cell>
        </row>
        <row r="179">
          <cell r="A179" t="str">
            <v>4000</v>
          </cell>
        </row>
        <row r="180">
          <cell r="A180" t="str">
            <v>4062</v>
          </cell>
        </row>
        <row r="181">
          <cell r="A181" t="str">
            <v>4105</v>
          </cell>
        </row>
        <row r="182">
          <cell r="A182" t="str">
            <v>4115</v>
          </cell>
        </row>
        <row r="183">
          <cell r="A183" t="str">
            <v>4145</v>
          </cell>
        </row>
        <row r="184">
          <cell r="A184" t="str">
            <v>4286</v>
          </cell>
        </row>
        <row r="185">
          <cell r="A185" t="str">
            <v>4301</v>
          </cell>
        </row>
        <row r="186">
          <cell r="A186" t="str">
            <v>4325</v>
          </cell>
        </row>
        <row r="187">
          <cell r="A187">
            <v>4340</v>
          </cell>
        </row>
        <row r="188">
          <cell r="A188" t="str">
            <v>4355</v>
          </cell>
        </row>
        <row r="189">
          <cell r="A189" t="str">
            <v>4368</v>
          </cell>
        </row>
        <row r="190">
          <cell r="A190" t="str">
            <v>4371</v>
          </cell>
        </row>
        <row r="191">
          <cell r="A191" t="str">
            <v>4446</v>
          </cell>
        </row>
        <row r="192">
          <cell r="A192" t="str">
            <v>4456</v>
          </cell>
        </row>
        <row r="193">
          <cell r="A193" t="str">
            <v>4489</v>
          </cell>
        </row>
        <row r="194">
          <cell r="A194" t="str">
            <v>4501</v>
          </cell>
        </row>
        <row r="195">
          <cell r="A195" t="str">
            <v>4511</v>
          </cell>
        </row>
        <row r="196">
          <cell r="A196" t="str">
            <v>4610</v>
          </cell>
        </row>
        <row r="197">
          <cell r="A197" t="str">
            <v>4611</v>
          </cell>
        </row>
        <row r="198">
          <cell r="A198" t="str">
            <v>4628</v>
          </cell>
        </row>
        <row r="199">
          <cell r="A199" t="str">
            <v>4650</v>
          </cell>
        </row>
        <row r="200">
          <cell r="A200" t="str">
            <v>4663</v>
          </cell>
        </row>
        <row r="201">
          <cell r="A201" t="str">
            <v>4682</v>
          </cell>
        </row>
        <row r="202">
          <cell r="A202" t="str">
            <v>4705</v>
          </cell>
        </row>
        <row r="203">
          <cell r="A203" t="str">
            <v>4712</v>
          </cell>
        </row>
        <row r="204">
          <cell r="A204" t="str">
            <v>4751</v>
          </cell>
        </row>
        <row r="205">
          <cell r="A205" t="str">
            <v>4774</v>
          </cell>
        </row>
        <row r="206">
          <cell r="A206" t="str">
            <v>4806</v>
          </cell>
        </row>
        <row r="207">
          <cell r="A207" t="str">
            <v>4807</v>
          </cell>
        </row>
        <row r="208">
          <cell r="A208" t="str">
            <v>4811</v>
          </cell>
        </row>
        <row r="209">
          <cell r="A209" t="str">
            <v>4823</v>
          </cell>
        </row>
        <row r="210">
          <cell r="A210" t="str">
            <v>4826</v>
          </cell>
        </row>
        <row r="211">
          <cell r="A211" t="str">
            <v>4831</v>
          </cell>
        </row>
        <row r="212">
          <cell r="A212" t="str">
            <v>4842</v>
          </cell>
        </row>
        <row r="213">
          <cell r="A213" t="str">
            <v>4850</v>
          </cell>
        </row>
        <row r="214">
          <cell r="A214" t="str">
            <v>4890</v>
          </cell>
        </row>
        <row r="215">
          <cell r="A215" t="str">
            <v>4966</v>
          </cell>
        </row>
        <row r="216">
          <cell r="A216" t="str">
            <v>4967</v>
          </cell>
        </row>
        <row r="217">
          <cell r="A217" t="str">
            <v>5005</v>
          </cell>
        </row>
        <row r="218">
          <cell r="A218" t="str">
            <v>5017</v>
          </cell>
        </row>
        <row r="219">
          <cell r="A219" t="str">
            <v>5035</v>
          </cell>
        </row>
        <row r="220">
          <cell r="A220" t="str">
            <v>5048</v>
          </cell>
        </row>
        <row r="221">
          <cell r="A221" t="str">
            <v>5056</v>
          </cell>
        </row>
        <row r="222">
          <cell r="A222" t="str">
            <v>5057</v>
          </cell>
        </row>
        <row r="223">
          <cell r="A223" t="str">
            <v>5061</v>
          </cell>
        </row>
        <row r="224">
          <cell r="A224" t="str">
            <v>5080</v>
          </cell>
        </row>
        <row r="225">
          <cell r="A225" t="str">
            <v>5112</v>
          </cell>
        </row>
        <row r="226">
          <cell r="A226" t="str">
            <v>5120</v>
          </cell>
        </row>
        <row r="227">
          <cell r="A227" t="str">
            <v>5135</v>
          </cell>
        </row>
        <row r="228">
          <cell r="A228" t="str">
            <v>5137</v>
          </cell>
        </row>
        <row r="229">
          <cell r="A229" t="str">
            <v>5139</v>
          </cell>
        </row>
        <row r="230">
          <cell r="A230" t="str">
            <v>5145</v>
          </cell>
        </row>
        <row r="231">
          <cell r="A231" t="str">
            <v>5149</v>
          </cell>
        </row>
        <row r="232">
          <cell r="A232" t="str">
            <v>5177</v>
          </cell>
        </row>
        <row r="233">
          <cell r="A233" t="str">
            <v>5196</v>
          </cell>
        </row>
        <row r="234">
          <cell r="A234" t="str">
            <v>5203</v>
          </cell>
        </row>
        <row r="235">
          <cell r="A235" t="str">
            <v>5208</v>
          </cell>
        </row>
        <row r="236">
          <cell r="A236" t="str">
            <v>5226</v>
          </cell>
        </row>
        <row r="237">
          <cell r="A237" t="str">
            <v>5227</v>
          </cell>
        </row>
        <row r="238">
          <cell r="A238" t="str">
            <v>5316</v>
          </cell>
        </row>
        <row r="239">
          <cell r="A239" t="str">
            <v>5325</v>
          </cell>
        </row>
        <row r="240">
          <cell r="A240" t="str">
            <v>5330</v>
          </cell>
        </row>
        <row r="241">
          <cell r="A241" t="str">
            <v>5333</v>
          </cell>
        </row>
        <row r="242">
          <cell r="A242" t="str">
            <v>5336</v>
          </cell>
        </row>
        <row r="243">
          <cell r="A243" t="str">
            <v>5348</v>
          </cell>
        </row>
        <row r="244">
          <cell r="A244" t="str">
            <v>5367</v>
          </cell>
        </row>
        <row r="245">
          <cell r="A245" t="str">
            <v>5368</v>
          </cell>
        </row>
        <row r="246">
          <cell r="A246" t="str">
            <v>5383</v>
          </cell>
        </row>
        <row r="247">
          <cell r="A247" t="str">
            <v>5397</v>
          </cell>
        </row>
        <row r="248">
          <cell r="A248" t="str">
            <v>5400</v>
          </cell>
        </row>
        <row r="249">
          <cell r="A249" t="str">
            <v>100790</v>
          </cell>
        </row>
        <row r="250">
          <cell r="A250" t="str">
            <v>101489</v>
          </cell>
        </row>
        <row r="251">
          <cell r="A251" t="str">
            <v>101633</v>
          </cell>
        </row>
        <row r="252">
          <cell r="A252" t="str">
            <v>102294</v>
          </cell>
        </row>
        <row r="253">
          <cell r="A253" t="str">
            <v>102353</v>
          </cell>
        </row>
        <row r="254">
          <cell r="A254" t="str">
            <v>102369</v>
          </cell>
        </row>
        <row r="255">
          <cell r="A255" t="str">
            <v>102417</v>
          </cell>
        </row>
        <row r="256">
          <cell r="A256" t="str">
            <v>102753</v>
          </cell>
        </row>
        <row r="257">
          <cell r="A257" t="str">
            <v>102907</v>
          </cell>
        </row>
        <row r="258">
          <cell r="A258" t="str">
            <v>102965</v>
          </cell>
        </row>
        <row r="259">
          <cell r="A259" t="str">
            <v>103086</v>
          </cell>
        </row>
        <row r="260">
          <cell r="A260" t="str">
            <v>103191</v>
          </cell>
        </row>
        <row r="261">
          <cell r="A261" t="str">
            <v>103471</v>
          </cell>
        </row>
        <row r="262">
          <cell r="A262" t="str">
            <v>103520</v>
          </cell>
        </row>
        <row r="263">
          <cell r="A263" t="str">
            <v>103557</v>
          </cell>
        </row>
        <row r="264">
          <cell r="A264" t="str">
            <v>103799</v>
          </cell>
        </row>
        <row r="265">
          <cell r="A265" t="str">
            <v>103866</v>
          </cell>
        </row>
        <row r="266">
          <cell r="A266" t="str">
            <v>104200</v>
          </cell>
        </row>
        <row r="267">
          <cell r="A267" t="str">
            <v>104541</v>
          </cell>
        </row>
        <row r="268">
          <cell r="A268" t="str">
            <v>104661</v>
          </cell>
        </row>
        <row r="269">
          <cell r="A269" t="str">
            <v>105006</v>
          </cell>
        </row>
        <row r="270">
          <cell r="A270" t="str">
            <v>105089</v>
          </cell>
        </row>
        <row r="271">
          <cell r="A271" t="str">
            <v>105314</v>
          </cell>
        </row>
        <row r="272">
          <cell r="A272" t="str">
            <v>105428</v>
          </cell>
        </row>
        <row r="273">
          <cell r="A273" t="str">
            <v>105594</v>
          </cell>
        </row>
        <row r="274">
          <cell r="A274" t="str">
            <v>105652</v>
          </cell>
        </row>
        <row r="275">
          <cell r="A275" t="str">
            <v>105682</v>
          </cell>
        </row>
        <row r="276">
          <cell r="A276" t="str">
            <v>105818</v>
          </cell>
        </row>
        <row r="277">
          <cell r="A277" t="str">
            <v>105892</v>
          </cell>
        </row>
        <row r="278">
          <cell r="A278" t="str">
            <v>106098</v>
          </cell>
        </row>
        <row r="279">
          <cell r="A279" t="str">
            <v>4020</v>
          </cell>
        </row>
        <row r="280">
          <cell r="A280" t="str">
            <v>4097</v>
          </cell>
        </row>
        <row r="281">
          <cell r="A281" t="str">
            <v>4539</v>
          </cell>
        </row>
        <row r="282">
          <cell r="A282" t="str">
            <v>4540</v>
          </cell>
        </row>
        <row r="283">
          <cell r="A283" t="str">
            <v>4542</v>
          </cell>
        </row>
        <row r="284">
          <cell r="A284" t="str">
            <v>4547</v>
          </cell>
        </row>
        <row r="285">
          <cell r="A285" t="str">
            <v>4651</v>
          </cell>
        </row>
        <row r="286">
          <cell r="A286" t="str">
            <v>4700</v>
          </cell>
        </row>
        <row r="287">
          <cell r="A287" t="str">
            <v>4718</v>
          </cell>
        </row>
        <row r="288">
          <cell r="A288" t="str">
            <v>4738</v>
          </cell>
        </row>
        <row r="289">
          <cell r="A289" t="str">
            <v>4745</v>
          </cell>
        </row>
        <row r="290">
          <cell r="A290" t="str">
            <v>4758</v>
          </cell>
        </row>
        <row r="291">
          <cell r="A291" t="str">
            <v>4783</v>
          </cell>
        </row>
        <row r="292">
          <cell r="A292" t="str">
            <v>4898</v>
          </cell>
        </row>
        <row r="293">
          <cell r="A293" t="str">
            <v>4983</v>
          </cell>
        </row>
        <row r="294">
          <cell r="A294" t="str">
            <v>4995</v>
          </cell>
        </row>
        <row r="295">
          <cell r="A295" t="str">
            <v>5002</v>
          </cell>
        </row>
        <row r="296">
          <cell r="A296" t="str">
            <v>5009</v>
          </cell>
        </row>
        <row r="297">
          <cell r="A297" t="str">
            <v>5032</v>
          </cell>
        </row>
        <row r="298">
          <cell r="A298" t="str">
            <v>5042</v>
          </cell>
        </row>
        <row r="299">
          <cell r="A299" t="str">
            <v>5179</v>
          </cell>
        </row>
        <row r="300">
          <cell r="A300" t="str">
            <v>5255</v>
          </cell>
        </row>
        <row r="301">
          <cell r="A301" t="str">
            <v>5259</v>
          </cell>
        </row>
        <row r="302">
          <cell r="A302" t="str">
            <v>5282</v>
          </cell>
        </row>
        <row r="303">
          <cell r="A303" t="str">
            <v>5303</v>
          </cell>
        </row>
        <row r="304">
          <cell r="A304" t="str">
            <v>5321</v>
          </cell>
        </row>
        <row r="305">
          <cell r="A305" t="str">
            <v>5323</v>
          </cell>
        </row>
        <row r="306">
          <cell r="A306" t="str">
            <v>5341</v>
          </cell>
        </row>
        <row r="307">
          <cell r="A307" t="str">
            <v>5353</v>
          </cell>
        </row>
        <row r="308">
          <cell r="A308" t="str">
            <v>5358</v>
          </cell>
        </row>
        <row r="309">
          <cell r="A309" t="str">
            <v>5389</v>
          </cell>
        </row>
        <row r="310">
          <cell r="A310" t="str">
            <v>5392</v>
          </cell>
        </row>
        <row r="311">
          <cell r="A311" t="str">
            <v>102010</v>
          </cell>
        </row>
        <row r="312">
          <cell r="A312" t="str">
            <v>102455</v>
          </cell>
        </row>
        <row r="313">
          <cell r="A313" t="str">
            <v>102773</v>
          </cell>
        </row>
        <row r="314">
          <cell r="A314" t="str">
            <v>102925</v>
          </cell>
        </row>
        <row r="315">
          <cell r="A315" t="str">
            <v>105179</v>
          </cell>
        </row>
        <row r="316">
          <cell r="A316" t="str">
            <v>106540</v>
          </cell>
        </row>
        <row r="317">
          <cell r="A317" t="str">
            <v>106730</v>
          </cell>
        </row>
        <row r="318">
          <cell r="A318" t="str">
            <v>4061</v>
          </cell>
        </row>
        <row r="319">
          <cell r="A319" t="str">
            <v>4268</v>
          </cell>
        </row>
        <row r="320">
          <cell r="A320" t="str">
            <v>4306</v>
          </cell>
        </row>
        <row r="321">
          <cell r="A321" t="str">
            <v>4379</v>
          </cell>
        </row>
        <row r="322">
          <cell r="A322" t="str">
            <v>4416</v>
          </cell>
        </row>
        <row r="323">
          <cell r="A323" t="str">
            <v>4452</v>
          </cell>
        </row>
        <row r="324">
          <cell r="A324" t="str">
            <v>4466</v>
          </cell>
        </row>
        <row r="325">
          <cell r="A325" t="str">
            <v>4472</v>
          </cell>
        </row>
        <row r="326">
          <cell r="A326" t="str">
            <v>4593</v>
          </cell>
        </row>
        <row r="327">
          <cell r="A327" t="str">
            <v>4630</v>
          </cell>
        </row>
        <row r="328">
          <cell r="A328" t="str">
            <v>4652</v>
          </cell>
        </row>
        <row r="329">
          <cell r="A329" t="str">
            <v>4655</v>
          </cell>
        </row>
        <row r="330">
          <cell r="A330" t="str">
            <v>4658</v>
          </cell>
        </row>
        <row r="331">
          <cell r="A331" t="str">
            <v>4676</v>
          </cell>
        </row>
        <row r="332">
          <cell r="A332" t="str">
            <v>4753</v>
          </cell>
        </row>
        <row r="333">
          <cell r="A333" t="str">
            <v>4786</v>
          </cell>
        </row>
        <row r="334">
          <cell r="A334" t="str">
            <v>4943</v>
          </cell>
        </row>
        <row r="335">
          <cell r="A335" t="str">
            <v>5023</v>
          </cell>
        </row>
        <row r="336">
          <cell r="A336" t="str">
            <v>5100</v>
          </cell>
        </row>
        <row r="337">
          <cell r="A337" t="str">
            <v>5193</v>
          </cell>
        </row>
        <row r="338">
          <cell r="A338" t="str">
            <v>5201</v>
          </cell>
        </row>
        <row r="339">
          <cell r="A339" t="str">
            <v>5245</v>
          </cell>
        </row>
        <row r="340">
          <cell r="A340" t="str">
            <v>5256</v>
          </cell>
        </row>
        <row r="341">
          <cell r="A341" t="str">
            <v>5291</v>
          </cell>
        </row>
        <row r="342">
          <cell r="A342" t="str">
            <v>5312</v>
          </cell>
        </row>
        <row r="343">
          <cell r="A343" t="str">
            <v>5322</v>
          </cell>
        </row>
        <row r="344">
          <cell r="A344" t="str">
            <v>5340</v>
          </cell>
        </row>
        <row r="345">
          <cell r="A345" t="str">
            <v>5350</v>
          </cell>
        </row>
        <row r="346">
          <cell r="A346" t="str">
            <v>5394</v>
          </cell>
        </row>
        <row r="347">
          <cell r="A347" t="str">
            <v>103739</v>
          </cell>
        </row>
        <row r="348">
          <cell r="A348" t="str">
            <v>4072</v>
          </cell>
        </row>
        <row r="349">
          <cell r="A349" t="str">
            <v>4235V01</v>
          </cell>
        </row>
        <row r="350">
          <cell r="A350" t="str">
            <v>4283</v>
          </cell>
        </row>
        <row r="351">
          <cell r="A351" t="str">
            <v>4321</v>
          </cell>
        </row>
        <row r="352">
          <cell r="A352" t="str">
            <v>4332</v>
          </cell>
        </row>
        <row r="353">
          <cell r="A353" t="str">
            <v>4347</v>
          </cell>
        </row>
        <row r="354">
          <cell r="A354" t="str">
            <v>4348</v>
          </cell>
        </row>
        <row r="355">
          <cell r="A355" t="str">
            <v>4370</v>
          </cell>
        </row>
        <row r="356">
          <cell r="A356" t="str">
            <v>4383</v>
          </cell>
        </row>
        <row r="357">
          <cell r="A357" t="str">
            <v>4450</v>
          </cell>
        </row>
        <row r="358">
          <cell r="A358" t="str">
            <v>4491</v>
          </cell>
        </row>
        <row r="359">
          <cell r="A359" t="str">
            <v>4509</v>
          </cell>
        </row>
        <row r="360">
          <cell r="A360" t="str">
            <v>4514</v>
          </cell>
        </row>
        <row r="361">
          <cell r="A361" t="str">
            <v>4559</v>
          </cell>
        </row>
        <row r="362">
          <cell r="A362" t="str">
            <v>4594</v>
          </cell>
        </row>
        <row r="363">
          <cell r="A363" t="str">
            <v>4604</v>
          </cell>
        </row>
        <row r="364">
          <cell r="A364" t="str">
            <v>4622</v>
          </cell>
        </row>
        <row r="365">
          <cell r="A365" t="str">
            <v>4731</v>
          </cell>
        </row>
        <row r="366">
          <cell r="A366" t="str">
            <v>4846</v>
          </cell>
        </row>
        <row r="367">
          <cell r="A367" t="str">
            <v>4929</v>
          </cell>
        </row>
        <row r="368">
          <cell r="A368" t="str">
            <v>4942</v>
          </cell>
        </row>
        <row r="369">
          <cell r="A369" t="str">
            <v>5014</v>
          </cell>
        </row>
        <row r="370">
          <cell r="A370" t="str">
            <v>5044</v>
          </cell>
        </row>
        <row r="371">
          <cell r="A371" t="str">
            <v>5138</v>
          </cell>
        </row>
        <row r="372">
          <cell r="A372" t="str">
            <v>5165</v>
          </cell>
        </row>
        <row r="373">
          <cell r="A373" t="str">
            <v>5183</v>
          </cell>
        </row>
        <row r="374">
          <cell r="A374" t="str">
            <v>5231</v>
          </cell>
        </row>
        <row r="375">
          <cell r="A375" t="str">
            <v>5279</v>
          </cell>
        </row>
        <row r="376">
          <cell r="A376" t="str">
            <v>5318</v>
          </cell>
        </row>
        <row r="377">
          <cell r="A377" t="str">
            <v>5320</v>
          </cell>
        </row>
        <row r="378">
          <cell r="A378" t="str">
            <v>5328</v>
          </cell>
        </row>
        <row r="379">
          <cell r="A379" t="str">
            <v>5338</v>
          </cell>
        </row>
        <row r="380">
          <cell r="A380" t="str">
            <v>100947</v>
          </cell>
        </row>
        <row r="381">
          <cell r="A381" t="str">
            <v>102587</v>
          </cell>
        </row>
        <row r="382">
          <cell r="A382" t="str">
            <v>105212</v>
          </cell>
        </row>
        <row r="383">
          <cell r="A383" t="str">
            <v>4013</v>
          </cell>
        </row>
        <row r="384">
          <cell r="A384" t="str">
            <v>4025</v>
          </cell>
        </row>
        <row r="385">
          <cell r="A385" t="str">
            <v>4029</v>
          </cell>
        </row>
        <row r="386">
          <cell r="A386" t="str">
            <v>4051</v>
          </cell>
        </row>
        <row r="387">
          <cell r="A387" t="str">
            <v>4058</v>
          </cell>
        </row>
        <row r="388">
          <cell r="A388" t="str">
            <v>4059</v>
          </cell>
        </row>
        <row r="389">
          <cell r="A389" t="str">
            <v>4094</v>
          </cell>
        </row>
        <row r="390">
          <cell r="A390" t="str">
            <v>4184</v>
          </cell>
        </row>
        <row r="391">
          <cell r="A391" t="str">
            <v>4222</v>
          </cell>
        </row>
        <row r="392">
          <cell r="A392" t="str">
            <v>4260</v>
          </cell>
        </row>
        <row r="393">
          <cell r="A393" t="str">
            <v>4294</v>
          </cell>
        </row>
        <row r="394">
          <cell r="A394" t="str">
            <v>4303</v>
          </cell>
        </row>
        <row r="395">
          <cell r="A395" t="str">
            <v>4314</v>
          </cell>
        </row>
        <row r="396">
          <cell r="A396" t="str">
            <v>4390</v>
          </cell>
        </row>
        <row r="397">
          <cell r="A397" t="str">
            <v>4401</v>
          </cell>
        </row>
        <row r="398">
          <cell r="A398" t="str">
            <v>4411V01</v>
          </cell>
        </row>
        <row r="399">
          <cell r="A399" t="str">
            <v>4455</v>
          </cell>
        </row>
        <row r="400">
          <cell r="A400" t="str">
            <v>4476</v>
          </cell>
        </row>
        <row r="401">
          <cell r="A401" t="str">
            <v>4545</v>
          </cell>
        </row>
        <row r="402">
          <cell r="A402" t="str">
            <v>4558</v>
          </cell>
        </row>
        <row r="403">
          <cell r="A403" t="str">
            <v>4566</v>
          </cell>
        </row>
        <row r="404">
          <cell r="A404" t="str">
            <v>4574</v>
          </cell>
        </row>
        <row r="405">
          <cell r="A405" t="str">
            <v>4627</v>
          </cell>
        </row>
        <row r="406">
          <cell r="A406" t="str">
            <v>4649</v>
          </cell>
        </row>
        <row r="407">
          <cell r="A407" t="str">
            <v>4701</v>
          </cell>
        </row>
        <row r="408">
          <cell r="A408" t="str">
            <v>4714</v>
          </cell>
        </row>
        <row r="409">
          <cell r="A409" t="str">
            <v>4748</v>
          </cell>
        </row>
        <row r="410">
          <cell r="A410" t="str">
            <v>4750</v>
          </cell>
        </row>
        <row r="411">
          <cell r="A411" t="str">
            <v>4759</v>
          </cell>
        </row>
        <row r="412">
          <cell r="A412" t="str">
            <v>4776</v>
          </cell>
        </row>
        <row r="413">
          <cell r="A413" t="str">
            <v>4785</v>
          </cell>
        </row>
        <row r="414">
          <cell r="A414" t="str">
            <v>4800</v>
          </cell>
        </row>
        <row r="415">
          <cell r="A415" t="str">
            <v>4837</v>
          </cell>
        </row>
        <row r="416">
          <cell r="A416" t="str">
            <v>4857</v>
          </cell>
        </row>
        <row r="417">
          <cell r="A417" t="str">
            <v>4868</v>
          </cell>
        </row>
        <row r="418">
          <cell r="A418" t="str">
            <v>4883</v>
          </cell>
        </row>
        <row r="419">
          <cell r="A419" t="str">
            <v>4907</v>
          </cell>
        </row>
        <row r="420">
          <cell r="A420" t="str">
            <v>4909</v>
          </cell>
        </row>
        <row r="421">
          <cell r="A421" t="str">
            <v>4910</v>
          </cell>
        </row>
        <row r="422">
          <cell r="A422" t="str">
            <v>4919</v>
          </cell>
        </row>
        <row r="423">
          <cell r="A423" t="str">
            <v>4922</v>
          </cell>
        </row>
        <row r="424">
          <cell r="A424" t="str">
            <v>4952</v>
          </cell>
        </row>
        <row r="425">
          <cell r="A425" t="str">
            <v>4962</v>
          </cell>
        </row>
        <row r="426">
          <cell r="A426" t="str">
            <v>5013</v>
          </cell>
        </row>
        <row r="427">
          <cell r="A427" t="str">
            <v>5050</v>
          </cell>
        </row>
        <row r="428">
          <cell r="A428" t="str">
            <v>5132</v>
          </cell>
        </row>
        <row r="429">
          <cell r="A429" t="str">
            <v>5161</v>
          </cell>
        </row>
        <row r="430">
          <cell r="A430" t="str">
            <v>5216</v>
          </cell>
        </row>
        <row r="431">
          <cell r="A431" t="str">
            <v>5268</v>
          </cell>
        </row>
        <row r="432">
          <cell r="A432" t="str">
            <v>5283</v>
          </cell>
        </row>
        <row r="433">
          <cell r="A433" t="str">
            <v>5297</v>
          </cell>
        </row>
        <row r="434">
          <cell r="A434" t="str">
            <v>5302</v>
          </cell>
        </row>
        <row r="435">
          <cell r="A435" t="str">
            <v>5306</v>
          </cell>
        </row>
        <row r="436">
          <cell r="A436" t="str">
            <v>5314</v>
          </cell>
        </row>
        <row r="437">
          <cell r="A437" t="str">
            <v>5354</v>
          </cell>
        </row>
        <row r="438">
          <cell r="A438" t="str">
            <v>5355</v>
          </cell>
        </row>
        <row r="439">
          <cell r="A439" t="str">
            <v>5365</v>
          </cell>
        </row>
        <row r="440">
          <cell r="A440" t="str">
            <v>5393</v>
          </cell>
        </row>
        <row r="441">
          <cell r="A441" t="str">
            <v>5396</v>
          </cell>
        </row>
        <row r="442">
          <cell r="A442" t="str">
            <v>100116</v>
          </cell>
        </row>
        <row r="443">
          <cell r="A443" t="str">
            <v>100657</v>
          </cell>
        </row>
        <row r="444">
          <cell r="A444" t="str">
            <v>101740</v>
          </cell>
        </row>
        <row r="445">
          <cell r="A445" t="str">
            <v>101864</v>
          </cell>
        </row>
        <row r="446">
          <cell r="A446" t="str">
            <v>102540</v>
          </cell>
        </row>
        <row r="447">
          <cell r="A447" t="str">
            <v>102704</v>
          </cell>
        </row>
        <row r="448">
          <cell r="A448" t="str">
            <v>102893</v>
          </cell>
        </row>
        <row r="449">
          <cell r="A449" t="str">
            <v>103831</v>
          </cell>
        </row>
        <row r="450">
          <cell r="A450" t="str">
            <v>103889</v>
          </cell>
        </row>
        <row r="451">
          <cell r="A451" t="str">
            <v>105581</v>
          </cell>
        </row>
        <row r="452">
          <cell r="A452" t="str">
            <v>4009</v>
          </cell>
        </row>
        <row r="453">
          <cell r="A453" t="str">
            <v>4074</v>
          </cell>
        </row>
        <row r="454">
          <cell r="A454" t="str">
            <v>4154</v>
          </cell>
        </row>
        <row r="455">
          <cell r="A455" t="str">
            <v>4160</v>
          </cell>
        </row>
        <row r="456">
          <cell r="A456" t="str">
            <v>4170</v>
          </cell>
        </row>
        <row r="457">
          <cell r="A457" t="str">
            <v>4180</v>
          </cell>
        </row>
        <row r="458">
          <cell r="A458" t="str">
            <v>4271</v>
          </cell>
        </row>
        <row r="459">
          <cell r="A459" t="str">
            <v>4304</v>
          </cell>
        </row>
        <row r="460">
          <cell r="A460" t="str">
            <v>4308</v>
          </cell>
        </row>
        <row r="461">
          <cell r="A461" t="str">
            <v>4319</v>
          </cell>
        </row>
        <row r="462">
          <cell r="A462" t="str">
            <v>4320</v>
          </cell>
        </row>
        <row r="463">
          <cell r="A463" t="str">
            <v>4335</v>
          </cell>
        </row>
        <row r="464">
          <cell r="A464" t="str">
            <v>4344</v>
          </cell>
        </row>
        <row r="465">
          <cell r="A465" t="str">
            <v>4346</v>
          </cell>
        </row>
        <row r="466">
          <cell r="A466" t="str">
            <v>4369</v>
          </cell>
        </row>
        <row r="467">
          <cell r="A467" t="str">
            <v>4376</v>
          </cell>
        </row>
        <row r="468">
          <cell r="A468" t="str">
            <v>4396</v>
          </cell>
        </row>
        <row r="469">
          <cell r="A469" t="str">
            <v>4418</v>
          </cell>
        </row>
        <row r="470">
          <cell r="A470" t="str">
            <v>4428</v>
          </cell>
        </row>
        <row r="471">
          <cell r="A471" t="str">
            <v>4441</v>
          </cell>
        </row>
        <row r="472">
          <cell r="A472" t="str">
            <v>4484</v>
          </cell>
        </row>
        <row r="473">
          <cell r="A473" t="str">
            <v>4495</v>
          </cell>
        </row>
        <row r="474">
          <cell r="A474" t="str">
            <v>4541</v>
          </cell>
        </row>
        <row r="475">
          <cell r="A475" t="str">
            <v>4553</v>
          </cell>
        </row>
        <row r="476">
          <cell r="A476" t="str">
            <v>4555</v>
          </cell>
        </row>
        <row r="477">
          <cell r="A477" t="str">
            <v>4562</v>
          </cell>
        </row>
        <row r="478">
          <cell r="A478" t="str">
            <v>4568</v>
          </cell>
        </row>
        <row r="479">
          <cell r="A479" t="str">
            <v>4584</v>
          </cell>
        </row>
        <row r="480">
          <cell r="A480" t="str">
            <v>4586</v>
          </cell>
        </row>
        <row r="481">
          <cell r="A481" t="str">
            <v>4608</v>
          </cell>
        </row>
        <row r="482">
          <cell r="A482" t="str">
            <v>4614</v>
          </cell>
        </row>
        <row r="483">
          <cell r="A483" t="str">
            <v>4633</v>
          </cell>
        </row>
        <row r="484">
          <cell r="A484" t="str">
            <v>4634</v>
          </cell>
        </row>
        <row r="485">
          <cell r="A485" t="str">
            <v>4730</v>
          </cell>
        </row>
        <row r="486">
          <cell r="A486" t="str">
            <v>4749</v>
          </cell>
        </row>
        <row r="487">
          <cell r="A487" t="str">
            <v>4771</v>
          </cell>
        </row>
        <row r="488">
          <cell r="A488" t="str">
            <v>4778</v>
          </cell>
        </row>
        <row r="489">
          <cell r="A489" t="str">
            <v>4787</v>
          </cell>
        </row>
        <row r="490">
          <cell r="A490" t="str">
            <v>4798</v>
          </cell>
        </row>
        <row r="491">
          <cell r="A491" t="str">
            <v>4802</v>
          </cell>
        </row>
        <row r="492">
          <cell r="A492" t="str">
            <v>4803</v>
          </cell>
        </row>
        <row r="493">
          <cell r="A493" t="str">
            <v>4817</v>
          </cell>
        </row>
        <row r="494">
          <cell r="A494" t="str">
            <v>4830</v>
          </cell>
        </row>
        <row r="495">
          <cell r="A495" t="str">
            <v>4855</v>
          </cell>
        </row>
        <row r="496">
          <cell r="A496" t="str">
            <v>4858</v>
          </cell>
        </row>
        <row r="497">
          <cell r="A497" t="str">
            <v>4863</v>
          </cell>
        </row>
        <row r="498">
          <cell r="A498" t="str">
            <v>4864</v>
          </cell>
        </row>
        <row r="499">
          <cell r="A499" t="str">
            <v>4927</v>
          </cell>
        </row>
        <row r="500">
          <cell r="A500" t="str">
            <v>4935</v>
          </cell>
        </row>
        <row r="501">
          <cell r="A501" t="str">
            <v>4936</v>
          </cell>
        </row>
        <row r="502">
          <cell r="A502" t="str">
            <v>4958</v>
          </cell>
        </row>
        <row r="503">
          <cell r="A503" t="str">
            <v>4986</v>
          </cell>
        </row>
        <row r="504">
          <cell r="A504" t="str">
            <v>4996</v>
          </cell>
        </row>
        <row r="505">
          <cell r="A505" t="str">
            <v>5015</v>
          </cell>
        </row>
        <row r="506">
          <cell r="A506" t="str">
            <v>5020</v>
          </cell>
        </row>
        <row r="507">
          <cell r="A507" t="str">
            <v>5034</v>
          </cell>
        </row>
        <row r="508">
          <cell r="A508" t="str">
            <v>5043</v>
          </cell>
        </row>
        <row r="509">
          <cell r="A509" t="str">
            <v>5060</v>
          </cell>
        </row>
        <row r="510">
          <cell r="A510" t="str">
            <v>5079</v>
          </cell>
        </row>
        <row r="511">
          <cell r="A511" t="str">
            <v>5081</v>
          </cell>
        </row>
        <row r="512">
          <cell r="A512" t="str">
            <v>5125</v>
          </cell>
        </row>
        <row r="513">
          <cell r="A513" t="str">
            <v>5129</v>
          </cell>
        </row>
        <row r="514">
          <cell r="A514" t="str">
            <v>5150</v>
          </cell>
        </row>
        <row r="515">
          <cell r="A515" t="str">
            <v>5169</v>
          </cell>
        </row>
        <row r="516">
          <cell r="A516" t="str">
            <v>5181</v>
          </cell>
        </row>
        <row r="517">
          <cell r="A517" t="str">
            <v>5182</v>
          </cell>
        </row>
        <row r="518">
          <cell r="A518" t="str">
            <v>5186</v>
          </cell>
        </row>
        <row r="519">
          <cell r="A519" t="str">
            <v>5192</v>
          </cell>
        </row>
        <row r="520">
          <cell r="A520" t="str">
            <v>5195</v>
          </cell>
        </row>
        <row r="521">
          <cell r="A521" t="str">
            <v>5199</v>
          </cell>
        </row>
        <row r="522">
          <cell r="A522" t="str">
            <v>5213</v>
          </cell>
        </row>
        <row r="523">
          <cell r="A523" t="str">
            <v>5215</v>
          </cell>
        </row>
        <row r="524">
          <cell r="A524" t="str">
            <v>5218</v>
          </cell>
        </row>
        <row r="525">
          <cell r="A525" t="str">
            <v>5222</v>
          </cell>
        </row>
        <row r="526">
          <cell r="A526" t="str">
            <v>5223</v>
          </cell>
        </row>
        <row r="527">
          <cell r="A527" t="str">
            <v>5229</v>
          </cell>
        </row>
        <row r="528">
          <cell r="A528" t="str">
            <v>5237</v>
          </cell>
        </row>
        <row r="529">
          <cell r="A529" t="str">
            <v>5238</v>
          </cell>
        </row>
        <row r="530">
          <cell r="A530" t="str">
            <v>5250</v>
          </cell>
        </row>
        <row r="531">
          <cell r="A531" t="str">
            <v>5253</v>
          </cell>
        </row>
        <row r="532">
          <cell r="A532" t="str">
            <v>5275</v>
          </cell>
        </row>
        <row r="533">
          <cell r="A533" t="str">
            <v>5288</v>
          </cell>
        </row>
        <row r="534">
          <cell r="A534" t="str">
            <v>5292</v>
          </cell>
        </row>
        <row r="535">
          <cell r="A535" t="str">
            <v>5293</v>
          </cell>
        </row>
        <row r="536">
          <cell r="A536" t="str">
            <v>5305</v>
          </cell>
        </row>
        <row r="537">
          <cell r="A537" t="str">
            <v>5326</v>
          </cell>
        </row>
        <row r="538">
          <cell r="A538" t="str">
            <v>5329</v>
          </cell>
        </row>
        <row r="539">
          <cell r="A539" t="str">
            <v>5345</v>
          </cell>
        </row>
        <row r="540">
          <cell r="A540" t="str">
            <v>5346</v>
          </cell>
        </row>
        <row r="541">
          <cell r="A541" t="str">
            <v>5360</v>
          </cell>
        </row>
        <row r="542">
          <cell r="A542" t="str">
            <v>5374</v>
          </cell>
        </row>
        <row r="543">
          <cell r="A543" t="str">
            <v>5386</v>
          </cell>
        </row>
        <row r="544">
          <cell r="A544" t="str">
            <v>5390</v>
          </cell>
        </row>
        <row r="545">
          <cell r="A545" t="str">
            <v>100023</v>
          </cell>
        </row>
        <row r="546">
          <cell r="A546" t="str">
            <v>101006</v>
          </cell>
        </row>
        <row r="547">
          <cell r="A547" t="str">
            <v>101371</v>
          </cell>
        </row>
        <row r="548">
          <cell r="A548" t="str">
            <v>102588</v>
          </cell>
        </row>
        <row r="549">
          <cell r="A549" t="str">
            <v>103330</v>
          </cell>
        </row>
        <row r="550">
          <cell r="A550" t="str">
            <v>103421</v>
          </cell>
        </row>
        <row r="551">
          <cell r="A551" t="str">
            <v>103979</v>
          </cell>
        </row>
        <row r="552">
          <cell r="A552" t="str">
            <v>104417</v>
          </cell>
        </row>
        <row r="553">
          <cell r="A553" t="str">
            <v>104599</v>
          </cell>
        </row>
        <row r="554">
          <cell r="A554" t="str">
            <v>104779</v>
          </cell>
        </row>
        <row r="555">
          <cell r="A555" t="str">
            <v>104845</v>
          </cell>
        </row>
        <row r="556">
          <cell r="A556" t="str">
            <v>105966</v>
          </cell>
        </row>
        <row r="557">
          <cell r="A557" t="str">
            <v>127</v>
          </cell>
        </row>
        <row r="558">
          <cell r="A558" t="str">
            <v>4026</v>
          </cell>
        </row>
        <row r="559">
          <cell r="A559" t="str">
            <v>4028</v>
          </cell>
        </row>
        <row r="560">
          <cell r="A560" t="str">
            <v>4075</v>
          </cell>
        </row>
        <row r="561">
          <cell r="A561" t="str">
            <v>4079</v>
          </cell>
        </row>
        <row r="562">
          <cell r="A562" t="str">
            <v>4095</v>
          </cell>
        </row>
        <row r="563">
          <cell r="A563" t="str">
            <v>4164</v>
          </cell>
        </row>
        <row r="564">
          <cell r="A564" t="str">
            <v>4200</v>
          </cell>
        </row>
        <row r="565">
          <cell r="A565" t="str">
            <v>4202</v>
          </cell>
        </row>
        <row r="566">
          <cell r="A566" t="str">
            <v>4205</v>
          </cell>
        </row>
        <row r="567">
          <cell r="A567" t="str">
            <v>4210</v>
          </cell>
        </row>
        <row r="568">
          <cell r="A568" t="str">
            <v>4216</v>
          </cell>
        </row>
        <row r="569">
          <cell r="A569" t="str">
            <v>4221</v>
          </cell>
        </row>
        <row r="570">
          <cell r="A570" t="str">
            <v>4247</v>
          </cell>
        </row>
        <row r="571">
          <cell r="A571" t="str">
            <v>4248</v>
          </cell>
        </row>
        <row r="572">
          <cell r="A572" t="str">
            <v>4250</v>
          </cell>
        </row>
        <row r="573">
          <cell r="A573" t="str">
            <v>4266</v>
          </cell>
        </row>
        <row r="574">
          <cell r="A574" t="str">
            <v>4272</v>
          </cell>
        </row>
        <row r="575">
          <cell r="A575" t="str">
            <v>4280</v>
          </cell>
        </row>
        <row r="576">
          <cell r="A576" t="str">
            <v>4327</v>
          </cell>
        </row>
        <row r="577">
          <cell r="A577" t="str">
            <v>4345</v>
          </cell>
        </row>
        <row r="578">
          <cell r="A578" t="str">
            <v>4351</v>
          </cell>
        </row>
        <row r="579">
          <cell r="A579" t="str">
            <v>4361</v>
          </cell>
        </row>
        <row r="580">
          <cell r="A580" t="str">
            <v>4384</v>
          </cell>
        </row>
        <row r="581">
          <cell r="A581" t="str">
            <v>4386</v>
          </cell>
        </row>
        <row r="582">
          <cell r="A582" t="str">
            <v>4395</v>
          </cell>
        </row>
        <row r="583">
          <cell r="A583" t="str">
            <v>4399</v>
          </cell>
        </row>
        <row r="584">
          <cell r="A584" t="str">
            <v>4412</v>
          </cell>
        </row>
        <row r="585">
          <cell r="A585" t="str">
            <v>4413</v>
          </cell>
        </row>
        <row r="586">
          <cell r="A586" t="str">
            <v>4414</v>
          </cell>
        </row>
        <row r="587">
          <cell r="A587" t="str">
            <v>4421</v>
          </cell>
        </row>
        <row r="588">
          <cell r="A588" t="str">
            <v>4437</v>
          </cell>
        </row>
        <row r="589">
          <cell r="A589" t="str">
            <v>4493</v>
          </cell>
        </row>
        <row r="590">
          <cell r="A590" t="str">
            <v>4523</v>
          </cell>
        </row>
        <row r="591">
          <cell r="A591" t="str">
            <v>4543</v>
          </cell>
        </row>
        <row r="592">
          <cell r="A592" t="str">
            <v>4564</v>
          </cell>
        </row>
        <row r="593">
          <cell r="A593" t="str">
            <v>4590</v>
          </cell>
        </row>
        <row r="594">
          <cell r="A594" t="str">
            <v>4598V01</v>
          </cell>
        </row>
        <row r="595">
          <cell r="A595" t="str">
            <v>4626</v>
          </cell>
        </row>
        <row r="596">
          <cell r="A596" t="str">
            <v>4645</v>
          </cell>
        </row>
        <row r="597">
          <cell r="A597" t="str">
            <v>4672</v>
          </cell>
        </row>
        <row r="598">
          <cell r="A598" t="str">
            <v>4675</v>
          </cell>
        </row>
        <row r="599">
          <cell r="A599" t="str">
            <v>4681</v>
          </cell>
        </row>
        <row r="600">
          <cell r="A600" t="str">
            <v>4735</v>
          </cell>
        </row>
        <row r="601">
          <cell r="A601" t="str">
            <v>4742</v>
          </cell>
        </row>
        <row r="602">
          <cell r="A602" t="str">
            <v>4743</v>
          </cell>
        </row>
        <row r="603">
          <cell r="A603" t="str">
            <v>4744</v>
          </cell>
        </row>
        <row r="604">
          <cell r="A604" t="str">
            <v>4756</v>
          </cell>
        </row>
        <row r="605">
          <cell r="A605" t="str">
            <v>4768</v>
          </cell>
        </row>
        <row r="606">
          <cell r="A606" t="str">
            <v>4772</v>
          </cell>
        </row>
        <row r="607">
          <cell r="A607" t="str">
            <v>4773</v>
          </cell>
        </row>
        <row r="608">
          <cell r="A608" t="str">
            <v>4815</v>
          </cell>
        </row>
        <row r="609">
          <cell r="A609" t="str">
            <v>4870</v>
          </cell>
        </row>
        <row r="610">
          <cell r="A610" t="str">
            <v>4879</v>
          </cell>
        </row>
        <row r="611">
          <cell r="A611" t="str">
            <v>4881</v>
          </cell>
        </row>
        <row r="612">
          <cell r="A612" t="str">
            <v>4888</v>
          </cell>
        </row>
        <row r="613">
          <cell r="A613" t="str">
            <v>4889</v>
          </cell>
        </row>
        <row r="614">
          <cell r="A614" t="str">
            <v>4896</v>
          </cell>
        </row>
        <row r="615">
          <cell r="A615" t="str">
            <v>4900</v>
          </cell>
        </row>
        <row r="616">
          <cell r="A616" t="str">
            <v>4930</v>
          </cell>
        </row>
        <row r="617">
          <cell r="A617" t="str">
            <v>4931</v>
          </cell>
        </row>
        <row r="618">
          <cell r="A618" t="str">
            <v>4933</v>
          </cell>
        </row>
        <row r="619">
          <cell r="A619" t="str">
            <v>4948</v>
          </cell>
        </row>
        <row r="620">
          <cell r="A620" t="str">
            <v>4982</v>
          </cell>
        </row>
        <row r="621">
          <cell r="A621" t="str">
            <v>4997</v>
          </cell>
        </row>
        <row r="622">
          <cell r="A622" t="str">
            <v>5012</v>
          </cell>
        </row>
        <row r="623">
          <cell r="A623" t="str">
            <v>5022</v>
          </cell>
        </row>
        <row r="624">
          <cell r="A624" t="str">
            <v>5024</v>
          </cell>
        </row>
        <row r="625">
          <cell r="A625" t="str">
            <v>5033</v>
          </cell>
        </row>
        <row r="626">
          <cell r="A626" t="str">
            <v>5040</v>
          </cell>
        </row>
        <row r="627">
          <cell r="A627" t="str">
            <v>5049</v>
          </cell>
        </row>
        <row r="628">
          <cell r="A628" t="str">
            <v>5064</v>
          </cell>
        </row>
        <row r="629">
          <cell r="A629" t="str">
            <v>5066</v>
          </cell>
        </row>
        <row r="630">
          <cell r="A630" t="str">
            <v>5069</v>
          </cell>
        </row>
        <row r="631">
          <cell r="A631" t="str">
            <v>5093</v>
          </cell>
        </row>
        <row r="632">
          <cell r="A632" t="str">
            <v>5095</v>
          </cell>
        </row>
        <row r="633">
          <cell r="A633" t="str">
            <v>5110</v>
          </cell>
        </row>
        <row r="634">
          <cell r="A634" t="str">
            <v>5123V01</v>
          </cell>
        </row>
        <row r="635">
          <cell r="A635" t="str">
            <v>5133</v>
          </cell>
        </row>
        <row r="636">
          <cell r="A636" t="str">
            <v>5136</v>
          </cell>
        </row>
        <row r="637">
          <cell r="A637" t="str">
            <v>5155</v>
          </cell>
        </row>
        <row r="638">
          <cell r="A638" t="str">
            <v>5156</v>
          </cell>
        </row>
        <row r="639">
          <cell r="A639" t="str">
            <v>5164</v>
          </cell>
        </row>
        <row r="640">
          <cell r="A640" t="str">
            <v>5167</v>
          </cell>
        </row>
        <row r="641">
          <cell r="A641" t="str">
            <v>5170</v>
          </cell>
        </row>
        <row r="642">
          <cell r="A642" t="str">
            <v>5173</v>
          </cell>
        </row>
        <row r="643">
          <cell r="A643" t="str">
            <v>5176</v>
          </cell>
        </row>
        <row r="644">
          <cell r="A644" t="str">
            <v>5187</v>
          </cell>
        </row>
        <row r="645">
          <cell r="A645" t="str">
            <v>5241</v>
          </cell>
        </row>
        <row r="646">
          <cell r="A646" t="str">
            <v>5246</v>
          </cell>
        </row>
        <row r="647">
          <cell r="A647" t="str">
            <v>5249</v>
          </cell>
        </row>
        <row r="648">
          <cell r="A648" t="str">
            <v>5257</v>
          </cell>
        </row>
        <row r="649">
          <cell r="A649" t="str">
            <v>5273V01</v>
          </cell>
        </row>
        <row r="650">
          <cell r="A650" t="str">
            <v>5286</v>
          </cell>
        </row>
        <row r="651">
          <cell r="A651" t="str">
            <v>5310</v>
          </cell>
        </row>
        <row r="652">
          <cell r="A652" t="str">
            <v>5332</v>
          </cell>
        </row>
        <row r="653">
          <cell r="A653" t="str">
            <v>5347</v>
          </cell>
        </row>
        <row r="654">
          <cell r="A654" t="str">
            <v>5378</v>
          </cell>
        </row>
        <row r="655">
          <cell r="A655" t="str">
            <v>100313</v>
          </cell>
        </row>
        <row r="656">
          <cell r="A656" t="str">
            <v>101351</v>
          </cell>
        </row>
        <row r="657">
          <cell r="A657" t="str">
            <v>102530</v>
          </cell>
        </row>
        <row r="658">
          <cell r="A658" t="str">
            <v>102667</v>
          </cell>
        </row>
        <row r="659">
          <cell r="A659" t="str">
            <v>102868</v>
          </cell>
        </row>
        <row r="660">
          <cell r="A660" t="str">
            <v>103091</v>
          </cell>
        </row>
        <row r="661">
          <cell r="A661" t="str">
            <v>103255</v>
          </cell>
        </row>
        <row r="662">
          <cell r="A662" t="str">
            <v>104320</v>
          </cell>
        </row>
        <row r="663">
          <cell r="A663" t="str">
            <v>104666</v>
          </cell>
        </row>
        <row r="664">
          <cell r="A664" t="str">
            <v>4245</v>
          </cell>
        </row>
        <row r="665">
          <cell r="A665" t="str">
            <v>4259</v>
          </cell>
        </row>
        <row r="666">
          <cell r="A666" t="str">
            <v>4449</v>
          </cell>
        </row>
        <row r="667">
          <cell r="A667" t="str">
            <v>4458</v>
          </cell>
        </row>
        <row r="668">
          <cell r="A668" t="str">
            <v>4487</v>
          </cell>
        </row>
        <row r="669">
          <cell r="A669" t="str">
            <v>4551</v>
          </cell>
        </row>
        <row r="670">
          <cell r="A670" t="str">
            <v>4567</v>
          </cell>
        </row>
        <row r="671">
          <cell r="A671" t="str">
            <v>4571</v>
          </cell>
        </row>
        <row r="672">
          <cell r="A672" t="str">
            <v>4733</v>
          </cell>
        </row>
        <row r="673">
          <cell r="A673" t="str">
            <v>4818</v>
          </cell>
        </row>
        <row r="674">
          <cell r="A674" t="str">
            <v>4833</v>
          </cell>
        </row>
        <row r="675">
          <cell r="A675" t="str">
            <v>4894</v>
          </cell>
        </row>
        <row r="676">
          <cell r="A676" t="str">
            <v>4946</v>
          </cell>
        </row>
        <row r="677">
          <cell r="A677" t="str">
            <v>4951</v>
          </cell>
        </row>
        <row r="678">
          <cell r="A678" t="str">
            <v>4975</v>
          </cell>
        </row>
        <row r="679">
          <cell r="A679" t="str">
            <v>5006</v>
          </cell>
        </row>
        <row r="680">
          <cell r="A680" t="str">
            <v>5039</v>
          </cell>
        </row>
        <row r="681">
          <cell r="A681" t="str">
            <v>5114</v>
          </cell>
        </row>
        <row r="682">
          <cell r="A682" t="str">
            <v>5224</v>
          </cell>
        </row>
        <row r="683">
          <cell r="A683" t="str">
            <v>5267</v>
          </cell>
        </row>
        <row r="684">
          <cell r="A684" t="str">
            <v>5295</v>
          </cell>
        </row>
        <row r="685">
          <cell r="A685" t="str">
            <v>5315</v>
          </cell>
        </row>
        <row r="686">
          <cell r="A686" t="str">
            <v>5351</v>
          </cell>
        </row>
        <row r="687">
          <cell r="A687" t="str">
            <v>5362</v>
          </cell>
        </row>
        <row r="688">
          <cell r="A688" t="str">
            <v>5391</v>
          </cell>
        </row>
        <row r="689">
          <cell r="A689" t="str">
            <v>5398</v>
          </cell>
        </row>
        <row r="690">
          <cell r="A690" t="str">
            <v>100806</v>
          </cell>
        </row>
        <row r="691">
          <cell r="A691" t="str">
            <v>102639</v>
          </cell>
        </row>
        <row r="692">
          <cell r="A692" t="str">
            <v>106267</v>
          </cell>
        </row>
        <row r="693">
          <cell r="A693" t="str">
            <v>274</v>
          </cell>
        </row>
        <row r="694">
          <cell r="A694" t="str">
            <v>4002</v>
          </cell>
        </row>
        <row r="695">
          <cell r="A695" t="str">
            <v>4069</v>
          </cell>
        </row>
        <row r="696">
          <cell r="A696" t="str">
            <v>4239</v>
          </cell>
        </row>
        <row r="697">
          <cell r="A697" t="str">
            <v>4240V01</v>
          </cell>
        </row>
        <row r="698">
          <cell r="A698" t="str">
            <v>4264</v>
          </cell>
        </row>
        <row r="699">
          <cell r="A699" t="str">
            <v>4276</v>
          </cell>
        </row>
        <row r="700">
          <cell r="A700" t="str">
            <v>4296</v>
          </cell>
        </row>
        <row r="701">
          <cell r="A701" t="str">
            <v>4316</v>
          </cell>
        </row>
        <row r="702">
          <cell r="A702" t="str">
            <v>4328</v>
          </cell>
        </row>
        <row r="703">
          <cell r="A703" t="str">
            <v>4341</v>
          </cell>
        </row>
        <row r="704">
          <cell r="A704" t="str">
            <v>4357</v>
          </cell>
        </row>
        <row r="705">
          <cell r="A705" t="str">
            <v>4402</v>
          </cell>
        </row>
        <row r="706">
          <cell r="A706" t="str">
            <v>4403</v>
          </cell>
        </row>
        <row r="707">
          <cell r="A707" t="str">
            <v>4516</v>
          </cell>
        </row>
        <row r="708">
          <cell r="A708" t="str">
            <v>4525</v>
          </cell>
        </row>
        <row r="709">
          <cell r="A709" t="str">
            <v>4529</v>
          </cell>
        </row>
        <row r="710">
          <cell r="A710" t="str">
            <v>4530</v>
          </cell>
        </row>
        <row r="711">
          <cell r="A711" t="str">
            <v>4588</v>
          </cell>
        </row>
        <row r="712">
          <cell r="A712" t="str">
            <v>4606</v>
          </cell>
        </row>
        <row r="713">
          <cell r="A713" t="str">
            <v>4612</v>
          </cell>
        </row>
        <row r="714">
          <cell r="A714" t="str">
            <v>4660</v>
          </cell>
        </row>
        <row r="715">
          <cell r="A715" t="str">
            <v>4688</v>
          </cell>
        </row>
        <row r="716">
          <cell r="A716" t="str">
            <v>4725</v>
          </cell>
        </row>
        <row r="717">
          <cell r="A717" t="str">
            <v>4726</v>
          </cell>
        </row>
        <row r="718">
          <cell r="A718" t="str">
            <v>4741</v>
          </cell>
        </row>
        <row r="719">
          <cell r="A719" t="str">
            <v>4780</v>
          </cell>
        </row>
        <row r="720">
          <cell r="A720" t="str">
            <v>4799</v>
          </cell>
        </row>
        <row r="721">
          <cell r="A721" t="str">
            <v>4814</v>
          </cell>
        </row>
        <row r="722">
          <cell r="A722" t="str">
            <v>4852</v>
          </cell>
        </row>
        <row r="723">
          <cell r="A723" t="str">
            <v>4865</v>
          </cell>
        </row>
        <row r="724">
          <cell r="A724" t="str">
            <v>4955</v>
          </cell>
        </row>
        <row r="725">
          <cell r="A725" t="str">
            <v>4960</v>
          </cell>
        </row>
        <row r="726">
          <cell r="A726" t="str">
            <v>4979</v>
          </cell>
        </row>
        <row r="727">
          <cell r="A727" t="str">
            <v>4980</v>
          </cell>
        </row>
        <row r="728">
          <cell r="A728" t="str">
            <v>5001</v>
          </cell>
        </row>
        <row r="729">
          <cell r="A729" t="str">
            <v>5018</v>
          </cell>
        </row>
        <row r="730">
          <cell r="A730" t="str">
            <v>5031</v>
          </cell>
        </row>
        <row r="731">
          <cell r="A731" t="str">
            <v>5041</v>
          </cell>
        </row>
        <row r="732">
          <cell r="A732" t="str">
            <v>5074</v>
          </cell>
        </row>
        <row r="733">
          <cell r="A733" t="str">
            <v>5078</v>
          </cell>
        </row>
        <row r="734">
          <cell r="A734" t="str">
            <v>5089</v>
          </cell>
        </row>
        <row r="735">
          <cell r="A735" t="str">
            <v>5103</v>
          </cell>
        </row>
        <row r="736">
          <cell r="A736" t="str">
            <v>5106</v>
          </cell>
        </row>
        <row r="737">
          <cell r="A737" t="str">
            <v>5121</v>
          </cell>
        </row>
        <row r="738">
          <cell r="A738" t="str">
            <v>5143</v>
          </cell>
        </row>
        <row r="739">
          <cell r="A739" t="str">
            <v>5197</v>
          </cell>
        </row>
        <row r="740">
          <cell r="A740" t="str">
            <v>5204</v>
          </cell>
        </row>
        <row r="741">
          <cell r="A741" t="str">
            <v>5220</v>
          </cell>
        </row>
        <row r="742">
          <cell r="A742" t="str">
            <v>5269</v>
          </cell>
        </row>
        <row r="743">
          <cell r="A743" t="str">
            <v>5271</v>
          </cell>
        </row>
        <row r="744">
          <cell r="A744" t="str">
            <v>5296</v>
          </cell>
        </row>
        <row r="745">
          <cell r="A745" t="str">
            <v>5349</v>
          </cell>
        </row>
        <row r="746">
          <cell r="A746" t="str">
            <v>5388</v>
          </cell>
        </row>
        <row r="747">
          <cell r="A747" t="str">
            <v>100950</v>
          </cell>
        </row>
        <row r="748">
          <cell r="A748" t="str">
            <v>101157</v>
          </cell>
        </row>
        <row r="749">
          <cell r="A749" t="str">
            <v>102497</v>
          </cell>
        </row>
        <row r="750">
          <cell r="A750" t="str">
            <v>102525</v>
          </cell>
        </row>
        <row r="751">
          <cell r="A751" t="str">
            <v>102788</v>
          </cell>
        </row>
        <row r="752">
          <cell r="A752" t="str">
            <v>102789</v>
          </cell>
        </row>
        <row r="753">
          <cell r="A753" t="str">
            <v>102791</v>
          </cell>
        </row>
        <row r="754">
          <cell r="A754" t="str">
            <v>103035</v>
          </cell>
        </row>
        <row r="755">
          <cell r="A755" t="str">
            <v>103103</v>
          </cell>
        </row>
        <row r="756">
          <cell r="A756" t="str">
            <v>103112</v>
          </cell>
        </row>
        <row r="757">
          <cell r="A757" t="str">
            <v>103468</v>
          </cell>
        </row>
        <row r="758">
          <cell r="A758" t="str">
            <v>103708</v>
          </cell>
        </row>
        <row r="759">
          <cell r="A759" t="str">
            <v>104244</v>
          </cell>
        </row>
        <row r="760">
          <cell r="A760" t="str">
            <v>104379</v>
          </cell>
        </row>
        <row r="761">
          <cell r="A761" t="str">
            <v>105150</v>
          </cell>
        </row>
        <row r="762">
          <cell r="A762" t="str">
            <v>105172</v>
          </cell>
        </row>
        <row r="763">
          <cell r="A763" t="str">
            <v>105943</v>
          </cell>
        </row>
        <row r="764">
          <cell r="A764" t="str">
            <v>105988</v>
          </cell>
        </row>
        <row r="765">
          <cell r="A765" t="str">
            <v>106566</v>
          </cell>
        </row>
        <row r="766">
          <cell r="A766" t="str">
            <v>106741</v>
          </cell>
        </row>
        <row r="767">
          <cell r="A767" t="str">
            <v>4038</v>
          </cell>
        </row>
        <row r="768">
          <cell r="A768" t="str">
            <v>4106</v>
          </cell>
        </row>
        <row r="769">
          <cell r="A769" t="str">
            <v>4118</v>
          </cell>
        </row>
        <row r="770">
          <cell r="A770" t="str">
            <v>4177</v>
          </cell>
        </row>
        <row r="771">
          <cell r="A771" t="str">
            <v>4236</v>
          </cell>
        </row>
        <row r="772">
          <cell r="A772" t="str">
            <v>4409</v>
          </cell>
        </row>
        <row r="773">
          <cell r="A773" t="str">
            <v>4461</v>
          </cell>
        </row>
        <row r="774">
          <cell r="A774" t="str">
            <v>4468</v>
          </cell>
        </row>
        <row r="775">
          <cell r="A775" t="str">
            <v>4538</v>
          </cell>
        </row>
        <row r="776">
          <cell r="A776" t="str">
            <v>4570</v>
          </cell>
        </row>
        <row r="777">
          <cell r="A777" t="str">
            <v>4775</v>
          </cell>
        </row>
        <row r="778">
          <cell r="A778" t="str">
            <v>4781</v>
          </cell>
        </row>
        <row r="779">
          <cell r="A779" t="str">
            <v>4820</v>
          </cell>
        </row>
        <row r="780">
          <cell r="A780" t="str">
            <v>4832</v>
          </cell>
        </row>
        <row r="781">
          <cell r="A781" t="str">
            <v>4874</v>
          </cell>
        </row>
        <row r="782">
          <cell r="A782" t="str">
            <v>4891</v>
          </cell>
        </row>
        <row r="783">
          <cell r="A783" t="str">
            <v>4914</v>
          </cell>
        </row>
        <row r="784">
          <cell r="A784" t="str">
            <v>4970</v>
          </cell>
        </row>
        <row r="785">
          <cell r="A785" t="str">
            <v>5045</v>
          </cell>
        </row>
        <row r="786">
          <cell r="A786" t="str">
            <v>5166</v>
          </cell>
        </row>
        <row r="787">
          <cell r="A787" t="str">
            <v>5191</v>
          </cell>
        </row>
        <row r="788">
          <cell r="A788" t="str">
            <v>5205</v>
          </cell>
        </row>
        <row r="789">
          <cell r="A789" t="str">
            <v>5232</v>
          </cell>
        </row>
        <row r="790">
          <cell r="A790" t="str">
            <v>5234</v>
          </cell>
        </row>
        <row r="791">
          <cell r="A791" t="str">
            <v>5242</v>
          </cell>
        </row>
        <row r="792">
          <cell r="A792" t="str">
            <v>5247</v>
          </cell>
        </row>
        <row r="793">
          <cell r="A793" t="str">
            <v>5261</v>
          </cell>
        </row>
        <row r="794">
          <cell r="A794" t="str">
            <v>5270</v>
          </cell>
        </row>
        <row r="795">
          <cell r="A795" t="str">
            <v>5300</v>
          </cell>
        </row>
        <row r="796">
          <cell r="A796" t="str">
            <v>5307</v>
          </cell>
        </row>
        <row r="797">
          <cell r="A797" t="str">
            <v>5356</v>
          </cell>
        </row>
        <row r="798">
          <cell r="A798" t="str">
            <v>5364</v>
          </cell>
        </row>
        <row r="799">
          <cell r="A799" t="str">
            <v>102537</v>
          </cell>
        </row>
        <row r="800">
          <cell r="A800" t="str">
            <v>103284</v>
          </cell>
        </row>
        <row r="801">
          <cell r="A801" t="str">
            <v>103551</v>
          </cell>
        </row>
        <row r="802">
          <cell r="A802" t="str">
            <v>103751</v>
          </cell>
        </row>
        <row r="803">
          <cell r="A803" t="str">
            <v>103892</v>
          </cell>
        </row>
        <row r="804">
          <cell r="A804" t="str">
            <v>104003</v>
          </cell>
        </row>
        <row r="805">
          <cell r="A805" t="str">
            <v>104157</v>
          </cell>
        </row>
        <row r="806">
          <cell r="A806" t="str">
            <v>104266</v>
          </cell>
        </row>
        <row r="807">
          <cell r="A807" t="str">
            <v>104451</v>
          </cell>
        </row>
        <row r="808">
          <cell r="A808" t="str">
            <v>104642</v>
          </cell>
        </row>
        <row r="809">
          <cell r="A809" t="str">
            <v>104663</v>
          </cell>
        </row>
        <row r="810">
          <cell r="A810" t="str">
            <v>104710</v>
          </cell>
        </row>
        <row r="811">
          <cell r="A811" t="str">
            <v>104778</v>
          </cell>
        </row>
        <row r="812">
          <cell r="A812" t="str">
            <v>105009</v>
          </cell>
        </row>
        <row r="813">
          <cell r="A813" t="str">
            <v>105223</v>
          </cell>
        </row>
        <row r="814">
          <cell r="A814" t="str">
            <v>105595</v>
          </cell>
        </row>
        <row r="815">
          <cell r="A815" t="str">
            <v>105994</v>
          </cell>
        </row>
        <row r="816">
          <cell r="A816" t="str">
            <v>106146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78AF-5DB2-41CD-BBBD-1A650D5387B4}">
  <sheetPr>
    <tabColor rgb="FFFFFF00"/>
    <pageSetUpPr fitToPage="1"/>
  </sheetPr>
  <dimension ref="A1:F608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7" sqref="A7"/>
      <selection pane="bottomRight" sqref="A1:D1"/>
    </sheetView>
  </sheetViews>
  <sheetFormatPr defaultColWidth="8.69921875" defaultRowHeight="15.75" x14ac:dyDescent="0.25"/>
  <cols>
    <col min="1" max="1" width="7.796875" style="3" customWidth="1"/>
    <col min="2" max="2" width="44.59765625" style="3" customWidth="1"/>
    <col min="3" max="3" width="60.5" style="13" customWidth="1"/>
    <col min="4" max="4" width="16.5" style="2" customWidth="1"/>
    <col min="5" max="5" width="16" style="1" customWidth="1"/>
    <col min="7" max="16384" width="8.69921875" style="1"/>
  </cols>
  <sheetData>
    <row r="1" spans="1:4" ht="48.75" customHeight="1" x14ac:dyDescent="0.2">
      <c r="A1" s="83" t="s">
        <v>715</v>
      </c>
      <c r="B1" s="83"/>
      <c r="C1" s="83"/>
      <c r="D1" s="83"/>
    </row>
    <row r="2" spans="1:4" s="3" customFormat="1" ht="63" customHeight="1" x14ac:dyDescent="0.2">
      <c r="A2" s="15" t="s">
        <v>682</v>
      </c>
      <c r="B2" s="15" t="s">
        <v>683</v>
      </c>
      <c r="C2" s="15" t="s">
        <v>684</v>
      </c>
      <c r="D2" s="15" t="s">
        <v>716</v>
      </c>
    </row>
    <row r="3" spans="1:4" s="7" customFormat="1" ht="18.75" customHeight="1" x14ac:dyDescent="0.2">
      <c r="A3" s="10">
        <v>101351</v>
      </c>
      <c r="B3" s="16" t="s">
        <v>434</v>
      </c>
      <c r="C3" s="17" t="s">
        <v>435</v>
      </c>
      <c r="D3" s="8">
        <v>289505</v>
      </c>
    </row>
    <row r="4" spans="1:4" s="7" customFormat="1" ht="18.75" customHeight="1" x14ac:dyDescent="0.2">
      <c r="A4" s="10">
        <v>104756</v>
      </c>
      <c r="B4" s="16" t="s">
        <v>265</v>
      </c>
      <c r="C4" s="17" t="s">
        <v>266</v>
      </c>
      <c r="D4" s="8">
        <v>398134.63</v>
      </c>
    </row>
    <row r="5" spans="1:4" s="7" customFormat="1" ht="18.75" customHeight="1" x14ac:dyDescent="0.2">
      <c r="A5" s="10">
        <v>102530</v>
      </c>
      <c r="B5" s="16" t="s">
        <v>311</v>
      </c>
      <c r="C5" s="17" t="s">
        <v>266</v>
      </c>
      <c r="D5" s="8">
        <v>376468.94</v>
      </c>
    </row>
    <row r="6" spans="1:4" s="7" customFormat="1" ht="18.75" customHeight="1" x14ac:dyDescent="0.2">
      <c r="A6" s="10">
        <v>103255</v>
      </c>
      <c r="B6" s="16" t="s">
        <v>369</v>
      </c>
      <c r="C6" s="17" t="s">
        <v>35</v>
      </c>
      <c r="D6" s="8">
        <v>339583.06</v>
      </c>
    </row>
    <row r="7" spans="1:4" s="7" customFormat="1" ht="18.75" customHeight="1" x14ac:dyDescent="0.2">
      <c r="A7" s="10">
        <v>4345</v>
      </c>
      <c r="B7" s="16" t="s">
        <v>122</v>
      </c>
      <c r="C7" s="17" t="s">
        <v>123</v>
      </c>
      <c r="D7" s="8">
        <v>511603.41</v>
      </c>
    </row>
    <row r="8" spans="1:4" s="7" customFormat="1" ht="18.75" customHeight="1" x14ac:dyDescent="0.2">
      <c r="A8" s="10">
        <v>4421</v>
      </c>
      <c r="B8" s="16" t="s">
        <v>558</v>
      </c>
      <c r="C8" s="17" t="s">
        <v>123</v>
      </c>
      <c r="D8" s="8">
        <v>186336.97</v>
      </c>
    </row>
    <row r="9" spans="1:4" s="7" customFormat="1" ht="18.75" customHeight="1" x14ac:dyDescent="0.2">
      <c r="A9" s="10">
        <v>101364</v>
      </c>
      <c r="B9" s="16" t="s">
        <v>228</v>
      </c>
      <c r="C9" s="17" t="s">
        <v>229</v>
      </c>
      <c r="D9" s="8">
        <v>421306.28</v>
      </c>
    </row>
    <row r="10" spans="1:4" s="7" customFormat="1" ht="18.75" customHeight="1" x14ac:dyDescent="0.2">
      <c r="A10" s="10">
        <v>103837</v>
      </c>
      <c r="B10" s="16" t="s">
        <v>243</v>
      </c>
      <c r="C10" s="17" t="s">
        <v>229</v>
      </c>
      <c r="D10" s="8">
        <v>410463.39</v>
      </c>
    </row>
    <row r="11" spans="1:4" s="7" customFormat="1" ht="18.75" customHeight="1" x14ac:dyDescent="0.2">
      <c r="A11" s="10">
        <v>103408</v>
      </c>
      <c r="B11" s="16" t="s">
        <v>256</v>
      </c>
      <c r="C11" s="17" t="s">
        <v>229</v>
      </c>
      <c r="D11" s="8">
        <v>403576.15</v>
      </c>
    </row>
    <row r="12" spans="1:4" s="7" customFormat="1" ht="18.75" customHeight="1" x14ac:dyDescent="0.2">
      <c r="A12" s="10">
        <v>5299</v>
      </c>
      <c r="B12" s="16" t="s">
        <v>398</v>
      </c>
      <c r="C12" s="17" t="s">
        <v>229</v>
      </c>
      <c r="D12" s="8">
        <v>317194.51</v>
      </c>
    </row>
    <row r="13" spans="1:4" s="7" customFormat="1" ht="18.75" customHeight="1" x14ac:dyDescent="0.2">
      <c r="A13" s="10">
        <v>100947</v>
      </c>
      <c r="B13" s="16" t="s">
        <v>328</v>
      </c>
      <c r="C13" s="17" t="s">
        <v>329</v>
      </c>
      <c r="D13" s="8">
        <v>367433.21</v>
      </c>
    </row>
    <row r="14" spans="1:4" s="7" customFormat="1" ht="18.75" customHeight="1" x14ac:dyDescent="0.2">
      <c r="A14" s="10">
        <v>5246</v>
      </c>
      <c r="B14" s="16" t="s">
        <v>596</v>
      </c>
      <c r="C14" s="17" t="s">
        <v>329</v>
      </c>
      <c r="D14" s="8">
        <v>152724.03</v>
      </c>
    </row>
    <row r="15" spans="1:4" s="7" customFormat="1" ht="18.75" customHeight="1" x14ac:dyDescent="0.2">
      <c r="A15" s="10">
        <v>4370</v>
      </c>
      <c r="B15" s="16" t="s">
        <v>622</v>
      </c>
      <c r="C15" s="17" t="s">
        <v>329</v>
      </c>
      <c r="D15" s="8">
        <v>110818.29</v>
      </c>
    </row>
    <row r="16" spans="1:4" s="7" customFormat="1" ht="18.75" customHeight="1" x14ac:dyDescent="0.2">
      <c r="A16" s="10">
        <v>4059</v>
      </c>
      <c r="B16" s="16" t="s">
        <v>347</v>
      </c>
      <c r="C16" s="17" t="s">
        <v>348</v>
      </c>
      <c r="D16" s="8">
        <v>356971.83</v>
      </c>
    </row>
    <row r="17" spans="1:4" s="7" customFormat="1" ht="18.75" customHeight="1" x14ac:dyDescent="0.2">
      <c r="A17" s="10">
        <v>5355</v>
      </c>
      <c r="B17" s="16" t="s">
        <v>608</v>
      </c>
      <c r="C17" s="17" t="s">
        <v>348</v>
      </c>
      <c r="D17" s="8">
        <v>137604.23000000001</v>
      </c>
    </row>
    <row r="18" spans="1:4" s="7" customFormat="1" ht="18.75" customHeight="1" x14ac:dyDescent="0.2">
      <c r="A18" s="10">
        <v>5393</v>
      </c>
      <c r="B18" s="16" t="s">
        <v>647</v>
      </c>
      <c r="C18" s="17" t="s">
        <v>648</v>
      </c>
      <c r="D18" s="8">
        <v>124552.61</v>
      </c>
    </row>
    <row r="19" spans="1:4" s="7" customFormat="1" ht="18.75" customHeight="1" x14ac:dyDescent="0.2">
      <c r="A19" s="10">
        <v>5396</v>
      </c>
      <c r="B19" s="16" t="s">
        <v>649</v>
      </c>
      <c r="C19" s="17" t="s">
        <v>648</v>
      </c>
      <c r="D19" s="8">
        <v>320969.44</v>
      </c>
    </row>
    <row r="20" spans="1:4" s="7" customFormat="1" ht="18.75" customHeight="1" x14ac:dyDescent="0.2">
      <c r="A20" s="10">
        <v>5394</v>
      </c>
      <c r="B20" s="16" t="s">
        <v>223</v>
      </c>
      <c r="C20" s="17" t="s">
        <v>720</v>
      </c>
      <c r="D20" s="8">
        <v>423936.68</v>
      </c>
    </row>
    <row r="21" spans="1:4" s="7" customFormat="1" ht="18.75" customHeight="1" x14ac:dyDescent="0.2">
      <c r="A21" s="10">
        <v>4890</v>
      </c>
      <c r="B21" s="16" t="s">
        <v>100</v>
      </c>
      <c r="C21" s="17" t="s">
        <v>101</v>
      </c>
      <c r="D21" s="8">
        <v>533243.63</v>
      </c>
    </row>
    <row r="22" spans="1:4" s="7" customFormat="1" ht="18.75" customHeight="1" x14ac:dyDescent="0.2">
      <c r="A22" s="10">
        <v>103768</v>
      </c>
      <c r="B22" s="16" t="s">
        <v>114</v>
      </c>
      <c r="C22" s="17" t="s">
        <v>101</v>
      </c>
      <c r="D22" s="8">
        <v>520217.47</v>
      </c>
    </row>
    <row r="23" spans="1:4" s="7" customFormat="1" ht="18.75" customHeight="1" x14ac:dyDescent="0.2">
      <c r="A23" s="10">
        <v>4771</v>
      </c>
      <c r="B23" s="16" t="s">
        <v>186</v>
      </c>
      <c r="C23" s="17" t="s">
        <v>101</v>
      </c>
      <c r="D23" s="8">
        <v>444698.8</v>
      </c>
    </row>
    <row r="24" spans="1:4" s="7" customFormat="1" ht="18.75" customHeight="1" x14ac:dyDescent="0.2">
      <c r="A24" s="10">
        <v>105065</v>
      </c>
      <c r="B24" s="16" t="s">
        <v>231</v>
      </c>
      <c r="C24" s="17" t="s">
        <v>101</v>
      </c>
      <c r="D24" s="8">
        <v>419720</v>
      </c>
    </row>
    <row r="25" spans="1:4" s="7" customFormat="1" ht="18.75" customHeight="1" x14ac:dyDescent="0.2">
      <c r="A25" s="10">
        <v>5244</v>
      </c>
      <c r="B25" s="16" t="s">
        <v>291</v>
      </c>
      <c r="C25" s="17" t="s">
        <v>101</v>
      </c>
      <c r="D25" s="8">
        <v>386388.18</v>
      </c>
    </row>
    <row r="26" spans="1:4" s="7" customFormat="1" ht="18.75" customHeight="1" x14ac:dyDescent="0.2">
      <c r="A26" s="10">
        <v>102551</v>
      </c>
      <c r="B26" s="16" t="s">
        <v>335</v>
      </c>
      <c r="C26" s="17" t="s">
        <v>101</v>
      </c>
      <c r="D26" s="8">
        <v>363015.74</v>
      </c>
    </row>
    <row r="27" spans="1:4" s="7" customFormat="1" ht="18.75" customHeight="1" x14ac:dyDescent="0.2">
      <c r="A27" s="10">
        <v>169</v>
      </c>
      <c r="B27" s="16" t="s">
        <v>390</v>
      </c>
      <c r="C27" s="17" t="s">
        <v>101</v>
      </c>
      <c r="D27" s="8">
        <v>327013.34999999998</v>
      </c>
    </row>
    <row r="28" spans="1:4" s="7" customFormat="1" ht="18.75" customHeight="1" x14ac:dyDescent="0.2">
      <c r="A28" s="10">
        <v>4273</v>
      </c>
      <c r="B28" s="16" t="s">
        <v>406</v>
      </c>
      <c r="C28" s="17" t="s">
        <v>101</v>
      </c>
      <c r="D28" s="8">
        <v>310327.34999999998</v>
      </c>
    </row>
    <row r="29" spans="1:4" s="7" customFormat="1" ht="18.75" customHeight="1" x14ac:dyDescent="0.2">
      <c r="A29" s="10">
        <v>4261</v>
      </c>
      <c r="B29" s="16" t="s">
        <v>444</v>
      </c>
      <c r="C29" s="17" t="s">
        <v>101</v>
      </c>
      <c r="D29" s="8">
        <v>282396.89</v>
      </c>
    </row>
    <row r="30" spans="1:4" s="7" customFormat="1" ht="18.75" customHeight="1" x14ac:dyDescent="0.2">
      <c r="A30" s="10">
        <v>4267</v>
      </c>
      <c r="B30" s="16" t="s">
        <v>508</v>
      </c>
      <c r="C30" s="17" t="s">
        <v>101</v>
      </c>
      <c r="D30" s="8">
        <v>224775.52</v>
      </c>
    </row>
    <row r="31" spans="1:4" s="7" customFormat="1" ht="18.75" customHeight="1" x14ac:dyDescent="0.2">
      <c r="A31" s="10">
        <v>4617</v>
      </c>
      <c r="B31" s="16" t="s">
        <v>572</v>
      </c>
      <c r="C31" s="17" t="s">
        <v>101</v>
      </c>
      <c r="D31" s="8">
        <v>179831.24</v>
      </c>
    </row>
    <row r="32" spans="1:4" s="7" customFormat="1" ht="18.75" customHeight="1" x14ac:dyDescent="0.2">
      <c r="A32" s="10">
        <v>5175</v>
      </c>
      <c r="B32" s="16" t="s">
        <v>599</v>
      </c>
      <c r="C32" s="17" t="s">
        <v>101</v>
      </c>
      <c r="D32" s="8">
        <v>150254.26</v>
      </c>
    </row>
    <row r="33" spans="1:4" s="7" customFormat="1" ht="18.75" customHeight="1" x14ac:dyDescent="0.2">
      <c r="A33" s="10">
        <v>106794</v>
      </c>
      <c r="B33" s="16" t="s">
        <v>615</v>
      </c>
      <c r="C33" s="17" t="s">
        <v>101</v>
      </c>
      <c r="D33" s="8">
        <v>128668.89</v>
      </c>
    </row>
    <row r="34" spans="1:4" s="7" customFormat="1" ht="18.75" customHeight="1" x14ac:dyDescent="0.2">
      <c r="A34" s="10">
        <v>5328</v>
      </c>
      <c r="B34" s="16" t="s">
        <v>64</v>
      </c>
      <c r="C34" s="17" t="s">
        <v>65</v>
      </c>
      <c r="D34" s="8">
        <v>585636.21</v>
      </c>
    </row>
    <row r="35" spans="1:4" s="7" customFormat="1" ht="18.75" customHeight="1" x14ac:dyDescent="0.2">
      <c r="A35" s="10">
        <v>5014</v>
      </c>
      <c r="B35" s="16" t="s">
        <v>67</v>
      </c>
      <c r="C35" s="17" t="s">
        <v>65</v>
      </c>
      <c r="D35" s="8">
        <v>582142.39</v>
      </c>
    </row>
    <row r="36" spans="1:4" s="7" customFormat="1" ht="18.75" customHeight="1" x14ac:dyDescent="0.2">
      <c r="A36" s="10">
        <v>5231</v>
      </c>
      <c r="B36" s="16" t="s">
        <v>349</v>
      </c>
      <c r="C36" s="17" t="s">
        <v>65</v>
      </c>
      <c r="D36" s="8">
        <v>356710.8</v>
      </c>
    </row>
    <row r="37" spans="1:4" s="7" customFormat="1" ht="18.75" customHeight="1" x14ac:dyDescent="0.2">
      <c r="A37" s="10">
        <v>4205</v>
      </c>
      <c r="B37" s="16" t="s">
        <v>385</v>
      </c>
      <c r="C37" s="17" t="s">
        <v>65</v>
      </c>
      <c r="D37" s="8">
        <v>329463.03999999998</v>
      </c>
    </row>
    <row r="38" spans="1:4" s="7" customFormat="1" ht="18.75" customHeight="1" x14ac:dyDescent="0.2">
      <c r="A38" s="10">
        <v>4412</v>
      </c>
      <c r="B38" s="16" t="s">
        <v>442</v>
      </c>
      <c r="C38" s="17" t="s">
        <v>65</v>
      </c>
      <c r="D38" s="8">
        <v>285308.40000000002</v>
      </c>
    </row>
    <row r="39" spans="1:4" s="7" customFormat="1" ht="18.75" customHeight="1" x14ac:dyDescent="0.2">
      <c r="A39" s="10">
        <v>5040</v>
      </c>
      <c r="B39" s="16" t="s">
        <v>503</v>
      </c>
      <c r="C39" s="17" t="s">
        <v>65</v>
      </c>
      <c r="D39" s="8">
        <v>227218.66</v>
      </c>
    </row>
    <row r="40" spans="1:4" s="7" customFormat="1" ht="18.75" customHeight="1" x14ac:dyDescent="0.2">
      <c r="A40" s="10">
        <v>4332</v>
      </c>
      <c r="B40" s="16" t="s">
        <v>533</v>
      </c>
      <c r="C40" s="17" t="s">
        <v>65</v>
      </c>
      <c r="D40" s="8">
        <v>203946.61</v>
      </c>
    </row>
    <row r="41" spans="1:4" s="7" customFormat="1" ht="18.75" customHeight="1" x14ac:dyDescent="0.2">
      <c r="A41" s="10">
        <v>102868</v>
      </c>
      <c r="B41" s="16" t="s">
        <v>568</v>
      </c>
      <c r="C41" s="17" t="s">
        <v>65</v>
      </c>
      <c r="D41" s="8">
        <v>180446.35</v>
      </c>
    </row>
    <row r="42" spans="1:4" s="7" customFormat="1" ht="18.75" customHeight="1" x14ac:dyDescent="0.2">
      <c r="A42" s="10">
        <v>4559</v>
      </c>
      <c r="B42" s="16" t="s">
        <v>600</v>
      </c>
      <c r="C42" s="17" t="s">
        <v>65</v>
      </c>
      <c r="D42" s="8">
        <v>147503.38</v>
      </c>
    </row>
    <row r="43" spans="1:4" s="7" customFormat="1" ht="18.75" customHeight="1" x14ac:dyDescent="0.2">
      <c r="A43" s="10">
        <v>5069</v>
      </c>
      <c r="B43" s="16" t="s">
        <v>610</v>
      </c>
      <c r="C43" s="17" t="s">
        <v>65</v>
      </c>
      <c r="D43" s="8">
        <v>134110.41</v>
      </c>
    </row>
    <row r="44" spans="1:4" s="7" customFormat="1" ht="18.75" customHeight="1" x14ac:dyDescent="0.2">
      <c r="A44" s="10">
        <v>4773</v>
      </c>
      <c r="B44" s="16" t="s">
        <v>614</v>
      </c>
      <c r="C44" s="17" t="s">
        <v>65</v>
      </c>
      <c r="D44" s="8">
        <v>129893.73</v>
      </c>
    </row>
    <row r="45" spans="1:4" s="7" customFormat="1" ht="18.75" customHeight="1" x14ac:dyDescent="0.2">
      <c r="A45" s="10">
        <v>4514</v>
      </c>
      <c r="B45" s="16" t="s">
        <v>619</v>
      </c>
      <c r="C45" s="17" t="s">
        <v>65</v>
      </c>
      <c r="D45" s="8">
        <v>114031</v>
      </c>
    </row>
    <row r="46" spans="1:4" s="7" customFormat="1" ht="18.75" customHeight="1" x14ac:dyDescent="0.2">
      <c r="A46" s="10">
        <v>4386</v>
      </c>
      <c r="B46" s="16" t="s">
        <v>629</v>
      </c>
      <c r="C46" s="17" t="s">
        <v>65</v>
      </c>
      <c r="D46" s="8">
        <v>91762.92</v>
      </c>
    </row>
    <row r="47" spans="1:4" s="7" customFormat="1" ht="18.75" customHeight="1" x14ac:dyDescent="0.2">
      <c r="A47" s="10">
        <v>4975</v>
      </c>
      <c r="B47" s="16" t="s">
        <v>21</v>
      </c>
      <c r="C47" s="17" t="s">
        <v>22</v>
      </c>
      <c r="D47" s="8">
        <v>766190.3</v>
      </c>
    </row>
    <row r="48" spans="1:4" s="7" customFormat="1" ht="18.75" customHeight="1" x14ac:dyDescent="0.2">
      <c r="A48" s="10">
        <v>4259</v>
      </c>
      <c r="B48" s="16" t="s">
        <v>40</v>
      </c>
      <c r="C48" s="17" t="s">
        <v>22</v>
      </c>
      <c r="D48" s="8">
        <v>642260.16</v>
      </c>
    </row>
    <row r="49" spans="1:4" s="7" customFormat="1" ht="18.75" customHeight="1" x14ac:dyDescent="0.2">
      <c r="A49" s="10">
        <v>5302</v>
      </c>
      <c r="B49" s="16" t="s">
        <v>69</v>
      </c>
      <c r="C49" s="17" t="s">
        <v>22</v>
      </c>
      <c r="D49" s="8">
        <v>576861.5</v>
      </c>
    </row>
    <row r="50" spans="1:4" s="7" customFormat="1" ht="18.75" customHeight="1" x14ac:dyDescent="0.2">
      <c r="A50" s="10">
        <v>4115</v>
      </c>
      <c r="B50" s="16" t="s">
        <v>95</v>
      </c>
      <c r="C50" s="17" t="s">
        <v>22</v>
      </c>
      <c r="D50" s="8">
        <v>539413.39</v>
      </c>
    </row>
    <row r="51" spans="1:4" s="7" customFormat="1" ht="18.75" customHeight="1" x14ac:dyDescent="0.2">
      <c r="A51" s="10">
        <v>5314</v>
      </c>
      <c r="B51" s="16" t="s">
        <v>134</v>
      </c>
      <c r="C51" s="17" t="s">
        <v>22</v>
      </c>
      <c r="D51" s="8">
        <v>495841.06</v>
      </c>
    </row>
    <row r="52" spans="1:4" s="7" customFormat="1" ht="18.75" customHeight="1" x14ac:dyDescent="0.2">
      <c r="A52" s="10">
        <v>4701</v>
      </c>
      <c r="B52" s="16" t="s">
        <v>205</v>
      </c>
      <c r="C52" s="17" t="s">
        <v>22</v>
      </c>
      <c r="D52" s="8">
        <v>433193.29</v>
      </c>
    </row>
    <row r="53" spans="1:4" s="7" customFormat="1" ht="18.75" customHeight="1" x14ac:dyDescent="0.2">
      <c r="A53" s="10">
        <v>4883</v>
      </c>
      <c r="B53" s="16" t="s">
        <v>387</v>
      </c>
      <c r="C53" s="17" t="s">
        <v>22</v>
      </c>
      <c r="D53" s="8">
        <v>328740.18</v>
      </c>
    </row>
    <row r="54" spans="1:4" s="7" customFormat="1" ht="18.75" customHeight="1" x14ac:dyDescent="0.2">
      <c r="A54" s="10">
        <v>5336</v>
      </c>
      <c r="B54" s="16" t="s">
        <v>414</v>
      </c>
      <c r="C54" s="17" t="s">
        <v>22</v>
      </c>
      <c r="D54" s="8">
        <v>305026.39</v>
      </c>
    </row>
    <row r="55" spans="1:4" s="7" customFormat="1" ht="18.75" customHeight="1" x14ac:dyDescent="0.2">
      <c r="A55" s="10">
        <v>4627</v>
      </c>
      <c r="B55" s="16" t="s">
        <v>556</v>
      </c>
      <c r="C55" s="17" t="s">
        <v>22</v>
      </c>
      <c r="D55" s="8">
        <v>186397.21</v>
      </c>
    </row>
    <row r="56" spans="1:4" s="7" customFormat="1" ht="18.75" customHeight="1" x14ac:dyDescent="0.2">
      <c r="A56" s="10">
        <v>5260</v>
      </c>
      <c r="B56" s="16" t="s">
        <v>89</v>
      </c>
      <c r="C56" s="17" t="s">
        <v>90</v>
      </c>
      <c r="D56" s="8">
        <v>546019.52</v>
      </c>
    </row>
    <row r="57" spans="1:4" s="7" customFormat="1" ht="18.75" customHeight="1" x14ac:dyDescent="0.2">
      <c r="A57" s="10">
        <v>106362</v>
      </c>
      <c r="B57" s="16" t="s">
        <v>184</v>
      </c>
      <c r="C57" s="17" t="s">
        <v>90</v>
      </c>
      <c r="D57" s="8">
        <v>445180.7</v>
      </c>
    </row>
    <row r="58" spans="1:4" s="7" customFormat="1" ht="18.75" customHeight="1" x14ac:dyDescent="0.2">
      <c r="A58" s="10">
        <v>105212</v>
      </c>
      <c r="B58" s="16" t="s">
        <v>194</v>
      </c>
      <c r="C58" s="17" t="s">
        <v>90</v>
      </c>
      <c r="D58" s="8">
        <v>438956.08</v>
      </c>
    </row>
    <row r="59" spans="1:4" s="7" customFormat="1" ht="18.75" customHeight="1" x14ac:dyDescent="0.2">
      <c r="A59" s="10">
        <v>104875</v>
      </c>
      <c r="B59" s="16" t="s">
        <v>203</v>
      </c>
      <c r="C59" s="17" t="s">
        <v>90</v>
      </c>
      <c r="D59" s="8">
        <v>434036.63</v>
      </c>
    </row>
    <row r="60" spans="1:4" s="7" customFormat="1" ht="18.75" customHeight="1" x14ac:dyDescent="0.2">
      <c r="A60" s="10">
        <v>5292</v>
      </c>
      <c r="B60" s="16" t="s">
        <v>216</v>
      </c>
      <c r="C60" s="17" t="s">
        <v>90</v>
      </c>
      <c r="D60" s="8">
        <v>428615.18</v>
      </c>
    </row>
    <row r="61" spans="1:4" s="7" customFormat="1" ht="18.75" customHeight="1" x14ac:dyDescent="0.2">
      <c r="A61" s="10">
        <v>103455</v>
      </c>
      <c r="B61" s="16" t="s">
        <v>222</v>
      </c>
      <c r="C61" s="17" t="s">
        <v>90</v>
      </c>
      <c r="D61" s="8">
        <v>424980.81</v>
      </c>
    </row>
    <row r="62" spans="1:4" s="7" customFormat="1" ht="18.75" customHeight="1" x14ac:dyDescent="0.2">
      <c r="A62" s="10">
        <v>103804</v>
      </c>
      <c r="B62" s="16" t="s">
        <v>225</v>
      </c>
      <c r="C62" s="17" t="s">
        <v>90</v>
      </c>
      <c r="D62" s="8">
        <v>423334.3</v>
      </c>
    </row>
    <row r="63" spans="1:4" s="7" customFormat="1" ht="18.75" customHeight="1" x14ac:dyDescent="0.2">
      <c r="A63" s="10">
        <v>4396</v>
      </c>
      <c r="B63" s="16" t="s">
        <v>248</v>
      </c>
      <c r="C63" s="17" t="s">
        <v>90</v>
      </c>
      <c r="D63" s="8">
        <v>407899.57</v>
      </c>
    </row>
    <row r="64" spans="1:4" s="7" customFormat="1" ht="18.75" customHeight="1" x14ac:dyDescent="0.2">
      <c r="A64" s="10">
        <v>106784</v>
      </c>
      <c r="B64" s="16" t="s">
        <v>281</v>
      </c>
      <c r="C64" s="17" t="s">
        <v>90</v>
      </c>
      <c r="D64" s="8">
        <v>389841.83</v>
      </c>
    </row>
    <row r="65" spans="1:4" s="7" customFormat="1" ht="18.75" customHeight="1" x14ac:dyDescent="0.2">
      <c r="A65" s="10">
        <v>105444</v>
      </c>
      <c r="B65" s="16" t="s">
        <v>313</v>
      </c>
      <c r="C65" s="17" t="s">
        <v>90</v>
      </c>
      <c r="D65" s="8">
        <v>374842.51</v>
      </c>
    </row>
    <row r="66" spans="1:4" s="7" customFormat="1" ht="18.75" customHeight="1" x14ac:dyDescent="0.2">
      <c r="A66" s="10">
        <v>4436</v>
      </c>
      <c r="B66" s="16" t="s">
        <v>345</v>
      </c>
      <c r="C66" s="17" t="s">
        <v>90</v>
      </c>
      <c r="D66" s="8">
        <v>359803.03</v>
      </c>
    </row>
    <row r="67" spans="1:4" s="7" customFormat="1" ht="18.75" customHeight="1" x14ac:dyDescent="0.2">
      <c r="A67" s="10">
        <v>5322</v>
      </c>
      <c r="B67" s="16" t="s">
        <v>452</v>
      </c>
      <c r="C67" s="17" t="s">
        <v>90</v>
      </c>
      <c r="D67" s="8">
        <v>273421.39</v>
      </c>
    </row>
    <row r="68" spans="1:4" s="7" customFormat="1" ht="18.75" customHeight="1" x14ac:dyDescent="0.2">
      <c r="A68" s="10">
        <v>4316</v>
      </c>
      <c r="B68" s="16" t="s">
        <v>481</v>
      </c>
      <c r="C68" s="17" t="s">
        <v>90</v>
      </c>
      <c r="D68" s="8">
        <v>242177.82</v>
      </c>
    </row>
    <row r="69" spans="1:4" s="7" customFormat="1" ht="18.75" customHeight="1" x14ac:dyDescent="0.2">
      <c r="A69" s="10">
        <v>107017</v>
      </c>
      <c r="B69" s="16" t="s">
        <v>536</v>
      </c>
      <c r="C69" s="17" t="s">
        <v>90</v>
      </c>
      <c r="D69" s="8">
        <v>200627.67</v>
      </c>
    </row>
    <row r="70" spans="1:4" s="7" customFormat="1" ht="18.75" customHeight="1" x14ac:dyDescent="0.2">
      <c r="A70" s="10">
        <v>4749</v>
      </c>
      <c r="B70" s="16" t="s">
        <v>547</v>
      </c>
      <c r="C70" s="17" t="s">
        <v>90</v>
      </c>
      <c r="D70" s="8">
        <v>191832.76</v>
      </c>
    </row>
    <row r="71" spans="1:4" s="7" customFormat="1" ht="18.75" customHeight="1" x14ac:dyDescent="0.2">
      <c r="A71" s="10">
        <v>5221</v>
      </c>
      <c r="B71" s="16" t="s">
        <v>571</v>
      </c>
      <c r="C71" s="17" t="s">
        <v>90</v>
      </c>
      <c r="D71" s="8">
        <v>180112.35</v>
      </c>
    </row>
    <row r="72" spans="1:4" s="7" customFormat="1" ht="18.75" customHeight="1" x14ac:dyDescent="0.2">
      <c r="A72" s="10">
        <v>4319</v>
      </c>
      <c r="B72" s="16" t="s">
        <v>603</v>
      </c>
      <c r="C72" s="17" t="s">
        <v>90</v>
      </c>
      <c r="D72" s="8">
        <v>144591.85999999999</v>
      </c>
    </row>
    <row r="73" spans="1:4" s="7" customFormat="1" ht="18.75" customHeight="1" x14ac:dyDescent="0.2">
      <c r="A73" s="10">
        <v>101006</v>
      </c>
      <c r="B73" s="16" t="s">
        <v>618</v>
      </c>
      <c r="C73" s="17" t="s">
        <v>90</v>
      </c>
      <c r="D73" s="8">
        <v>123167.13</v>
      </c>
    </row>
    <row r="74" spans="1:4" s="7" customFormat="1" ht="18.75" customHeight="1" x14ac:dyDescent="0.2">
      <c r="A74" s="10">
        <v>5204</v>
      </c>
      <c r="B74" s="16" t="s">
        <v>12</v>
      </c>
      <c r="C74" s="17" t="s">
        <v>13</v>
      </c>
      <c r="D74" s="8">
        <v>878012.56</v>
      </c>
    </row>
    <row r="75" spans="1:4" s="7" customFormat="1" ht="18.75" customHeight="1" x14ac:dyDescent="0.2">
      <c r="A75" s="10">
        <v>5197</v>
      </c>
      <c r="B75" s="16" t="s">
        <v>14</v>
      </c>
      <c r="C75" s="17" t="s">
        <v>13</v>
      </c>
      <c r="D75" s="8">
        <v>821328.38</v>
      </c>
    </row>
    <row r="76" spans="1:4" s="7" customFormat="1" ht="18.75" customHeight="1" x14ac:dyDescent="0.2">
      <c r="A76" s="10">
        <v>4837</v>
      </c>
      <c r="B76" s="16" t="s">
        <v>53</v>
      </c>
      <c r="C76" s="17" t="s">
        <v>13</v>
      </c>
      <c r="D76" s="8">
        <v>610976.43000000005</v>
      </c>
    </row>
    <row r="77" spans="1:4" s="7" customFormat="1" ht="18.75" customHeight="1" x14ac:dyDescent="0.2">
      <c r="A77" s="10">
        <v>4525</v>
      </c>
      <c r="B77" s="16" t="s">
        <v>63</v>
      </c>
      <c r="C77" s="17" t="s">
        <v>13</v>
      </c>
      <c r="D77" s="8">
        <v>591017.49</v>
      </c>
    </row>
    <row r="78" spans="1:4" s="7" customFormat="1" ht="18.75" customHeight="1" x14ac:dyDescent="0.2">
      <c r="A78" s="10">
        <v>4118</v>
      </c>
      <c r="B78" s="16" t="s">
        <v>68</v>
      </c>
      <c r="C78" s="17" t="s">
        <v>13</v>
      </c>
      <c r="D78" s="8">
        <v>581319.13</v>
      </c>
    </row>
    <row r="79" spans="1:4" s="7" customFormat="1" ht="18.75" customHeight="1" x14ac:dyDescent="0.2">
      <c r="A79" s="10">
        <v>5126</v>
      </c>
      <c r="B79" s="16" t="s">
        <v>83</v>
      </c>
      <c r="C79" s="17" t="s">
        <v>13</v>
      </c>
      <c r="D79" s="8">
        <v>554232</v>
      </c>
    </row>
    <row r="80" spans="1:4" s="7" customFormat="1" ht="18.75" customHeight="1" x14ac:dyDescent="0.2">
      <c r="A80" s="10">
        <v>4988</v>
      </c>
      <c r="B80" s="16" t="s">
        <v>97</v>
      </c>
      <c r="C80" s="17" t="s">
        <v>13</v>
      </c>
      <c r="D80" s="8">
        <v>535136.48</v>
      </c>
    </row>
    <row r="81" spans="1:4" s="7" customFormat="1" ht="18.75" customHeight="1" x14ac:dyDescent="0.2">
      <c r="A81" s="10">
        <v>5148</v>
      </c>
      <c r="B81" s="16" t="s">
        <v>119</v>
      </c>
      <c r="C81" s="17" t="s">
        <v>13</v>
      </c>
      <c r="D81" s="8">
        <v>515579.13</v>
      </c>
    </row>
    <row r="82" spans="1:4" s="7" customFormat="1" ht="18.75" customHeight="1" x14ac:dyDescent="0.2">
      <c r="A82" s="10">
        <v>5356</v>
      </c>
      <c r="B82" s="16" t="s">
        <v>121</v>
      </c>
      <c r="C82" s="17" t="s">
        <v>13</v>
      </c>
      <c r="D82" s="8">
        <v>512627.46</v>
      </c>
    </row>
    <row r="83" spans="1:4" s="7" customFormat="1" ht="18.75" customHeight="1" x14ac:dyDescent="0.2">
      <c r="A83" s="10">
        <v>4574</v>
      </c>
      <c r="B83" s="16" t="s">
        <v>141</v>
      </c>
      <c r="C83" s="17" t="s">
        <v>13</v>
      </c>
      <c r="D83" s="8">
        <v>488311.28</v>
      </c>
    </row>
    <row r="84" spans="1:4" s="7" customFormat="1" ht="18.75" customHeight="1" x14ac:dyDescent="0.2">
      <c r="A84" s="10">
        <v>4025</v>
      </c>
      <c r="B84" s="16" t="s">
        <v>153</v>
      </c>
      <c r="C84" s="17" t="s">
        <v>13</v>
      </c>
      <c r="D84" s="8">
        <v>478311.74</v>
      </c>
    </row>
    <row r="85" spans="1:4" s="7" customFormat="1" ht="18.75" customHeight="1" x14ac:dyDescent="0.2">
      <c r="A85" s="10">
        <v>5242</v>
      </c>
      <c r="B85" s="16" t="s">
        <v>209</v>
      </c>
      <c r="C85" s="17" t="s">
        <v>13</v>
      </c>
      <c r="D85" s="8">
        <v>431747.57</v>
      </c>
    </row>
    <row r="86" spans="1:4" s="7" customFormat="1" ht="18.75" customHeight="1" x14ac:dyDescent="0.2">
      <c r="A86" s="10">
        <v>50680</v>
      </c>
      <c r="B86" s="16" t="s">
        <v>290</v>
      </c>
      <c r="C86" s="17" t="s">
        <v>13</v>
      </c>
      <c r="D86" s="8">
        <v>386829.92</v>
      </c>
    </row>
    <row r="87" spans="1:4" s="7" customFormat="1" ht="18.75" customHeight="1" x14ac:dyDescent="0.2">
      <c r="A87" s="10">
        <v>101059</v>
      </c>
      <c r="B87" s="16" t="s">
        <v>323</v>
      </c>
      <c r="C87" s="17" t="s">
        <v>13</v>
      </c>
      <c r="D87" s="8">
        <v>371228.22</v>
      </c>
    </row>
    <row r="88" spans="1:4" s="7" customFormat="1" ht="18.75" customHeight="1" x14ac:dyDescent="0.2">
      <c r="A88" s="10">
        <v>4780</v>
      </c>
      <c r="B88" s="16" t="s">
        <v>337</v>
      </c>
      <c r="C88" s="17" t="s">
        <v>13</v>
      </c>
      <c r="D88" s="8">
        <v>362784.82</v>
      </c>
    </row>
    <row r="89" spans="1:4" s="7" customFormat="1" ht="18.75" customHeight="1" x14ac:dyDescent="0.2">
      <c r="A89" s="10">
        <v>4570</v>
      </c>
      <c r="B89" s="16" t="s">
        <v>346</v>
      </c>
      <c r="C89" s="17" t="s">
        <v>13</v>
      </c>
      <c r="D89" s="8">
        <v>357032.07</v>
      </c>
    </row>
    <row r="90" spans="1:4" s="7" customFormat="1" ht="18.75" customHeight="1" x14ac:dyDescent="0.2">
      <c r="A90" s="10">
        <v>5296</v>
      </c>
      <c r="B90" s="16" t="s">
        <v>359</v>
      </c>
      <c r="C90" s="17" t="s">
        <v>13</v>
      </c>
      <c r="D90" s="8">
        <v>347112.84</v>
      </c>
    </row>
    <row r="91" spans="1:4" s="7" customFormat="1" ht="18.75" customHeight="1" x14ac:dyDescent="0.2">
      <c r="A91" s="10">
        <v>100657</v>
      </c>
      <c r="B91" s="16" t="s">
        <v>396</v>
      </c>
      <c r="C91" s="17" t="s">
        <v>13</v>
      </c>
      <c r="D91" s="8">
        <v>319925.31</v>
      </c>
    </row>
    <row r="92" spans="1:4" s="7" customFormat="1" ht="18.75" customHeight="1" x14ac:dyDescent="0.2">
      <c r="A92" s="10">
        <v>101740</v>
      </c>
      <c r="B92" s="16" t="s">
        <v>418</v>
      </c>
      <c r="C92" s="17" t="s">
        <v>13</v>
      </c>
      <c r="D92" s="8">
        <v>300046.69</v>
      </c>
    </row>
    <row r="93" spans="1:4" s="7" customFormat="1" ht="18.75" customHeight="1" x14ac:dyDescent="0.2">
      <c r="A93" s="10">
        <v>4428</v>
      </c>
      <c r="B93" s="16" t="s">
        <v>424</v>
      </c>
      <c r="C93" s="17" t="s">
        <v>13</v>
      </c>
      <c r="D93" s="8">
        <v>296352.08</v>
      </c>
    </row>
    <row r="94" spans="1:4" s="7" customFormat="1" ht="18.75" customHeight="1" x14ac:dyDescent="0.2">
      <c r="A94" s="10">
        <v>4560</v>
      </c>
      <c r="B94" s="16" t="s">
        <v>429</v>
      </c>
      <c r="C94" s="17" t="s">
        <v>13</v>
      </c>
      <c r="D94" s="8">
        <v>294263.82</v>
      </c>
    </row>
    <row r="95" spans="1:4" s="7" customFormat="1" ht="18.75" customHeight="1" x14ac:dyDescent="0.2">
      <c r="A95" s="10">
        <v>4741</v>
      </c>
      <c r="B95" s="16" t="s">
        <v>437</v>
      </c>
      <c r="C95" s="17" t="s">
        <v>13</v>
      </c>
      <c r="D95" s="8">
        <v>288578.84000000003</v>
      </c>
    </row>
    <row r="96" spans="1:4" s="7" customFormat="1" ht="18.75" customHeight="1" x14ac:dyDescent="0.2">
      <c r="A96" s="10">
        <v>5125</v>
      </c>
      <c r="B96" s="16" t="s">
        <v>456</v>
      </c>
      <c r="C96" s="17" t="s">
        <v>13</v>
      </c>
      <c r="D96" s="8">
        <v>271373.28999999998</v>
      </c>
    </row>
    <row r="97" spans="1:4" s="7" customFormat="1" ht="18.75" customHeight="1" x14ac:dyDescent="0.2">
      <c r="A97" s="10">
        <v>103889</v>
      </c>
      <c r="B97" s="16" t="s">
        <v>457</v>
      </c>
      <c r="C97" s="17" t="s">
        <v>13</v>
      </c>
      <c r="D97" s="8">
        <v>271172.49</v>
      </c>
    </row>
    <row r="98" spans="1:4" s="7" customFormat="1" ht="18.75" customHeight="1" x14ac:dyDescent="0.2">
      <c r="A98" s="10">
        <v>5270</v>
      </c>
      <c r="B98" s="16" t="s">
        <v>471</v>
      </c>
      <c r="C98" s="17" t="s">
        <v>13</v>
      </c>
      <c r="D98" s="8">
        <v>253308.09</v>
      </c>
    </row>
    <row r="99" spans="1:4" s="7" customFormat="1" ht="18.75" customHeight="1" x14ac:dyDescent="0.2">
      <c r="A99" s="10">
        <v>4425</v>
      </c>
      <c r="B99" s="16" t="s">
        <v>479</v>
      </c>
      <c r="C99" s="17" t="s">
        <v>13</v>
      </c>
      <c r="D99" s="8">
        <v>245390.53</v>
      </c>
    </row>
    <row r="100" spans="1:4" s="7" customFormat="1" ht="18.75" customHeight="1" x14ac:dyDescent="0.2">
      <c r="A100" s="10">
        <v>5262</v>
      </c>
      <c r="B100" s="16" t="s">
        <v>480</v>
      </c>
      <c r="C100" s="17" t="s">
        <v>13</v>
      </c>
      <c r="D100" s="8">
        <v>242981</v>
      </c>
    </row>
    <row r="101" spans="1:4" s="7" customFormat="1" ht="18.75" customHeight="1" x14ac:dyDescent="0.2">
      <c r="A101" s="10">
        <v>4230</v>
      </c>
      <c r="B101" s="16" t="s">
        <v>485</v>
      </c>
      <c r="C101" s="17" t="s">
        <v>13</v>
      </c>
      <c r="D101" s="8">
        <v>240350.59</v>
      </c>
    </row>
    <row r="102" spans="1:4" s="7" customFormat="1" ht="18.75" customHeight="1" x14ac:dyDescent="0.2">
      <c r="A102" s="10">
        <v>5271</v>
      </c>
      <c r="B102" s="16" t="s">
        <v>507</v>
      </c>
      <c r="C102" s="17" t="s">
        <v>13</v>
      </c>
      <c r="D102" s="8">
        <v>225366.33</v>
      </c>
    </row>
    <row r="103" spans="1:4" s="7" customFormat="1" ht="18.75" customHeight="1" x14ac:dyDescent="0.2">
      <c r="A103" s="10">
        <v>110230</v>
      </c>
      <c r="B103" s="16" t="s">
        <v>516</v>
      </c>
      <c r="C103" s="17" t="s">
        <v>13</v>
      </c>
      <c r="D103" s="8">
        <v>217861.65</v>
      </c>
    </row>
    <row r="104" spans="1:4" s="7" customFormat="1" ht="18.75" customHeight="1" x14ac:dyDescent="0.2">
      <c r="A104" s="10">
        <v>4802</v>
      </c>
      <c r="B104" s="16" t="s">
        <v>517</v>
      </c>
      <c r="C104" s="17" t="s">
        <v>13</v>
      </c>
      <c r="D104" s="8">
        <v>217038.39</v>
      </c>
    </row>
    <row r="105" spans="1:4" s="7" customFormat="1" ht="18.75" customHeight="1" x14ac:dyDescent="0.2">
      <c r="A105" s="10">
        <v>4775</v>
      </c>
      <c r="B105" s="16" t="s">
        <v>541</v>
      </c>
      <c r="C105" s="17" t="s">
        <v>13</v>
      </c>
      <c r="D105" s="8">
        <v>198203.9</v>
      </c>
    </row>
    <row r="106" spans="1:4" s="7" customFormat="1" ht="18.75" customHeight="1" x14ac:dyDescent="0.2">
      <c r="A106" s="10">
        <v>4746</v>
      </c>
      <c r="B106" s="16" t="s">
        <v>548</v>
      </c>
      <c r="C106" s="17" t="s">
        <v>13</v>
      </c>
      <c r="D106" s="8">
        <v>190252.45</v>
      </c>
    </row>
    <row r="107" spans="1:4" s="7" customFormat="1" ht="18.75" customHeight="1" x14ac:dyDescent="0.2">
      <c r="A107" s="10">
        <v>5064</v>
      </c>
      <c r="B107" s="16" t="s">
        <v>611</v>
      </c>
      <c r="C107" s="17" t="s">
        <v>612</v>
      </c>
      <c r="D107" s="8">
        <v>131218.97</v>
      </c>
    </row>
    <row r="108" spans="1:4" s="7" customFormat="1" ht="18.75" customHeight="1" x14ac:dyDescent="0.2">
      <c r="A108" s="10">
        <v>104666</v>
      </c>
      <c r="B108" s="16" t="s">
        <v>412</v>
      </c>
      <c r="C108" s="17" t="s">
        <v>413</v>
      </c>
      <c r="D108" s="8">
        <v>305729.17</v>
      </c>
    </row>
    <row r="109" spans="1:4" s="7" customFormat="1" ht="18.75" customHeight="1" x14ac:dyDescent="0.2">
      <c r="A109" s="10">
        <v>5241</v>
      </c>
      <c r="B109" s="16" t="s">
        <v>402</v>
      </c>
      <c r="C109" s="17" t="s">
        <v>403</v>
      </c>
      <c r="D109" s="8">
        <v>313118.39</v>
      </c>
    </row>
    <row r="110" spans="1:4" s="7" customFormat="1" ht="18.75" customHeight="1" x14ac:dyDescent="0.2">
      <c r="A110" s="10">
        <v>4562</v>
      </c>
      <c r="B110" s="16" t="s">
        <v>505</v>
      </c>
      <c r="C110" s="17" t="s">
        <v>403</v>
      </c>
      <c r="D110" s="8">
        <v>226288.44</v>
      </c>
    </row>
    <row r="111" spans="1:4" s="7" customFormat="1" ht="18.75" customHeight="1" x14ac:dyDescent="0.2">
      <c r="A111" s="10">
        <v>4896</v>
      </c>
      <c r="B111" s="16" t="s">
        <v>562</v>
      </c>
      <c r="C111" s="17" t="s">
        <v>403</v>
      </c>
      <c r="D111" s="8">
        <v>183827.04</v>
      </c>
    </row>
    <row r="112" spans="1:4" s="7" customFormat="1" ht="18.75" customHeight="1" x14ac:dyDescent="0.2">
      <c r="A112" s="10">
        <v>4626</v>
      </c>
      <c r="B112" s="16" t="s">
        <v>593</v>
      </c>
      <c r="C112" s="17" t="s">
        <v>403</v>
      </c>
      <c r="D112" s="8">
        <v>157784.04</v>
      </c>
    </row>
    <row r="113" spans="1:4" s="7" customFormat="1" ht="18.75" customHeight="1" x14ac:dyDescent="0.2">
      <c r="A113" s="10">
        <v>4079</v>
      </c>
      <c r="B113" s="16" t="s">
        <v>468</v>
      </c>
      <c r="C113" s="17" t="s">
        <v>469</v>
      </c>
      <c r="D113" s="8">
        <v>254627.06</v>
      </c>
    </row>
    <row r="114" spans="1:4" s="7" customFormat="1" ht="18.75" customHeight="1" x14ac:dyDescent="0.2">
      <c r="A114" s="10">
        <v>5373</v>
      </c>
      <c r="B114" s="16" t="s">
        <v>4</v>
      </c>
      <c r="C114" s="17" t="s">
        <v>5</v>
      </c>
      <c r="D114" s="8">
        <v>1087139.67</v>
      </c>
    </row>
    <row r="115" spans="1:4" s="7" customFormat="1" ht="18.75" customHeight="1" x14ac:dyDescent="0.2">
      <c r="A115" s="10">
        <v>103103</v>
      </c>
      <c r="B115" s="16" t="s">
        <v>20</v>
      </c>
      <c r="C115" s="17" t="s">
        <v>5</v>
      </c>
      <c r="D115" s="8">
        <v>774322.47</v>
      </c>
    </row>
    <row r="116" spans="1:4" s="7" customFormat="1" ht="18.75" customHeight="1" x14ac:dyDescent="0.2">
      <c r="A116" s="10">
        <v>4098</v>
      </c>
      <c r="B116" s="16" t="s">
        <v>66</v>
      </c>
      <c r="C116" s="17" t="s">
        <v>5</v>
      </c>
      <c r="D116" s="8">
        <v>582262.87</v>
      </c>
    </row>
    <row r="117" spans="1:4" s="7" customFormat="1" ht="18.75" customHeight="1" x14ac:dyDescent="0.2">
      <c r="A117" s="10">
        <v>104696</v>
      </c>
      <c r="B117" s="16" t="s">
        <v>93</v>
      </c>
      <c r="C117" s="17" t="s">
        <v>5</v>
      </c>
      <c r="D117" s="8">
        <v>543248.56000000006</v>
      </c>
    </row>
    <row r="118" spans="1:4" s="7" customFormat="1" ht="18.75" customHeight="1" x14ac:dyDescent="0.2">
      <c r="A118" s="10">
        <v>105087</v>
      </c>
      <c r="B118" s="16" t="s">
        <v>173</v>
      </c>
      <c r="C118" s="17" t="s">
        <v>5</v>
      </c>
      <c r="D118" s="8">
        <v>455381.04</v>
      </c>
    </row>
    <row r="119" spans="1:4" s="7" customFormat="1" ht="18.75" customHeight="1" x14ac:dyDescent="0.2">
      <c r="A119" s="10">
        <v>103341</v>
      </c>
      <c r="B119" s="16" t="s">
        <v>175</v>
      </c>
      <c r="C119" s="17" t="s">
        <v>5</v>
      </c>
      <c r="D119" s="8">
        <v>453152.23</v>
      </c>
    </row>
    <row r="120" spans="1:4" s="7" customFormat="1" ht="18.75" customHeight="1" x14ac:dyDescent="0.2">
      <c r="A120" s="10">
        <v>4069</v>
      </c>
      <c r="B120" s="16" t="s">
        <v>182</v>
      </c>
      <c r="C120" s="17" t="s">
        <v>5</v>
      </c>
      <c r="D120" s="8">
        <v>446224.83</v>
      </c>
    </row>
    <row r="121" spans="1:4" s="7" customFormat="1" ht="18.75" customHeight="1" x14ac:dyDescent="0.2">
      <c r="A121" s="10">
        <v>4035</v>
      </c>
      <c r="B121" s="16" t="s">
        <v>197</v>
      </c>
      <c r="C121" s="17" t="s">
        <v>5</v>
      </c>
      <c r="D121" s="8">
        <v>437369.81</v>
      </c>
    </row>
    <row r="122" spans="1:4" s="7" customFormat="1" ht="18.75" customHeight="1" x14ac:dyDescent="0.2">
      <c r="A122" s="10">
        <v>105263</v>
      </c>
      <c r="B122" s="16" t="s">
        <v>247</v>
      </c>
      <c r="C122" s="17" t="s">
        <v>5</v>
      </c>
      <c r="D122" s="8">
        <v>408495.61</v>
      </c>
    </row>
    <row r="123" spans="1:4" s="7" customFormat="1" ht="18.75" customHeight="1" x14ac:dyDescent="0.2">
      <c r="A123" s="10">
        <v>102861</v>
      </c>
      <c r="B123" s="16" t="s">
        <v>254</v>
      </c>
      <c r="C123" s="17" t="s">
        <v>5</v>
      </c>
      <c r="D123" s="8">
        <v>404319.09</v>
      </c>
    </row>
    <row r="124" spans="1:4" s="7" customFormat="1" ht="18.75" customHeight="1" x14ac:dyDescent="0.2">
      <c r="A124" s="10">
        <v>102783</v>
      </c>
      <c r="B124" s="16" t="s">
        <v>270</v>
      </c>
      <c r="C124" s="17" t="s">
        <v>5</v>
      </c>
      <c r="D124" s="8">
        <v>395986.14</v>
      </c>
    </row>
    <row r="125" spans="1:4" s="7" customFormat="1" ht="18.75" customHeight="1" x14ac:dyDescent="0.2">
      <c r="A125" s="10">
        <v>103468</v>
      </c>
      <c r="B125" s="16" t="s">
        <v>280</v>
      </c>
      <c r="C125" s="17" t="s">
        <v>5</v>
      </c>
      <c r="D125" s="8">
        <v>390404.06</v>
      </c>
    </row>
    <row r="126" spans="1:4" s="7" customFormat="1" ht="18.75" customHeight="1" x14ac:dyDescent="0.2">
      <c r="A126" s="10">
        <v>104623</v>
      </c>
      <c r="B126" s="16" t="s">
        <v>282</v>
      </c>
      <c r="C126" s="17" t="s">
        <v>5</v>
      </c>
      <c r="D126" s="8">
        <v>389801.68</v>
      </c>
    </row>
    <row r="127" spans="1:4" s="7" customFormat="1" ht="18.75" customHeight="1" x14ac:dyDescent="0.2">
      <c r="A127" s="10">
        <v>4855</v>
      </c>
      <c r="B127" s="16" t="s">
        <v>293</v>
      </c>
      <c r="C127" s="17" t="s">
        <v>5</v>
      </c>
      <c r="D127" s="8">
        <v>386046.83</v>
      </c>
    </row>
    <row r="128" spans="1:4" s="7" customFormat="1" ht="18.75" customHeight="1" x14ac:dyDescent="0.2">
      <c r="A128" s="10">
        <v>104250</v>
      </c>
      <c r="B128" s="16" t="s">
        <v>296</v>
      </c>
      <c r="C128" s="17" t="s">
        <v>5</v>
      </c>
      <c r="D128" s="8">
        <v>382392.37</v>
      </c>
    </row>
    <row r="129" spans="1:4" s="7" customFormat="1" ht="18.75" customHeight="1" x14ac:dyDescent="0.2">
      <c r="A129" s="10">
        <v>4344</v>
      </c>
      <c r="B129" s="16" t="s">
        <v>308</v>
      </c>
      <c r="C129" s="17" t="s">
        <v>5</v>
      </c>
      <c r="D129" s="8">
        <v>376750.06</v>
      </c>
    </row>
    <row r="130" spans="1:4" s="7" customFormat="1" ht="18.75" customHeight="1" x14ac:dyDescent="0.2">
      <c r="A130" s="10">
        <v>105150</v>
      </c>
      <c r="B130" s="16" t="s">
        <v>325</v>
      </c>
      <c r="C130" s="17" t="s">
        <v>5</v>
      </c>
      <c r="D130" s="8">
        <v>369240.36</v>
      </c>
    </row>
    <row r="131" spans="1:4" s="7" customFormat="1" ht="18.75" customHeight="1" x14ac:dyDescent="0.2">
      <c r="A131" s="10">
        <v>102789</v>
      </c>
      <c r="B131" s="16" t="s">
        <v>327</v>
      </c>
      <c r="C131" s="17" t="s">
        <v>5</v>
      </c>
      <c r="D131" s="8">
        <v>368617.89</v>
      </c>
    </row>
    <row r="132" spans="1:4" s="7" customFormat="1" ht="18.75" customHeight="1" x14ac:dyDescent="0.2">
      <c r="A132" s="10">
        <v>102493</v>
      </c>
      <c r="B132" s="16" t="s">
        <v>344</v>
      </c>
      <c r="C132" s="17" t="s">
        <v>5</v>
      </c>
      <c r="D132" s="8">
        <v>359843.19</v>
      </c>
    </row>
    <row r="133" spans="1:4" s="7" customFormat="1" ht="18.75" customHeight="1" x14ac:dyDescent="0.2">
      <c r="A133" s="10">
        <v>102675</v>
      </c>
      <c r="B133" s="16" t="s">
        <v>367</v>
      </c>
      <c r="C133" s="17" t="s">
        <v>5</v>
      </c>
      <c r="D133" s="8">
        <v>340265.76</v>
      </c>
    </row>
    <row r="134" spans="1:4" s="7" customFormat="1" ht="18.75" customHeight="1" x14ac:dyDescent="0.2">
      <c r="A134" s="10">
        <v>105172</v>
      </c>
      <c r="B134" s="16" t="s">
        <v>373</v>
      </c>
      <c r="C134" s="17" t="s">
        <v>5</v>
      </c>
      <c r="D134" s="8">
        <v>337474.72</v>
      </c>
    </row>
    <row r="135" spans="1:4" s="7" customFormat="1" ht="18.75" customHeight="1" x14ac:dyDescent="0.2">
      <c r="A135" s="10">
        <v>104749</v>
      </c>
      <c r="B135" s="16" t="s">
        <v>378</v>
      </c>
      <c r="C135" s="17" t="s">
        <v>5</v>
      </c>
      <c r="D135" s="8">
        <v>332454.87</v>
      </c>
    </row>
    <row r="136" spans="1:4" s="7" customFormat="1" ht="18.75" customHeight="1" x14ac:dyDescent="0.2">
      <c r="A136" s="10">
        <v>102588</v>
      </c>
      <c r="B136" s="16" t="s">
        <v>384</v>
      </c>
      <c r="C136" s="17" t="s">
        <v>5</v>
      </c>
      <c r="D136" s="8">
        <v>330426.84999999998</v>
      </c>
    </row>
    <row r="137" spans="1:4" s="7" customFormat="1" ht="18.75" customHeight="1" x14ac:dyDescent="0.2">
      <c r="A137" s="10">
        <v>4223</v>
      </c>
      <c r="B137" s="16" t="s">
        <v>386</v>
      </c>
      <c r="C137" s="17" t="s">
        <v>5</v>
      </c>
      <c r="D137" s="8">
        <v>328780.33</v>
      </c>
    </row>
    <row r="138" spans="1:4" s="7" customFormat="1" ht="18.75" customHeight="1" x14ac:dyDescent="0.2">
      <c r="A138" s="10">
        <v>104845</v>
      </c>
      <c r="B138" s="16" t="s">
        <v>397</v>
      </c>
      <c r="C138" s="17" t="s">
        <v>5</v>
      </c>
      <c r="D138" s="8">
        <v>317214.59000000003</v>
      </c>
    </row>
    <row r="139" spans="1:4" s="7" customFormat="1" ht="18.75" customHeight="1" x14ac:dyDescent="0.2">
      <c r="A139" s="10">
        <v>106781</v>
      </c>
      <c r="B139" s="16" t="s">
        <v>425</v>
      </c>
      <c r="C139" s="17" t="s">
        <v>5</v>
      </c>
      <c r="D139" s="8">
        <v>296275.98</v>
      </c>
    </row>
    <row r="140" spans="1:4" s="7" customFormat="1" ht="18.75" customHeight="1" x14ac:dyDescent="0.2">
      <c r="A140" s="10">
        <v>4799</v>
      </c>
      <c r="B140" s="16" t="s">
        <v>426</v>
      </c>
      <c r="C140" s="17" t="s">
        <v>5</v>
      </c>
      <c r="D140" s="8">
        <v>296111.13</v>
      </c>
    </row>
    <row r="141" spans="1:4" s="7" customFormat="1" ht="18.75" customHeight="1" x14ac:dyDescent="0.2">
      <c r="A141" s="10">
        <v>4335</v>
      </c>
      <c r="B141" s="16" t="s">
        <v>441</v>
      </c>
      <c r="C141" s="17" t="s">
        <v>5</v>
      </c>
      <c r="D141" s="8">
        <v>286754.12</v>
      </c>
    </row>
    <row r="142" spans="1:4" s="7" customFormat="1" ht="18.75" customHeight="1" x14ac:dyDescent="0.2">
      <c r="A142" s="10">
        <v>103093</v>
      </c>
      <c r="B142" s="16" t="s">
        <v>464</v>
      </c>
      <c r="C142" s="17" t="s">
        <v>5</v>
      </c>
      <c r="D142" s="8">
        <v>258201.19</v>
      </c>
    </row>
    <row r="143" spans="1:4" s="7" customFormat="1" ht="18.75" customHeight="1" x14ac:dyDescent="0.2">
      <c r="A143" s="10">
        <v>4608</v>
      </c>
      <c r="B143" s="16" t="s">
        <v>475</v>
      </c>
      <c r="C143" s="17" t="s">
        <v>5</v>
      </c>
      <c r="D143" s="8">
        <v>249526.89</v>
      </c>
    </row>
    <row r="144" spans="1:4" s="7" customFormat="1" ht="18.75" customHeight="1" x14ac:dyDescent="0.2">
      <c r="A144" s="10">
        <v>103963</v>
      </c>
      <c r="B144" s="16" t="s">
        <v>489</v>
      </c>
      <c r="C144" s="17" t="s">
        <v>5</v>
      </c>
      <c r="D144" s="8">
        <v>236796.54</v>
      </c>
    </row>
    <row r="145" spans="1:4" s="7" customFormat="1" ht="18.75" customHeight="1" x14ac:dyDescent="0.2">
      <c r="A145" s="10">
        <v>104410</v>
      </c>
      <c r="B145" s="16" t="s">
        <v>501</v>
      </c>
      <c r="C145" s="17" t="s">
        <v>5</v>
      </c>
      <c r="D145" s="8">
        <v>228543.9</v>
      </c>
    </row>
    <row r="146" spans="1:4" s="7" customFormat="1" ht="18.75" customHeight="1" x14ac:dyDescent="0.2">
      <c r="A146" s="10">
        <v>105988</v>
      </c>
      <c r="B146" s="16" t="s">
        <v>512</v>
      </c>
      <c r="C146" s="17" t="s">
        <v>5</v>
      </c>
      <c r="D146" s="8">
        <v>218966.02</v>
      </c>
    </row>
    <row r="147" spans="1:4" s="7" customFormat="1" ht="18.75" customHeight="1" x14ac:dyDescent="0.2">
      <c r="A147" s="10">
        <v>4863</v>
      </c>
      <c r="B147" s="16" t="s">
        <v>532</v>
      </c>
      <c r="C147" s="17" t="s">
        <v>5</v>
      </c>
      <c r="D147" s="8">
        <v>207801.86</v>
      </c>
    </row>
    <row r="148" spans="1:4" s="7" customFormat="1" ht="18.75" customHeight="1" x14ac:dyDescent="0.2">
      <c r="A148" s="10">
        <v>106839</v>
      </c>
      <c r="B148" s="16" t="s">
        <v>535</v>
      </c>
      <c r="C148" s="17" t="s">
        <v>5</v>
      </c>
      <c r="D148" s="8">
        <v>201732.67</v>
      </c>
    </row>
    <row r="149" spans="1:4" s="7" customFormat="1" ht="18.75" customHeight="1" x14ac:dyDescent="0.2">
      <c r="A149" s="10">
        <v>104244</v>
      </c>
      <c r="B149" s="16" t="s">
        <v>574</v>
      </c>
      <c r="C149" s="17" t="s">
        <v>5</v>
      </c>
      <c r="D149" s="8">
        <v>176739.01</v>
      </c>
    </row>
    <row r="150" spans="1:4" s="7" customFormat="1" ht="18.75" customHeight="1" x14ac:dyDescent="0.2">
      <c r="A150" s="10">
        <v>104549</v>
      </c>
      <c r="B150" s="16" t="s">
        <v>628</v>
      </c>
      <c r="C150" s="17" t="s">
        <v>5</v>
      </c>
      <c r="D150" s="8">
        <v>92626.34</v>
      </c>
    </row>
    <row r="151" spans="1:4" s="7" customFormat="1" ht="18.75" customHeight="1" x14ac:dyDescent="0.2">
      <c r="A151" s="10">
        <v>274</v>
      </c>
      <c r="B151" s="16" t="s">
        <v>24</v>
      </c>
      <c r="C151" s="17" t="s">
        <v>25</v>
      </c>
      <c r="D151" s="8">
        <v>748299.54</v>
      </c>
    </row>
    <row r="152" spans="1:4" s="7" customFormat="1" ht="18.75" customHeight="1" x14ac:dyDescent="0.2">
      <c r="A152" s="10">
        <v>102497</v>
      </c>
      <c r="B152" s="16" t="s">
        <v>180</v>
      </c>
      <c r="C152" s="17" t="s">
        <v>25</v>
      </c>
      <c r="D152" s="8">
        <v>448011.9</v>
      </c>
    </row>
    <row r="153" spans="1:4" s="7" customFormat="1" ht="18.75" customHeight="1" x14ac:dyDescent="0.2">
      <c r="A153" s="10">
        <v>4002</v>
      </c>
      <c r="B153" s="16" t="s">
        <v>212</v>
      </c>
      <c r="C153" s="17" t="s">
        <v>25</v>
      </c>
      <c r="D153" s="8">
        <v>430522.73</v>
      </c>
    </row>
    <row r="154" spans="1:4" s="7" customFormat="1" ht="18.75" customHeight="1" x14ac:dyDescent="0.2">
      <c r="A154" s="10">
        <v>104379</v>
      </c>
      <c r="B154" s="16" t="s">
        <v>320</v>
      </c>
      <c r="C154" s="17" t="s">
        <v>25</v>
      </c>
      <c r="D154" s="8">
        <v>371830.6</v>
      </c>
    </row>
    <row r="155" spans="1:4" s="7" customFormat="1" ht="18.75" customHeight="1" x14ac:dyDescent="0.2">
      <c r="A155" s="10">
        <v>102788</v>
      </c>
      <c r="B155" s="16" t="s">
        <v>362</v>
      </c>
      <c r="C155" s="17" t="s">
        <v>25</v>
      </c>
      <c r="D155" s="8">
        <v>344221.4</v>
      </c>
    </row>
    <row r="156" spans="1:4" s="7" customFormat="1" ht="18.75" customHeight="1" x14ac:dyDescent="0.2">
      <c r="A156" s="10">
        <v>102525</v>
      </c>
      <c r="B156" s="16" t="s">
        <v>401</v>
      </c>
      <c r="C156" s="17" t="s">
        <v>25</v>
      </c>
      <c r="D156" s="8">
        <v>314082.2</v>
      </c>
    </row>
    <row r="157" spans="1:4" s="7" customFormat="1" ht="18.75" customHeight="1" x14ac:dyDescent="0.2">
      <c r="A157" s="75">
        <v>5155</v>
      </c>
      <c r="B157" s="76" t="s">
        <v>417</v>
      </c>
      <c r="C157" s="77" t="s">
        <v>25</v>
      </c>
      <c r="D157" s="8">
        <v>302074.71000000002</v>
      </c>
    </row>
    <row r="158" spans="1:4" s="7" customFormat="1" ht="18.75" customHeight="1" x14ac:dyDescent="0.2">
      <c r="A158" s="10">
        <v>104157</v>
      </c>
      <c r="B158" s="16" t="s">
        <v>55</v>
      </c>
      <c r="C158" s="17" t="s">
        <v>56</v>
      </c>
      <c r="D158" s="8">
        <v>607081.02</v>
      </c>
    </row>
    <row r="159" spans="1:4" s="7" customFormat="1" ht="18.75" customHeight="1" x14ac:dyDescent="0.2">
      <c r="A159" s="10">
        <v>106267</v>
      </c>
      <c r="B159" s="16" t="s">
        <v>98</v>
      </c>
      <c r="C159" s="17" t="s">
        <v>56</v>
      </c>
      <c r="D159" s="8">
        <v>534373.46</v>
      </c>
    </row>
    <row r="160" spans="1:4" s="7" customFormat="1" ht="18.75" customHeight="1" x14ac:dyDescent="0.2">
      <c r="A160" s="10">
        <v>5039</v>
      </c>
      <c r="B160" s="16" t="s">
        <v>105</v>
      </c>
      <c r="C160" s="17" t="s">
        <v>56</v>
      </c>
      <c r="D160" s="8">
        <v>528711.06999999995</v>
      </c>
    </row>
    <row r="161" spans="1:4" s="7" customFormat="1" ht="18.75" customHeight="1" x14ac:dyDescent="0.2">
      <c r="A161" s="10">
        <v>5208</v>
      </c>
      <c r="B161" s="16" t="s">
        <v>108</v>
      </c>
      <c r="C161" s="17" t="s">
        <v>56</v>
      </c>
      <c r="D161" s="8">
        <v>525558.6</v>
      </c>
    </row>
    <row r="162" spans="1:4" s="7" customFormat="1" ht="18.75" customHeight="1" x14ac:dyDescent="0.2">
      <c r="A162" s="10">
        <v>5398</v>
      </c>
      <c r="B162" s="16" t="s">
        <v>118</v>
      </c>
      <c r="C162" s="17" t="s">
        <v>56</v>
      </c>
      <c r="D162" s="8">
        <v>516803.97</v>
      </c>
    </row>
    <row r="163" spans="1:4" s="7" customFormat="1" ht="18.75" customHeight="1" x14ac:dyDescent="0.2">
      <c r="A163" s="10">
        <v>102734</v>
      </c>
      <c r="B163" s="16" t="s">
        <v>133</v>
      </c>
      <c r="C163" s="17" t="s">
        <v>56</v>
      </c>
      <c r="D163" s="8">
        <v>496061.94</v>
      </c>
    </row>
    <row r="164" spans="1:4" s="7" customFormat="1" ht="18.75" customHeight="1" x14ac:dyDescent="0.2">
      <c r="A164" s="10">
        <v>102639</v>
      </c>
      <c r="B164" s="16" t="s">
        <v>135</v>
      </c>
      <c r="C164" s="17" t="s">
        <v>56</v>
      </c>
      <c r="D164" s="8">
        <v>495419.4</v>
      </c>
    </row>
    <row r="165" spans="1:4" s="7" customFormat="1" ht="18.75" customHeight="1" x14ac:dyDescent="0.2">
      <c r="A165" s="10">
        <v>5196</v>
      </c>
      <c r="B165" s="16" t="s">
        <v>167</v>
      </c>
      <c r="C165" s="17" t="s">
        <v>56</v>
      </c>
      <c r="D165" s="8">
        <v>461224.15</v>
      </c>
    </row>
    <row r="166" spans="1:4" s="7" customFormat="1" ht="18.75" customHeight="1" x14ac:dyDescent="0.2">
      <c r="A166" s="10">
        <v>104955</v>
      </c>
      <c r="B166" s="16" t="s">
        <v>195</v>
      </c>
      <c r="C166" s="17" t="s">
        <v>56</v>
      </c>
      <c r="D166" s="8">
        <v>437811.56</v>
      </c>
    </row>
    <row r="167" spans="1:4" s="7" customFormat="1" ht="18.75" customHeight="1" x14ac:dyDescent="0.2">
      <c r="A167" s="10">
        <v>4552</v>
      </c>
      <c r="B167" s="16" t="s">
        <v>252</v>
      </c>
      <c r="C167" s="17" t="s">
        <v>56</v>
      </c>
      <c r="D167" s="8">
        <v>405483.7</v>
      </c>
    </row>
    <row r="168" spans="1:4" s="7" customFormat="1" ht="18.75" customHeight="1" x14ac:dyDescent="0.2">
      <c r="A168" s="10">
        <v>4501</v>
      </c>
      <c r="B168" s="16" t="s">
        <v>330</v>
      </c>
      <c r="C168" s="17" t="s">
        <v>56</v>
      </c>
      <c r="D168" s="8">
        <v>366870.98</v>
      </c>
    </row>
    <row r="169" spans="1:4" s="7" customFormat="1" ht="18.75" customHeight="1" x14ac:dyDescent="0.2">
      <c r="A169" s="10">
        <v>103095</v>
      </c>
      <c r="B169" s="16" t="s">
        <v>422</v>
      </c>
      <c r="C169" s="17" t="s">
        <v>56</v>
      </c>
      <c r="D169" s="8">
        <v>297837.96000000002</v>
      </c>
    </row>
    <row r="170" spans="1:4" s="7" customFormat="1" ht="18.75" customHeight="1" x14ac:dyDescent="0.2">
      <c r="A170" s="10">
        <v>195</v>
      </c>
      <c r="B170" s="16" t="s">
        <v>563</v>
      </c>
      <c r="C170" s="17" t="s">
        <v>56</v>
      </c>
      <c r="D170" s="8">
        <v>183104.18</v>
      </c>
    </row>
    <row r="171" spans="1:4" s="7" customFormat="1" ht="18.75" customHeight="1" x14ac:dyDescent="0.2">
      <c r="A171" s="10">
        <v>4222</v>
      </c>
      <c r="B171" s="16" t="s">
        <v>577</v>
      </c>
      <c r="C171" s="17" t="s">
        <v>56</v>
      </c>
      <c r="D171" s="8">
        <v>175835.43</v>
      </c>
    </row>
    <row r="172" spans="1:4" s="7" customFormat="1" ht="18.75" customHeight="1" x14ac:dyDescent="0.2">
      <c r="A172" s="10">
        <v>4820</v>
      </c>
      <c r="B172" s="16" t="s">
        <v>585</v>
      </c>
      <c r="C172" s="17" t="s">
        <v>56</v>
      </c>
      <c r="D172" s="8">
        <v>165534.69</v>
      </c>
    </row>
    <row r="173" spans="1:4" s="7" customFormat="1" ht="18.75" customHeight="1" x14ac:dyDescent="0.2">
      <c r="A173" s="10">
        <v>4759</v>
      </c>
      <c r="B173" s="16" t="s">
        <v>598</v>
      </c>
      <c r="C173" s="17" t="s">
        <v>56</v>
      </c>
      <c r="D173" s="8">
        <v>151037.35999999999</v>
      </c>
    </row>
    <row r="174" spans="1:4" s="7" customFormat="1" ht="18.75" customHeight="1" x14ac:dyDescent="0.2">
      <c r="A174" s="10">
        <v>4502</v>
      </c>
      <c r="B174" s="16" t="s">
        <v>651</v>
      </c>
      <c r="C174" s="17" t="s">
        <v>652</v>
      </c>
      <c r="D174" s="8">
        <v>204428.52</v>
      </c>
    </row>
    <row r="175" spans="1:4" s="7" customFormat="1" ht="18.75" customHeight="1" x14ac:dyDescent="0.2">
      <c r="A175" s="10">
        <v>4629</v>
      </c>
      <c r="B175" s="16" t="s">
        <v>653</v>
      </c>
      <c r="C175" s="17" t="s">
        <v>652</v>
      </c>
      <c r="D175" s="8">
        <v>291452.7</v>
      </c>
    </row>
    <row r="176" spans="1:4" s="7" customFormat="1" ht="18.75" customHeight="1" x14ac:dyDescent="0.2">
      <c r="A176" s="10">
        <v>4737</v>
      </c>
      <c r="B176" s="16" t="s">
        <v>654</v>
      </c>
      <c r="C176" s="17" t="s">
        <v>652</v>
      </c>
      <c r="D176" s="8">
        <v>370645.91</v>
      </c>
    </row>
    <row r="177" spans="1:4" s="7" customFormat="1" ht="18.75" customHeight="1" x14ac:dyDescent="0.2">
      <c r="A177" s="10">
        <v>4900</v>
      </c>
      <c r="B177" s="16" t="s">
        <v>616</v>
      </c>
      <c r="C177" s="17" t="s">
        <v>617</v>
      </c>
      <c r="D177" s="8">
        <v>124452.21</v>
      </c>
    </row>
    <row r="178" spans="1:4" s="7" customFormat="1" ht="18.75" customHeight="1" x14ac:dyDescent="0.2">
      <c r="A178" s="10">
        <v>4117</v>
      </c>
      <c r="B178" s="16" t="s">
        <v>6</v>
      </c>
      <c r="C178" s="17" t="s">
        <v>7</v>
      </c>
      <c r="D178" s="8">
        <v>1086979.03</v>
      </c>
    </row>
    <row r="179" spans="1:4" s="7" customFormat="1" ht="18.75" customHeight="1" x14ac:dyDescent="0.2">
      <c r="A179" s="10">
        <v>101884</v>
      </c>
      <c r="B179" s="16" t="s">
        <v>49</v>
      </c>
      <c r="C179" s="17" t="s">
        <v>7</v>
      </c>
      <c r="D179" s="8">
        <v>617321.52</v>
      </c>
    </row>
    <row r="180" spans="1:4" s="7" customFormat="1" ht="18.75" customHeight="1" x14ac:dyDescent="0.2">
      <c r="A180" s="10">
        <v>4939</v>
      </c>
      <c r="B180" s="16" t="s">
        <v>168</v>
      </c>
      <c r="C180" s="17" t="s">
        <v>7</v>
      </c>
      <c r="D180" s="8">
        <v>460682.01</v>
      </c>
    </row>
    <row r="181" spans="1:4" s="7" customFormat="1" ht="18.75" customHeight="1" x14ac:dyDescent="0.2">
      <c r="A181" s="10">
        <v>4028</v>
      </c>
      <c r="B181" s="16" t="s">
        <v>170</v>
      </c>
      <c r="C181" s="17" t="s">
        <v>7</v>
      </c>
      <c r="D181" s="8">
        <v>460019.39</v>
      </c>
    </row>
    <row r="182" spans="1:4" s="7" customFormat="1" ht="18.75" customHeight="1" x14ac:dyDescent="0.2">
      <c r="A182" s="10">
        <v>5349</v>
      </c>
      <c r="B182" s="16" t="s">
        <v>179</v>
      </c>
      <c r="C182" s="17" t="s">
        <v>7</v>
      </c>
      <c r="D182" s="8">
        <v>448132.38</v>
      </c>
    </row>
    <row r="183" spans="1:4" s="7" customFormat="1" ht="18.75" customHeight="1" x14ac:dyDescent="0.2">
      <c r="A183" s="10">
        <v>5062</v>
      </c>
      <c r="B183" s="16" t="s">
        <v>214</v>
      </c>
      <c r="C183" s="17" t="s">
        <v>7</v>
      </c>
      <c r="D183" s="8">
        <v>429699.47</v>
      </c>
    </row>
    <row r="184" spans="1:4" s="7" customFormat="1" ht="18.75" customHeight="1" x14ac:dyDescent="0.2">
      <c r="A184" s="10">
        <v>5041</v>
      </c>
      <c r="B184" s="16" t="s">
        <v>215</v>
      </c>
      <c r="C184" s="17" t="s">
        <v>7</v>
      </c>
      <c r="D184" s="8">
        <v>428956.53</v>
      </c>
    </row>
    <row r="185" spans="1:4" s="7" customFormat="1" ht="18.75" customHeight="1" x14ac:dyDescent="0.2">
      <c r="A185" s="10">
        <v>103112</v>
      </c>
      <c r="B185" s="16" t="s">
        <v>230</v>
      </c>
      <c r="C185" s="17" t="s">
        <v>7</v>
      </c>
      <c r="D185" s="8">
        <v>421266.12</v>
      </c>
    </row>
    <row r="186" spans="1:4" s="7" customFormat="1" ht="18.75" customHeight="1" x14ac:dyDescent="0.2">
      <c r="A186" s="10">
        <v>4532</v>
      </c>
      <c r="B186" s="16" t="s">
        <v>250</v>
      </c>
      <c r="C186" s="17" t="s">
        <v>7</v>
      </c>
      <c r="D186" s="8">
        <v>406467.59</v>
      </c>
    </row>
    <row r="187" spans="1:4" s="7" customFormat="1" ht="18.75" customHeight="1" x14ac:dyDescent="0.2">
      <c r="A187" s="10">
        <v>102791</v>
      </c>
      <c r="B187" s="16" t="s">
        <v>271</v>
      </c>
      <c r="C187" s="17" t="s">
        <v>7</v>
      </c>
      <c r="D187" s="8">
        <v>395966.06</v>
      </c>
    </row>
    <row r="188" spans="1:4" s="7" customFormat="1" ht="18.75" customHeight="1" x14ac:dyDescent="0.2">
      <c r="A188" s="10">
        <v>5122</v>
      </c>
      <c r="B188" s="16" t="s">
        <v>276</v>
      </c>
      <c r="C188" s="17" t="s">
        <v>7</v>
      </c>
      <c r="D188" s="8">
        <v>392873.83</v>
      </c>
    </row>
    <row r="189" spans="1:4" s="7" customFormat="1" ht="18.75" customHeight="1" x14ac:dyDescent="0.2">
      <c r="A189" s="10">
        <v>5158</v>
      </c>
      <c r="B189" s="16" t="s">
        <v>277</v>
      </c>
      <c r="C189" s="17" t="s">
        <v>7</v>
      </c>
      <c r="D189" s="8">
        <v>391899.42</v>
      </c>
    </row>
    <row r="190" spans="1:4" s="7" customFormat="1" ht="18.75" customHeight="1" x14ac:dyDescent="0.2">
      <c r="A190" s="10">
        <v>106742</v>
      </c>
      <c r="B190" s="16" t="s">
        <v>297</v>
      </c>
      <c r="C190" s="17" t="s">
        <v>7</v>
      </c>
      <c r="D190" s="8">
        <v>384882.22</v>
      </c>
    </row>
    <row r="191" spans="1:4" s="7" customFormat="1" ht="18.75" customHeight="1" x14ac:dyDescent="0.2">
      <c r="A191" s="10">
        <v>5033</v>
      </c>
      <c r="B191" s="16" t="s">
        <v>303</v>
      </c>
      <c r="C191" s="17" t="s">
        <v>7</v>
      </c>
      <c r="D191" s="8">
        <v>380103.32</v>
      </c>
    </row>
    <row r="192" spans="1:4" s="7" customFormat="1" ht="18.75" customHeight="1" x14ac:dyDescent="0.2">
      <c r="A192" s="10">
        <v>5103</v>
      </c>
      <c r="B192" s="16" t="s">
        <v>365</v>
      </c>
      <c r="C192" s="17" t="s">
        <v>7</v>
      </c>
      <c r="D192" s="8">
        <v>340607.11</v>
      </c>
    </row>
    <row r="193" spans="1:4" s="7" customFormat="1" ht="18.75" customHeight="1" x14ac:dyDescent="0.2">
      <c r="A193" s="10">
        <v>104339</v>
      </c>
      <c r="B193" s="16" t="s">
        <v>368</v>
      </c>
      <c r="C193" s="17" t="s">
        <v>7</v>
      </c>
      <c r="D193" s="8">
        <v>339824.01</v>
      </c>
    </row>
    <row r="194" spans="1:4" s="7" customFormat="1" ht="18.75" customHeight="1" x14ac:dyDescent="0.2">
      <c r="A194" s="10">
        <v>4284</v>
      </c>
      <c r="B194" s="17" t="s">
        <v>376</v>
      </c>
      <c r="C194" s="17" t="s">
        <v>7</v>
      </c>
      <c r="D194" s="8">
        <v>334022.28999999998</v>
      </c>
    </row>
    <row r="195" spans="1:4" s="7" customFormat="1" ht="18.75" customHeight="1" x14ac:dyDescent="0.2">
      <c r="A195" s="10">
        <v>106645</v>
      </c>
      <c r="B195" s="16" t="s">
        <v>404</v>
      </c>
      <c r="C195" s="17" t="s">
        <v>7</v>
      </c>
      <c r="D195" s="8">
        <v>310688.78000000003</v>
      </c>
    </row>
    <row r="196" spans="1:4" s="7" customFormat="1" ht="18.75" customHeight="1" x14ac:dyDescent="0.2">
      <c r="A196" s="10">
        <v>4294</v>
      </c>
      <c r="B196" s="16" t="s">
        <v>433</v>
      </c>
      <c r="C196" s="17" t="s">
        <v>7</v>
      </c>
      <c r="D196" s="8">
        <v>290368.40999999997</v>
      </c>
    </row>
    <row r="197" spans="1:4" s="7" customFormat="1" ht="18.75" customHeight="1" x14ac:dyDescent="0.2">
      <c r="A197" s="10">
        <v>4777</v>
      </c>
      <c r="B197" s="16" t="s">
        <v>436</v>
      </c>
      <c r="C197" s="17" t="s">
        <v>7</v>
      </c>
      <c r="D197" s="8">
        <v>288962.86</v>
      </c>
    </row>
    <row r="198" spans="1:4" s="7" customFormat="1" ht="18.75" customHeight="1" x14ac:dyDescent="0.2">
      <c r="A198" s="10">
        <v>4681</v>
      </c>
      <c r="B198" s="16" t="s">
        <v>439</v>
      </c>
      <c r="C198" s="17" t="s">
        <v>7</v>
      </c>
      <c r="D198" s="8">
        <v>287155.71000000002</v>
      </c>
    </row>
    <row r="199" spans="1:4" s="7" customFormat="1" ht="18.75" customHeight="1" x14ac:dyDescent="0.2">
      <c r="A199" s="10">
        <v>106741</v>
      </c>
      <c r="B199" s="16" t="s">
        <v>453</v>
      </c>
      <c r="C199" s="17" t="s">
        <v>7</v>
      </c>
      <c r="D199" s="8">
        <v>273059.96000000002</v>
      </c>
    </row>
    <row r="200" spans="1:4" s="7" customFormat="1" ht="18.75" customHeight="1" x14ac:dyDescent="0.2">
      <c r="A200" s="10">
        <v>110216</v>
      </c>
      <c r="B200" s="16" t="s">
        <v>459</v>
      </c>
      <c r="C200" s="17" t="s">
        <v>7</v>
      </c>
      <c r="D200" s="8">
        <v>268682.65000000002</v>
      </c>
    </row>
    <row r="201" spans="1:4" s="7" customFormat="1" ht="18.75" customHeight="1" x14ac:dyDescent="0.2">
      <c r="A201" s="10">
        <v>4530</v>
      </c>
      <c r="B201" s="16" t="s">
        <v>462</v>
      </c>
      <c r="C201" s="17" t="s">
        <v>7</v>
      </c>
      <c r="D201" s="8">
        <v>263341.52</v>
      </c>
    </row>
    <row r="202" spans="1:4" s="7" customFormat="1" ht="18.75" customHeight="1" x14ac:dyDescent="0.2">
      <c r="A202" s="10">
        <v>4933</v>
      </c>
      <c r="B202" s="16" t="s">
        <v>465</v>
      </c>
      <c r="C202" s="17" t="s">
        <v>7</v>
      </c>
      <c r="D202" s="8">
        <v>257879.92</v>
      </c>
    </row>
    <row r="203" spans="1:4" s="7" customFormat="1" ht="18.75" customHeight="1" x14ac:dyDescent="0.2">
      <c r="A203" s="10">
        <v>5212</v>
      </c>
      <c r="B203" s="16" t="s">
        <v>467</v>
      </c>
      <c r="C203" s="17" t="s">
        <v>7</v>
      </c>
      <c r="D203" s="8">
        <v>256273.57</v>
      </c>
    </row>
    <row r="204" spans="1:4" s="7" customFormat="1" ht="18.75" customHeight="1" x14ac:dyDescent="0.2">
      <c r="A204" s="10">
        <v>4250</v>
      </c>
      <c r="B204" s="16" t="s">
        <v>483</v>
      </c>
      <c r="C204" s="17" t="s">
        <v>7</v>
      </c>
      <c r="D204" s="8">
        <v>241033.29</v>
      </c>
    </row>
    <row r="205" spans="1:4" s="7" customFormat="1" ht="18.75" customHeight="1" x14ac:dyDescent="0.2">
      <c r="A205" s="10">
        <v>5167</v>
      </c>
      <c r="B205" s="16" t="s">
        <v>522</v>
      </c>
      <c r="C205" s="17" t="s">
        <v>7</v>
      </c>
      <c r="D205" s="8">
        <v>213464.26</v>
      </c>
    </row>
    <row r="206" spans="1:4" s="7" customFormat="1" ht="18.75" customHeight="1" x14ac:dyDescent="0.2">
      <c r="A206" s="10">
        <v>4260</v>
      </c>
      <c r="B206" s="16" t="s">
        <v>570</v>
      </c>
      <c r="C206" s="17" t="s">
        <v>7</v>
      </c>
      <c r="D206" s="8">
        <v>180172.59</v>
      </c>
    </row>
    <row r="207" spans="1:4" s="7" customFormat="1" ht="18.75" customHeight="1" x14ac:dyDescent="0.2">
      <c r="A207" s="10">
        <v>5378</v>
      </c>
      <c r="B207" s="16" t="s">
        <v>589</v>
      </c>
      <c r="C207" s="17" t="s">
        <v>7</v>
      </c>
      <c r="D207" s="8">
        <v>164992.54999999999</v>
      </c>
    </row>
    <row r="208" spans="1:4" s="7" customFormat="1" ht="18.75" customHeight="1" x14ac:dyDescent="0.2">
      <c r="A208" s="10">
        <v>5404</v>
      </c>
      <c r="B208" s="16" t="s">
        <v>112</v>
      </c>
      <c r="C208" s="17" t="s">
        <v>113</v>
      </c>
      <c r="D208" s="8">
        <v>523088.83</v>
      </c>
    </row>
    <row r="209" spans="1:4" s="7" customFormat="1" ht="18.75" customHeight="1" x14ac:dyDescent="0.2">
      <c r="A209" s="10">
        <v>4859</v>
      </c>
      <c r="B209" s="16" t="s">
        <v>498</v>
      </c>
      <c r="C209" s="17" t="s">
        <v>113</v>
      </c>
      <c r="D209" s="8">
        <v>232795.26</v>
      </c>
    </row>
    <row r="210" spans="1:4" s="7" customFormat="1" ht="18.75" customHeight="1" x14ac:dyDescent="0.2">
      <c r="A210" s="10">
        <v>5361</v>
      </c>
      <c r="B210" s="16" t="s">
        <v>29</v>
      </c>
      <c r="C210" s="17" t="s">
        <v>30</v>
      </c>
      <c r="D210" s="8">
        <v>704606.74</v>
      </c>
    </row>
    <row r="211" spans="1:4" s="7" customFormat="1" ht="18.75" customHeight="1" x14ac:dyDescent="0.2">
      <c r="A211" s="10">
        <v>5269</v>
      </c>
      <c r="B211" s="16" t="s">
        <v>38</v>
      </c>
      <c r="C211" s="17" t="s">
        <v>30</v>
      </c>
      <c r="D211" s="8">
        <v>650191.52</v>
      </c>
    </row>
    <row r="212" spans="1:4" s="7" customFormat="1" ht="18.75" customHeight="1" x14ac:dyDescent="0.2">
      <c r="A212" s="10">
        <v>4688</v>
      </c>
      <c r="B212" s="16" t="s">
        <v>39</v>
      </c>
      <c r="C212" s="17" t="s">
        <v>30</v>
      </c>
      <c r="D212" s="8">
        <v>643525.16</v>
      </c>
    </row>
    <row r="213" spans="1:4" s="7" customFormat="1" ht="18.75" customHeight="1" x14ac:dyDescent="0.2">
      <c r="A213" s="10">
        <v>4634</v>
      </c>
      <c r="B213" s="16" t="s">
        <v>161</v>
      </c>
      <c r="C213" s="17" t="s">
        <v>30</v>
      </c>
      <c r="D213" s="8">
        <v>470119.33</v>
      </c>
    </row>
    <row r="214" spans="1:4" s="7" customFormat="1" ht="18.75" customHeight="1" x14ac:dyDescent="0.2">
      <c r="A214" s="10">
        <v>5031</v>
      </c>
      <c r="B214" s="16" t="s">
        <v>171</v>
      </c>
      <c r="C214" s="17" t="s">
        <v>30</v>
      </c>
      <c r="D214" s="8">
        <v>456646.05</v>
      </c>
    </row>
    <row r="215" spans="1:4" s="7" customFormat="1" ht="18.75" customHeight="1" x14ac:dyDescent="0.2">
      <c r="A215" s="10">
        <v>4308</v>
      </c>
      <c r="B215" s="16" t="s">
        <v>178</v>
      </c>
      <c r="C215" s="17" t="s">
        <v>30</v>
      </c>
      <c r="D215" s="8">
        <v>449658.41</v>
      </c>
    </row>
    <row r="216" spans="1:4" s="7" customFormat="1" ht="18.75" customHeight="1" x14ac:dyDescent="0.2">
      <c r="A216" s="10">
        <v>5386</v>
      </c>
      <c r="B216" s="16" t="s">
        <v>181</v>
      </c>
      <c r="C216" s="17" t="s">
        <v>30</v>
      </c>
      <c r="D216" s="8">
        <v>447068.17</v>
      </c>
    </row>
    <row r="217" spans="1:4" s="7" customFormat="1" ht="18.75" customHeight="1" x14ac:dyDescent="0.2">
      <c r="A217" s="10">
        <v>4589</v>
      </c>
      <c r="B217" s="16" t="s">
        <v>200</v>
      </c>
      <c r="C217" s="17" t="s">
        <v>30</v>
      </c>
      <c r="D217" s="8">
        <v>436446.16</v>
      </c>
    </row>
    <row r="218" spans="1:4" s="7" customFormat="1" ht="18.75" customHeight="1" x14ac:dyDescent="0.2">
      <c r="A218" s="10">
        <v>5346</v>
      </c>
      <c r="B218" s="16" t="s">
        <v>237</v>
      </c>
      <c r="C218" s="17" t="s">
        <v>30</v>
      </c>
      <c r="D218" s="8">
        <v>417230.16</v>
      </c>
    </row>
    <row r="219" spans="1:4" s="7" customFormat="1" ht="18.75" customHeight="1" x14ac:dyDescent="0.2">
      <c r="A219" s="10">
        <v>4745</v>
      </c>
      <c r="B219" s="16" t="s">
        <v>241</v>
      </c>
      <c r="C219" s="17" t="s">
        <v>30</v>
      </c>
      <c r="D219" s="8">
        <v>411828.79</v>
      </c>
    </row>
    <row r="220" spans="1:4" s="7" customFormat="1" ht="18.75" customHeight="1" x14ac:dyDescent="0.2">
      <c r="A220" s="10">
        <v>4783</v>
      </c>
      <c r="B220" s="16" t="s">
        <v>242</v>
      </c>
      <c r="C220" s="17" t="s">
        <v>30</v>
      </c>
      <c r="D220" s="8">
        <v>411708.32</v>
      </c>
    </row>
    <row r="221" spans="1:4" s="7" customFormat="1" ht="18.75" customHeight="1" x14ac:dyDescent="0.2">
      <c r="A221" s="10">
        <v>102903</v>
      </c>
      <c r="B221" s="16" t="s">
        <v>253</v>
      </c>
      <c r="C221" s="17" t="s">
        <v>30</v>
      </c>
      <c r="D221" s="8">
        <v>405403.38</v>
      </c>
    </row>
    <row r="222" spans="1:4" s="7" customFormat="1" ht="18.75" customHeight="1" x14ac:dyDescent="0.2">
      <c r="A222" s="10">
        <v>4420</v>
      </c>
      <c r="B222" s="16" t="s">
        <v>273</v>
      </c>
      <c r="C222" s="17" t="s">
        <v>30</v>
      </c>
      <c r="D222" s="8">
        <v>393992.89</v>
      </c>
    </row>
    <row r="223" spans="1:4" s="7" customFormat="1" ht="18.75" customHeight="1" x14ac:dyDescent="0.2">
      <c r="A223" s="10">
        <v>5326</v>
      </c>
      <c r="B223" s="16" t="s">
        <v>279</v>
      </c>
      <c r="C223" s="17" t="s">
        <v>30</v>
      </c>
      <c r="D223" s="8">
        <v>390624.93</v>
      </c>
    </row>
    <row r="224" spans="1:4" s="7" customFormat="1" ht="18.75" customHeight="1" x14ac:dyDescent="0.2">
      <c r="A224" s="10">
        <v>104417</v>
      </c>
      <c r="B224" s="16" t="s">
        <v>294</v>
      </c>
      <c r="C224" s="17" t="s">
        <v>30</v>
      </c>
      <c r="D224" s="8">
        <v>385897.48</v>
      </c>
    </row>
    <row r="225" spans="1:4" s="7" customFormat="1" ht="18.75" customHeight="1" x14ac:dyDescent="0.2">
      <c r="A225" s="10">
        <v>5288</v>
      </c>
      <c r="B225" s="16" t="s">
        <v>302</v>
      </c>
      <c r="C225" s="17" t="s">
        <v>30</v>
      </c>
      <c r="D225" s="8">
        <v>380724.07</v>
      </c>
    </row>
    <row r="226" spans="1:4" s="7" customFormat="1" ht="18.75" customHeight="1" x14ac:dyDescent="0.2">
      <c r="A226" s="10">
        <v>4887</v>
      </c>
      <c r="B226" s="16" t="s">
        <v>326</v>
      </c>
      <c r="C226" s="17" t="s">
        <v>30</v>
      </c>
      <c r="D226" s="8">
        <v>368999.4</v>
      </c>
    </row>
    <row r="227" spans="1:4" s="7" customFormat="1" ht="18.75" customHeight="1" x14ac:dyDescent="0.2">
      <c r="A227" s="10">
        <v>5237</v>
      </c>
      <c r="B227" s="16" t="s">
        <v>334</v>
      </c>
      <c r="C227" s="17" t="s">
        <v>30</v>
      </c>
      <c r="D227" s="8">
        <v>364501.61</v>
      </c>
    </row>
    <row r="228" spans="1:4" s="7" customFormat="1" ht="18.75" customHeight="1" x14ac:dyDescent="0.2">
      <c r="A228" s="10">
        <v>5192</v>
      </c>
      <c r="B228" s="16" t="s">
        <v>372</v>
      </c>
      <c r="C228" s="17" t="s">
        <v>30</v>
      </c>
      <c r="D228" s="8">
        <v>337916.47</v>
      </c>
    </row>
    <row r="229" spans="1:4" s="7" customFormat="1" ht="18.75" customHeight="1" x14ac:dyDescent="0.2">
      <c r="A229" s="10">
        <v>5345</v>
      </c>
      <c r="B229" s="16" t="s">
        <v>381</v>
      </c>
      <c r="C229" s="17" t="s">
        <v>30</v>
      </c>
      <c r="D229" s="8">
        <v>331029.23</v>
      </c>
    </row>
    <row r="230" spans="1:4" s="7" customFormat="1" ht="18.75" customHeight="1" x14ac:dyDescent="0.2">
      <c r="A230" s="10">
        <v>5134</v>
      </c>
      <c r="B230" s="16" t="s">
        <v>392</v>
      </c>
      <c r="C230" s="17" t="s">
        <v>30</v>
      </c>
      <c r="D230" s="8">
        <v>325346.76</v>
      </c>
    </row>
    <row r="231" spans="1:4" s="7" customFormat="1" ht="18.75" customHeight="1" x14ac:dyDescent="0.2">
      <c r="A231" s="10">
        <v>4346</v>
      </c>
      <c r="B231" s="16" t="s">
        <v>411</v>
      </c>
      <c r="C231" s="17" t="s">
        <v>30</v>
      </c>
      <c r="D231" s="8">
        <v>306391.78999999998</v>
      </c>
    </row>
    <row r="232" spans="1:4" s="7" customFormat="1" ht="18.75" customHeight="1" x14ac:dyDescent="0.2">
      <c r="A232" s="10">
        <v>4341</v>
      </c>
      <c r="B232" s="16" t="s">
        <v>415</v>
      </c>
      <c r="C232" s="17" t="s">
        <v>30</v>
      </c>
      <c r="D232" s="8">
        <v>304765.36</v>
      </c>
    </row>
    <row r="233" spans="1:4" s="7" customFormat="1" ht="18.75" customHeight="1" x14ac:dyDescent="0.2">
      <c r="A233" s="10">
        <v>4320</v>
      </c>
      <c r="B233" s="16" t="s">
        <v>447</v>
      </c>
      <c r="C233" s="17" t="s">
        <v>30</v>
      </c>
      <c r="D233" s="8">
        <v>279059.12</v>
      </c>
    </row>
    <row r="234" spans="1:4" s="7" customFormat="1" ht="18.75" customHeight="1" x14ac:dyDescent="0.2">
      <c r="A234" s="10">
        <v>4049</v>
      </c>
      <c r="B234" s="16" t="s">
        <v>455</v>
      </c>
      <c r="C234" s="17" t="s">
        <v>30</v>
      </c>
      <c r="D234" s="8">
        <v>271614.24</v>
      </c>
    </row>
    <row r="235" spans="1:4" s="7" customFormat="1" ht="18.75" customHeight="1" x14ac:dyDescent="0.2">
      <c r="A235" s="10">
        <v>106667</v>
      </c>
      <c r="B235" s="16" t="s">
        <v>511</v>
      </c>
      <c r="C235" s="17" t="s">
        <v>30</v>
      </c>
      <c r="D235" s="8">
        <v>220793.24</v>
      </c>
    </row>
    <row r="236" spans="1:4" s="7" customFormat="1" ht="18.75" customHeight="1" x14ac:dyDescent="0.2">
      <c r="A236" s="10">
        <v>5093</v>
      </c>
      <c r="B236" s="16" t="s">
        <v>638</v>
      </c>
      <c r="C236" s="17" t="s">
        <v>639</v>
      </c>
      <c r="D236" s="8">
        <v>210793.69</v>
      </c>
    </row>
    <row r="237" spans="1:4" s="7" customFormat="1" ht="18.75" customHeight="1" x14ac:dyDescent="0.2">
      <c r="A237" s="10">
        <v>4579</v>
      </c>
      <c r="B237" s="16" t="s">
        <v>51</v>
      </c>
      <c r="C237" s="17" t="s">
        <v>52</v>
      </c>
      <c r="D237" s="8">
        <v>611237.46</v>
      </c>
    </row>
    <row r="238" spans="1:4" s="7" customFormat="1" ht="18.75" customHeight="1" x14ac:dyDescent="0.2">
      <c r="A238" s="10">
        <v>4894</v>
      </c>
      <c r="B238" s="16" t="s">
        <v>86</v>
      </c>
      <c r="C238" s="17" t="s">
        <v>52</v>
      </c>
      <c r="D238" s="8">
        <v>549673.98</v>
      </c>
    </row>
    <row r="239" spans="1:4" s="7" customFormat="1" ht="18.75" customHeight="1" x14ac:dyDescent="0.2">
      <c r="A239" s="10">
        <v>4946</v>
      </c>
      <c r="B239" s="16" t="s">
        <v>107</v>
      </c>
      <c r="C239" s="17" t="s">
        <v>52</v>
      </c>
      <c r="D239" s="8">
        <v>526045</v>
      </c>
    </row>
    <row r="240" spans="1:4" s="7" customFormat="1" ht="18.75" customHeight="1" x14ac:dyDescent="0.2">
      <c r="A240" s="10">
        <v>105223</v>
      </c>
      <c r="B240" s="16" t="s">
        <v>220</v>
      </c>
      <c r="C240" s="17" t="s">
        <v>52</v>
      </c>
      <c r="D240" s="8">
        <v>425804.07</v>
      </c>
    </row>
    <row r="241" spans="1:4" s="7" customFormat="1" ht="18.75" customHeight="1" x14ac:dyDescent="0.2">
      <c r="A241" s="10">
        <v>102893</v>
      </c>
      <c r="B241" s="16" t="s">
        <v>189</v>
      </c>
      <c r="C241" s="17" t="s">
        <v>190</v>
      </c>
      <c r="D241" s="8">
        <v>444096.41</v>
      </c>
    </row>
    <row r="242" spans="1:4" s="7" customFormat="1" ht="18.75" customHeight="1" x14ac:dyDescent="0.2">
      <c r="A242" s="10">
        <v>5045</v>
      </c>
      <c r="B242" s="16" t="s">
        <v>363</v>
      </c>
      <c r="C242" s="17" t="s">
        <v>190</v>
      </c>
      <c r="D242" s="8">
        <v>344221.4</v>
      </c>
    </row>
    <row r="243" spans="1:4" s="7" customFormat="1" ht="18.75" customHeight="1" x14ac:dyDescent="0.2">
      <c r="A243" s="10">
        <v>4455</v>
      </c>
      <c r="B243" s="16" t="s">
        <v>495</v>
      </c>
      <c r="C243" s="17" t="s">
        <v>190</v>
      </c>
      <c r="D243" s="8">
        <v>234748.44</v>
      </c>
    </row>
    <row r="244" spans="1:4" s="7" customFormat="1" ht="18.75" customHeight="1" x14ac:dyDescent="0.2">
      <c r="A244" s="10">
        <v>104642</v>
      </c>
      <c r="B244" s="16" t="s">
        <v>131</v>
      </c>
      <c r="C244" s="17" t="s">
        <v>132</v>
      </c>
      <c r="D244" s="8">
        <v>499073.85</v>
      </c>
    </row>
    <row r="245" spans="1:4" s="7" customFormat="1" ht="18.75" customHeight="1" x14ac:dyDescent="0.2">
      <c r="A245" s="10">
        <v>105340</v>
      </c>
      <c r="B245" s="16" t="s">
        <v>143</v>
      </c>
      <c r="C245" s="17" t="s">
        <v>132</v>
      </c>
      <c r="D245" s="8">
        <v>486042.31</v>
      </c>
    </row>
    <row r="246" spans="1:4" s="7" customFormat="1" ht="18.75" customHeight="1" x14ac:dyDescent="0.2">
      <c r="A246" s="10">
        <v>4615</v>
      </c>
      <c r="B246" s="16" t="s">
        <v>156</v>
      </c>
      <c r="C246" s="17" t="s">
        <v>132</v>
      </c>
      <c r="D246" s="8">
        <v>472870.21</v>
      </c>
    </row>
    <row r="247" spans="1:4" s="7" customFormat="1" ht="18.75" customHeight="1" x14ac:dyDescent="0.2">
      <c r="A247" s="10">
        <v>104003</v>
      </c>
      <c r="B247" s="16" t="s">
        <v>176</v>
      </c>
      <c r="C247" s="17" t="s">
        <v>132</v>
      </c>
      <c r="D247" s="8">
        <v>452650.23999999999</v>
      </c>
    </row>
    <row r="248" spans="1:4" s="7" customFormat="1" ht="18.75" customHeight="1" x14ac:dyDescent="0.2">
      <c r="A248" s="10">
        <v>4914</v>
      </c>
      <c r="B248" s="16" t="s">
        <v>177</v>
      </c>
      <c r="C248" s="17" t="s">
        <v>132</v>
      </c>
      <c r="D248" s="8">
        <v>452088.02</v>
      </c>
    </row>
    <row r="249" spans="1:4" s="7" customFormat="1" ht="18.75" customHeight="1" x14ac:dyDescent="0.2">
      <c r="A249" s="10">
        <v>4481</v>
      </c>
      <c r="B249" s="16" t="s">
        <v>221</v>
      </c>
      <c r="C249" s="17" t="s">
        <v>132</v>
      </c>
      <c r="D249" s="8">
        <v>425683.59</v>
      </c>
    </row>
    <row r="250" spans="1:4" s="7" customFormat="1" ht="18.75" customHeight="1" x14ac:dyDescent="0.2">
      <c r="A250" s="10">
        <v>4048</v>
      </c>
      <c r="B250" s="16" t="s">
        <v>278</v>
      </c>
      <c r="C250" s="17" t="s">
        <v>132</v>
      </c>
      <c r="D250" s="8">
        <v>391026.52</v>
      </c>
    </row>
    <row r="251" spans="1:4" s="7" customFormat="1" ht="18.75" customHeight="1" x14ac:dyDescent="0.2">
      <c r="A251" s="10">
        <v>4796</v>
      </c>
      <c r="B251" s="16" t="s">
        <v>284</v>
      </c>
      <c r="C251" s="17" t="s">
        <v>132</v>
      </c>
      <c r="D251" s="8">
        <v>389299.69</v>
      </c>
    </row>
    <row r="252" spans="1:4" s="7" customFormat="1" ht="18.75" customHeight="1" x14ac:dyDescent="0.2">
      <c r="A252" s="10">
        <v>5300</v>
      </c>
      <c r="B252" s="16" t="s">
        <v>286</v>
      </c>
      <c r="C252" s="17" t="s">
        <v>132</v>
      </c>
      <c r="D252" s="8">
        <v>388355.96</v>
      </c>
    </row>
    <row r="253" spans="1:4" s="7" customFormat="1" ht="18.75" customHeight="1" x14ac:dyDescent="0.2">
      <c r="A253" s="10">
        <v>5265</v>
      </c>
      <c r="B253" s="16" t="s">
        <v>317</v>
      </c>
      <c r="C253" s="17" t="s">
        <v>132</v>
      </c>
      <c r="D253" s="8">
        <v>372894.81</v>
      </c>
    </row>
    <row r="254" spans="1:4" s="7" customFormat="1" ht="18.75" customHeight="1" x14ac:dyDescent="0.2">
      <c r="A254" s="10">
        <v>103751</v>
      </c>
      <c r="B254" s="16" t="s">
        <v>342</v>
      </c>
      <c r="C254" s="17" t="s">
        <v>132</v>
      </c>
      <c r="D254" s="8">
        <v>360465.65</v>
      </c>
    </row>
    <row r="255" spans="1:4" s="7" customFormat="1" ht="18.75" customHeight="1" x14ac:dyDescent="0.2">
      <c r="A255" s="10">
        <v>5364</v>
      </c>
      <c r="B255" s="16" t="s">
        <v>361</v>
      </c>
      <c r="C255" s="17" t="s">
        <v>132</v>
      </c>
      <c r="D255" s="8">
        <v>344924.18</v>
      </c>
    </row>
    <row r="256" spans="1:4" s="7" customFormat="1" ht="18.75" customHeight="1" x14ac:dyDescent="0.2">
      <c r="A256" s="10">
        <v>106222</v>
      </c>
      <c r="B256" s="16" t="s">
        <v>407</v>
      </c>
      <c r="C256" s="17" t="s">
        <v>132</v>
      </c>
      <c r="D256" s="8">
        <v>309865.53000000003</v>
      </c>
    </row>
    <row r="257" spans="1:4" s="7" customFormat="1" ht="18.75" customHeight="1" x14ac:dyDescent="0.2">
      <c r="A257" s="10">
        <v>4177</v>
      </c>
      <c r="B257" s="16" t="s">
        <v>451</v>
      </c>
      <c r="C257" s="17" t="s">
        <v>132</v>
      </c>
      <c r="D257" s="8">
        <v>274405.28000000003</v>
      </c>
    </row>
    <row r="258" spans="1:4" s="7" customFormat="1" ht="18.75" customHeight="1" x14ac:dyDescent="0.2">
      <c r="A258" s="10">
        <v>4733</v>
      </c>
      <c r="B258" s="16" t="s">
        <v>528</v>
      </c>
      <c r="C258" s="17" t="s">
        <v>132</v>
      </c>
      <c r="D258" s="8">
        <v>209588.93</v>
      </c>
    </row>
    <row r="259" spans="1:4" s="7" customFormat="1" ht="18.75" customHeight="1" x14ac:dyDescent="0.2">
      <c r="A259" s="10">
        <v>4998</v>
      </c>
      <c r="B259" s="16" t="s">
        <v>10</v>
      </c>
      <c r="C259" s="17" t="s">
        <v>11</v>
      </c>
      <c r="D259" s="8">
        <v>30099.040000000037</v>
      </c>
    </row>
    <row r="260" spans="1:4" s="7" customFormat="1" ht="18.75" customHeight="1" x14ac:dyDescent="0.2">
      <c r="A260" s="4">
        <v>4266</v>
      </c>
      <c r="B260" s="5" t="s">
        <v>645</v>
      </c>
      <c r="C260" s="5" t="s">
        <v>11</v>
      </c>
      <c r="D260" s="8">
        <v>683985.18</v>
      </c>
    </row>
    <row r="261" spans="1:4" s="7" customFormat="1" ht="18.75" customHeight="1" x14ac:dyDescent="0.2">
      <c r="A261" s="4">
        <v>4564</v>
      </c>
      <c r="B261" s="5" t="s">
        <v>646</v>
      </c>
      <c r="C261" s="5" t="s">
        <v>11</v>
      </c>
      <c r="D261" s="8">
        <v>357775</v>
      </c>
    </row>
    <row r="262" spans="1:4" s="7" customFormat="1" ht="18.75" customHeight="1" x14ac:dyDescent="0.2">
      <c r="A262" s="10">
        <v>4903</v>
      </c>
      <c r="B262" s="16" t="s">
        <v>28</v>
      </c>
      <c r="C262" s="17" t="s">
        <v>11</v>
      </c>
      <c r="D262" s="8">
        <v>13854.799999999988</v>
      </c>
    </row>
    <row r="263" spans="1:4" s="7" customFormat="1" ht="18.75" customHeight="1" x14ac:dyDescent="0.2">
      <c r="A263" s="10">
        <v>104266</v>
      </c>
      <c r="B263" s="16" t="s">
        <v>110</v>
      </c>
      <c r="C263" s="17" t="s">
        <v>11</v>
      </c>
      <c r="D263" s="8">
        <v>524012.48</v>
      </c>
    </row>
    <row r="264" spans="1:4" s="7" customFormat="1" ht="18.75" customHeight="1" x14ac:dyDescent="0.2">
      <c r="A264" s="10">
        <v>104451</v>
      </c>
      <c r="B264" s="16" t="s">
        <v>165</v>
      </c>
      <c r="C264" s="17" t="s">
        <v>11</v>
      </c>
      <c r="D264" s="8">
        <v>462910.82</v>
      </c>
    </row>
    <row r="265" spans="1:4" s="7" customFormat="1" ht="18.75" customHeight="1" x14ac:dyDescent="0.2">
      <c r="A265" s="10">
        <v>4924</v>
      </c>
      <c r="B265" s="16" t="s">
        <v>172</v>
      </c>
      <c r="C265" s="17" t="s">
        <v>11</v>
      </c>
      <c r="D265" s="8">
        <v>456625.97</v>
      </c>
    </row>
    <row r="266" spans="1:4" s="7" customFormat="1" ht="18.75" customHeight="1" x14ac:dyDescent="0.2">
      <c r="A266" s="10">
        <v>102537</v>
      </c>
      <c r="B266" s="16" t="s">
        <v>174</v>
      </c>
      <c r="C266" s="17" t="s">
        <v>11</v>
      </c>
      <c r="D266" s="8">
        <v>453794.77</v>
      </c>
    </row>
    <row r="267" spans="1:4" s="7" customFormat="1" ht="18.75" customHeight="1" x14ac:dyDescent="0.2">
      <c r="A267" s="10">
        <v>104663</v>
      </c>
      <c r="B267" s="16" t="s">
        <v>185</v>
      </c>
      <c r="C267" s="17" t="s">
        <v>11</v>
      </c>
      <c r="D267" s="8">
        <v>444979.91</v>
      </c>
    </row>
    <row r="268" spans="1:4" s="7" customFormat="1" ht="18.75" customHeight="1" x14ac:dyDescent="0.2">
      <c r="A268" s="10">
        <v>103508</v>
      </c>
      <c r="B268" s="16" t="s">
        <v>232</v>
      </c>
      <c r="C268" s="17" t="s">
        <v>11</v>
      </c>
      <c r="D268" s="8">
        <v>419258.18</v>
      </c>
    </row>
    <row r="269" spans="1:4" s="7" customFormat="1" ht="18.75" customHeight="1" x14ac:dyDescent="0.2">
      <c r="A269" s="10">
        <v>103443</v>
      </c>
      <c r="B269" s="16" t="s">
        <v>236</v>
      </c>
      <c r="C269" s="17" t="s">
        <v>11</v>
      </c>
      <c r="D269" s="8">
        <v>417290.39</v>
      </c>
    </row>
    <row r="270" spans="1:4" s="7" customFormat="1" ht="18.75" customHeight="1" x14ac:dyDescent="0.2">
      <c r="A270" s="10">
        <v>101157</v>
      </c>
      <c r="B270" s="16" t="s">
        <v>239</v>
      </c>
      <c r="C270" s="17" t="s">
        <v>11</v>
      </c>
      <c r="D270" s="8">
        <v>413415.07</v>
      </c>
    </row>
    <row r="271" spans="1:4" s="7" customFormat="1" ht="18.75" customHeight="1" x14ac:dyDescent="0.2">
      <c r="A271" s="10">
        <v>4461</v>
      </c>
      <c r="B271" s="16" t="s">
        <v>283</v>
      </c>
      <c r="C271" s="17" t="s">
        <v>11</v>
      </c>
      <c r="D271" s="8">
        <v>389360.96</v>
      </c>
    </row>
    <row r="272" spans="1:4" s="7" customFormat="1" ht="18.75" customHeight="1" x14ac:dyDescent="0.2">
      <c r="A272" s="10">
        <v>4357</v>
      </c>
      <c r="B272" s="16" t="s">
        <v>287</v>
      </c>
      <c r="C272" s="17" t="s">
        <v>11</v>
      </c>
      <c r="D272" s="8">
        <v>387733.5</v>
      </c>
    </row>
    <row r="273" spans="1:4" s="7" customFormat="1" ht="18.75" customHeight="1" x14ac:dyDescent="0.2">
      <c r="A273" s="10">
        <v>101460</v>
      </c>
      <c r="B273" s="16" t="s">
        <v>299</v>
      </c>
      <c r="C273" s="17" t="s">
        <v>11</v>
      </c>
      <c r="D273" s="8">
        <v>383275.87</v>
      </c>
    </row>
    <row r="274" spans="1:4" s="7" customFormat="1" ht="18.75" customHeight="1" x14ac:dyDescent="0.2">
      <c r="A274" s="10">
        <v>5324</v>
      </c>
      <c r="B274" s="16" t="s">
        <v>324</v>
      </c>
      <c r="C274" s="17" t="s">
        <v>11</v>
      </c>
      <c r="D274" s="8">
        <v>370445.12</v>
      </c>
    </row>
    <row r="275" spans="1:4" s="7" customFormat="1" ht="18.75" customHeight="1" x14ac:dyDescent="0.2">
      <c r="A275" s="10">
        <v>5248</v>
      </c>
      <c r="B275" s="16" t="s">
        <v>351</v>
      </c>
      <c r="C275" s="17" t="s">
        <v>11</v>
      </c>
      <c r="D275" s="8">
        <v>353156.74</v>
      </c>
    </row>
    <row r="276" spans="1:4" s="7" customFormat="1" ht="18.75" customHeight="1" x14ac:dyDescent="0.2">
      <c r="A276" s="10">
        <v>5074</v>
      </c>
      <c r="B276" s="16" t="s">
        <v>352</v>
      </c>
      <c r="C276" s="17" t="s">
        <v>11</v>
      </c>
      <c r="D276" s="8">
        <v>352715</v>
      </c>
    </row>
    <row r="277" spans="1:4" s="7" customFormat="1" ht="18.75" customHeight="1" x14ac:dyDescent="0.2">
      <c r="A277" s="10">
        <v>103936</v>
      </c>
      <c r="B277" s="16" t="s">
        <v>358</v>
      </c>
      <c r="C277" s="17" t="s">
        <v>11</v>
      </c>
      <c r="D277" s="8">
        <v>347675.06</v>
      </c>
    </row>
    <row r="278" spans="1:4" s="7" customFormat="1" ht="18.75" customHeight="1" x14ac:dyDescent="0.2">
      <c r="A278" s="10">
        <v>105994</v>
      </c>
      <c r="B278" s="16" t="s">
        <v>388</v>
      </c>
      <c r="C278" s="17" t="s">
        <v>11</v>
      </c>
      <c r="D278" s="8">
        <v>327856.68</v>
      </c>
    </row>
    <row r="279" spans="1:4" s="7" customFormat="1" ht="18.75" customHeight="1" x14ac:dyDescent="0.2">
      <c r="A279" s="10">
        <v>105595</v>
      </c>
      <c r="B279" s="16" t="s">
        <v>423</v>
      </c>
      <c r="C279" s="17" t="s">
        <v>11</v>
      </c>
      <c r="D279" s="8">
        <v>297516.69</v>
      </c>
    </row>
    <row r="280" spans="1:4" s="7" customFormat="1" ht="18.75" customHeight="1" x14ac:dyDescent="0.2">
      <c r="A280" s="10">
        <v>5309</v>
      </c>
      <c r="B280" s="16" t="s">
        <v>430</v>
      </c>
      <c r="C280" s="17" t="s">
        <v>11</v>
      </c>
      <c r="D280" s="8">
        <v>294223.65999999997</v>
      </c>
    </row>
    <row r="281" spans="1:4" s="7" customFormat="1" ht="18.75" customHeight="1" x14ac:dyDescent="0.2">
      <c r="A281" s="10">
        <v>106566</v>
      </c>
      <c r="B281" s="16" t="s">
        <v>443</v>
      </c>
      <c r="C281" s="17" t="s">
        <v>11</v>
      </c>
      <c r="D281" s="8">
        <v>283641.81</v>
      </c>
    </row>
    <row r="282" spans="1:4" s="7" customFormat="1" ht="18.75" customHeight="1" x14ac:dyDescent="0.2">
      <c r="A282" s="10">
        <v>4522</v>
      </c>
      <c r="B282" s="16" t="s">
        <v>458</v>
      </c>
      <c r="C282" s="17" t="s">
        <v>11</v>
      </c>
      <c r="D282" s="8">
        <v>270631.83</v>
      </c>
    </row>
    <row r="283" spans="1:4" s="7" customFormat="1" ht="18.75" customHeight="1" x14ac:dyDescent="0.2">
      <c r="A283" s="10">
        <v>4124</v>
      </c>
      <c r="B283" s="16" t="s">
        <v>478</v>
      </c>
      <c r="C283" s="17" t="s">
        <v>11</v>
      </c>
      <c r="D283" s="8">
        <v>248522.91</v>
      </c>
    </row>
    <row r="284" spans="1:4" s="7" customFormat="1" ht="18.75" customHeight="1" x14ac:dyDescent="0.2">
      <c r="A284" s="10">
        <v>5205</v>
      </c>
      <c r="B284" s="16" t="s">
        <v>486</v>
      </c>
      <c r="C284" s="17" t="s">
        <v>11</v>
      </c>
      <c r="D284" s="8">
        <v>239908.85</v>
      </c>
    </row>
    <row r="285" spans="1:4" s="7" customFormat="1" ht="18.75" customHeight="1" x14ac:dyDescent="0.2">
      <c r="A285" s="10">
        <v>4102</v>
      </c>
      <c r="B285" s="16" t="s">
        <v>487</v>
      </c>
      <c r="C285" s="17" t="s">
        <v>11</v>
      </c>
      <c r="D285" s="8">
        <v>239226.15</v>
      </c>
    </row>
    <row r="286" spans="1:4" s="7" customFormat="1" ht="18.75" customHeight="1" x14ac:dyDescent="0.2">
      <c r="A286" s="10">
        <v>106549</v>
      </c>
      <c r="B286" s="16" t="s">
        <v>504</v>
      </c>
      <c r="C286" s="17" t="s">
        <v>11</v>
      </c>
      <c r="D286" s="8">
        <v>226597.84</v>
      </c>
    </row>
    <row r="287" spans="1:4" s="7" customFormat="1" ht="18.75" customHeight="1" x14ac:dyDescent="0.2">
      <c r="A287" s="10">
        <v>4411</v>
      </c>
      <c r="B287" s="16" t="s">
        <v>555</v>
      </c>
      <c r="C287" s="17" t="s">
        <v>11</v>
      </c>
      <c r="D287" s="8">
        <v>186517.68</v>
      </c>
    </row>
    <row r="288" spans="1:4" s="7" customFormat="1" ht="18.75" customHeight="1" x14ac:dyDescent="0.2">
      <c r="A288" s="10">
        <v>4653</v>
      </c>
      <c r="B288" s="16" t="s">
        <v>559</v>
      </c>
      <c r="C288" s="17" t="s">
        <v>11</v>
      </c>
      <c r="D288" s="8">
        <v>184906.72</v>
      </c>
    </row>
    <row r="289" spans="1:4" s="7" customFormat="1" ht="18.75" customHeight="1" x14ac:dyDescent="0.2">
      <c r="A289" s="10">
        <v>203</v>
      </c>
      <c r="B289" s="16" t="s">
        <v>579</v>
      </c>
      <c r="C289" s="17" t="s">
        <v>11</v>
      </c>
      <c r="D289" s="8">
        <v>174751.15</v>
      </c>
    </row>
    <row r="290" spans="1:4" s="7" customFormat="1" ht="18.75" customHeight="1" x14ac:dyDescent="0.2">
      <c r="A290" s="10">
        <v>4013</v>
      </c>
      <c r="B290" s="16" t="s">
        <v>590</v>
      </c>
      <c r="C290" s="17" t="s">
        <v>11</v>
      </c>
      <c r="D290" s="8">
        <v>162539.10999999999</v>
      </c>
    </row>
    <row r="291" spans="1:4" s="7" customFormat="1" ht="18.75" customHeight="1" x14ac:dyDescent="0.2">
      <c r="A291" s="10">
        <v>5194</v>
      </c>
      <c r="B291" s="16" t="s">
        <v>613</v>
      </c>
      <c r="C291" s="17" t="s">
        <v>11</v>
      </c>
      <c r="D291" s="8">
        <v>130375.64</v>
      </c>
    </row>
    <row r="292" spans="1:4" s="7" customFormat="1" ht="18.75" customHeight="1" x14ac:dyDescent="0.2">
      <c r="A292" s="10">
        <v>4910</v>
      </c>
      <c r="B292" s="16" t="s">
        <v>626</v>
      </c>
      <c r="C292" s="17" t="s">
        <v>11</v>
      </c>
      <c r="D292" s="8">
        <v>102324.7</v>
      </c>
    </row>
    <row r="293" spans="1:4" s="7" customFormat="1" ht="18.75" customHeight="1" x14ac:dyDescent="0.2">
      <c r="A293" s="10">
        <v>4750</v>
      </c>
      <c r="B293" s="16" t="s">
        <v>627</v>
      </c>
      <c r="C293" s="17" t="s">
        <v>11</v>
      </c>
      <c r="D293" s="8">
        <v>94386.38</v>
      </c>
    </row>
    <row r="294" spans="1:4" s="7" customFormat="1" ht="18.75" customHeight="1" x14ac:dyDescent="0.2">
      <c r="A294" s="10">
        <v>102587</v>
      </c>
      <c r="B294" s="16" t="s">
        <v>340</v>
      </c>
      <c r="C294" s="81" t="s">
        <v>341</v>
      </c>
      <c r="D294" s="8">
        <v>360907.4</v>
      </c>
    </row>
    <row r="295" spans="1:4" s="7" customFormat="1" ht="18.75" customHeight="1" x14ac:dyDescent="0.2">
      <c r="A295" s="10">
        <v>4942</v>
      </c>
      <c r="B295" s="16" t="s">
        <v>410</v>
      </c>
      <c r="C295" s="17" t="s">
        <v>341</v>
      </c>
      <c r="D295" s="8">
        <v>307216.69</v>
      </c>
    </row>
    <row r="296" spans="1:4" s="7" customFormat="1" ht="18.75" customHeight="1" x14ac:dyDescent="0.2">
      <c r="A296" s="10">
        <v>4491</v>
      </c>
      <c r="B296" s="16" t="s">
        <v>477</v>
      </c>
      <c r="C296" s="17" t="s">
        <v>341</v>
      </c>
      <c r="D296" s="8">
        <v>248584.8</v>
      </c>
    </row>
    <row r="297" spans="1:4" s="7" customFormat="1" ht="18.75" customHeight="1" x14ac:dyDescent="0.2">
      <c r="A297" s="10">
        <v>5176</v>
      </c>
      <c r="B297" s="16" t="s">
        <v>581</v>
      </c>
      <c r="C297" s="17" t="s">
        <v>341</v>
      </c>
      <c r="D297" s="8">
        <v>171337.64</v>
      </c>
    </row>
    <row r="298" spans="1:4" s="7" customFormat="1" ht="18.75" customHeight="1" x14ac:dyDescent="0.2">
      <c r="A298" s="10">
        <v>100001</v>
      </c>
      <c r="B298" s="16" t="s">
        <v>260</v>
      </c>
      <c r="C298" s="17" t="s">
        <v>261</v>
      </c>
      <c r="D298" s="8">
        <v>400724.88</v>
      </c>
    </row>
    <row r="299" spans="1:4" s="7" customFormat="1" ht="18.75" customHeight="1" x14ac:dyDescent="0.2">
      <c r="A299" s="10">
        <v>102161</v>
      </c>
      <c r="B299" s="16" t="s">
        <v>382</v>
      </c>
      <c r="C299" s="17" t="s">
        <v>261</v>
      </c>
      <c r="D299" s="8">
        <v>330928.83</v>
      </c>
    </row>
    <row r="300" spans="1:4" s="7" customFormat="1" ht="18.75" customHeight="1" x14ac:dyDescent="0.2">
      <c r="A300" s="10">
        <v>5183</v>
      </c>
      <c r="B300" s="16" t="s">
        <v>582</v>
      </c>
      <c r="C300" s="17" t="s">
        <v>583</v>
      </c>
      <c r="D300" s="8">
        <v>169369.86</v>
      </c>
    </row>
    <row r="301" spans="1:4" s="7" customFormat="1" ht="18.75" customHeight="1" x14ac:dyDescent="0.2">
      <c r="A301" s="10">
        <v>110431</v>
      </c>
      <c r="B301" s="17" t="s">
        <v>606</v>
      </c>
      <c r="C301" s="17" t="s">
        <v>583</v>
      </c>
      <c r="D301" s="8">
        <v>141499.63</v>
      </c>
    </row>
    <row r="302" spans="1:4" s="7" customFormat="1" ht="18.75" customHeight="1" x14ac:dyDescent="0.2">
      <c r="A302" s="10">
        <v>5218</v>
      </c>
      <c r="B302" s="16" t="s">
        <v>43</v>
      </c>
      <c r="C302" s="17" t="s">
        <v>44</v>
      </c>
      <c r="D302" s="8">
        <v>628244.72</v>
      </c>
    </row>
    <row r="303" spans="1:4" s="7" customFormat="1" ht="18.75" customHeight="1" x14ac:dyDescent="0.2">
      <c r="A303" s="10">
        <v>4633</v>
      </c>
      <c r="B303" s="16" t="s">
        <v>193</v>
      </c>
      <c r="C303" s="17" t="s">
        <v>44</v>
      </c>
      <c r="D303" s="8">
        <v>441345.53</v>
      </c>
    </row>
    <row r="304" spans="1:4" s="7" customFormat="1" ht="18.75" customHeight="1" x14ac:dyDescent="0.2">
      <c r="A304" s="10">
        <v>5186</v>
      </c>
      <c r="B304" s="16" t="s">
        <v>238</v>
      </c>
      <c r="C304" s="17" t="s">
        <v>44</v>
      </c>
      <c r="D304" s="8">
        <v>416587.62</v>
      </c>
    </row>
    <row r="305" spans="1:4" s="7" customFormat="1" ht="18.75" customHeight="1" x14ac:dyDescent="0.2">
      <c r="A305" s="10">
        <v>105966</v>
      </c>
      <c r="B305" s="16" t="s">
        <v>312</v>
      </c>
      <c r="C305" s="17" t="s">
        <v>44</v>
      </c>
      <c r="D305" s="8">
        <v>376147.67</v>
      </c>
    </row>
    <row r="306" spans="1:4" s="7" customFormat="1" ht="18.75" customHeight="1" x14ac:dyDescent="0.2">
      <c r="A306" s="10">
        <v>5390</v>
      </c>
      <c r="B306" s="16" t="s">
        <v>336</v>
      </c>
      <c r="C306" s="17" t="s">
        <v>44</v>
      </c>
      <c r="D306" s="8">
        <v>362875.18</v>
      </c>
    </row>
    <row r="307" spans="1:4" s="7" customFormat="1" ht="18.75" customHeight="1" x14ac:dyDescent="0.2">
      <c r="A307" s="10">
        <v>5213</v>
      </c>
      <c r="B307" s="16" t="s">
        <v>514</v>
      </c>
      <c r="C307" s="17" t="s">
        <v>44</v>
      </c>
      <c r="D307" s="8">
        <v>218062.44</v>
      </c>
    </row>
    <row r="308" spans="1:4" s="7" customFormat="1" ht="18.75" customHeight="1" x14ac:dyDescent="0.2">
      <c r="A308" s="10">
        <v>4814</v>
      </c>
      <c r="B308" s="16" t="s">
        <v>45</v>
      </c>
      <c r="C308" s="17" t="s">
        <v>46</v>
      </c>
      <c r="D308" s="8">
        <v>0</v>
      </c>
    </row>
    <row r="309" spans="1:4" s="7" customFormat="1" ht="18.75" customHeight="1" x14ac:dyDescent="0.2">
      <c r="A309" s="10">
        <v>4852</v>
      </c>
      <c r="B309" s="16" t="s">
        <v>249</v>
      </c>
      <c r="C309" s="17" t="s">
        <v>46</v>
      </c>
      <c r="D309" s="8">
        <v>0</v>
      </c>
    </row>
    <row r="310" spans="1:4" s="7" customFormat="1" ht="18.75" customHeight="1" x14ac:dyDescent="0.2">
      <c r="A310" s="10">
        <v>4271</v>
      </c>
      <c r="B310" s="16" t="s">
        <v>321</v>
      </c>
      <c r="C310" s="17" t="s">
        <v>46</v>
      </c>
      <c r="D310" s="8">
        <v>0</v>
      </c>
    </row>
    <row r="311" spans="1:4" s="7" customFormat="1" ht="18.75" customHeight="1" x14ac:dyDescent="0.2">
      <c r="A311" s="10">
        <v>4888</v>
      </c>
      <c r="B311" s="16" t="s">
        <v>607</v>
      </c>
      <c r="C311" s="17" t="s">
        <v>46</v>
      </c>
      <c r="D311" s="8">
        <v>0</v>
      </c>
    </row>
    <row r="312" spans="1:4" s="7" customFormat="1" ht="18.75" customHeight="1" x14ac:dyDescent="0.2">
      <c r="A312" s="10">
        <v>4202</v>
      </c>
      <c r="B312" s="16" t="s">
        <v>538</v>
      </c>
      <c r="C312" s="17" t="s">
        <v>539</v>
      </c>
      <c r="D312" s="8">
        <v>199468.9</v>
      </c>
    </row>
    <row r="313" spans="1:4" s="7" customFormat="1" ht="18.75" customHeight="1" x14ac:dyDescent="0.2">
      <c r="A313" s="10">
        <v>4756</v>
      </c>
      <c r="B313" s="16" t="s">
        <v>550</v>
      </c>
      <c r="C313" s="17" t="s">
        <v>551</v>
      </c>
      <c r="D313" s="8">
        <v>188485.47</v>
      </c>
    </row>
    <row r="314" spans="1:4" s="7" customFormat="1" ht="18.75" customHeight="1" x14ac:dyDescent="0.2">
      <c r="A314" s="10">
        <v>4630</v>
      </c>
      <c r="B314" s="16" t="s">
        <v>18</v>
      </c>
      <c r="C314" s="17" t="s">
        <v>19</v>
      </c>
      <c r="D314" s="8">
        <v>793739.26</v>
      </c>
    </row>
    <row r="315" spans="1:4" s="7" customFormat="1" ht="18.75" customHeight="1" x14ac:dyDescent="0.2">
      <c r="A315" s="10">
        <v>5360</v>
      </c>
      <c r="B315" s="16" t="s">
        <v>33</v>
      </c>
      <c r="C315" s="17" t="s">
        <v>19</v>
      </c>
      <c r="D315" s="8">
        <v>678151.51</v>
      </c>
    </row>
    <row r="316" spans="1:4" s="7" customFormat="1" ht="18.75" customHeight="1" x14ac:dyDescent="0.2">
      <c r="A316" s="10">
        <v>103086</v>
      </c>
      <c r="B316" s="16" t="s">
        <v>50</v>
      </c>
      <c r="C316" s="17" t="s">
        <v>19</v>
      </c>
      <c r="D316" s="8">
        <v>614088.74</v>
      </c>
    </row>
    <row r="317" spans="1:4" s="7" customFormat="1" ht="18.75" customHeight="1" x14ac:dyDescent="0.2">
      <c r="A317" s="10">
        <v>5368</v>
      </c>
      <c r="B317" s="16" t="s">
        <v>126</v>
      </c>
      <c r="C317" s="17" t="s">
        <v>19</v>
      </c>
      <c r="D317" s="8">
        <v>503933.07</v>
      </c>
    </row>
    <row r="318" spans="1:4" s="7" customFormat="1" ht="18.75" customHeight="1" x14ac:dyDescent="0.2">
      <c r="A318" s="10">
        <v>105594</v>
      </c>
      <c r="B318" s="16" t="s">
        <v>128</v>
      </c>
      <c r="C318" s="17" t="s">
        <v>19</v>
      </c>
      <c r="D318" s="8">
        <v>502688.14</v>
      </c>
    </row>
    <row r="319" spans="1:4" s="7" customFormat="1" ht="18.75" customHeight="1" x14ac:dyDescent="0.2">
      <c r="A319" s="10">
        <v>5325</v>
      </c>
      <c r="B319" s="16" t="s">
        <v>140</v>
      </c>
      <c r="C319" s="17" t="s">
        <v>19</v>
      </c>
      <c r="D319" s="8">
        <v>489355.41</v>
      </c>
    </row>
    <row r="320" spans="1:4" s="7" customFormat="1" ht="18.75" customHeight="1" x14ac:dyDescent="0.2">
      <c r="A320" s="10">
        <v>103471</v>
      </c>
      <c r="B320" s="16" t="s">
        <v>154</v>
      </c>
      <c r="C320" s="17" t="s">
        <v>19</v>
      </c>
      <c r="D320" s="8">
        <v>475601.01</v>
      </c>
    </row>
    <row r="321" spans="1:4" s="7" customFormat="1" ht="18.75" customHeight="1" x14ac:dyDescent="0.2">
      <c r="A321" s="10">
        <v>102369</v>
      </c>
      <c r="B321" s="16" t="s">
        <v>155</v>
      </c>
      <c r="C321" s="17" t="s">
        <v>19</v>
      </c>
      <c r="D321" s="8">
        <v>475239.59</v>
      </c>
    </row>
    <row r="322" spans="1:4" s="7" customFormat="1" ht="18.75" customHeight="1" x14ac:dyDescent="0.2">
      <c r="A322" s="10">
        <v>5253</v>
      </c>
      <c r="B322" s="16" t="s">
        <v>164</v>
      </c>
      <c r="C322" s="17" t="s">
        <v>19</v>
      </c>
      <c r="D322" s="8">
        <v>463131.7</v>
      </c>
    </row>
    <row r="323" spans="1:4" s="7" customFormat="1" ht="18.75" customHeight="1" x14ac:dyDescent="0.2">
      <c r="A323" s="10">
        <v>5245</v>
      </c>
      <c r="B323" s="16" t="s">
        <v>187</v>
      </c>
      <c r="C323" s="17" t="s">
        <v>19</v>
      </c>
      <c r="D323" s="8">
        <v>444638.56</v>
      </c>
    </row>
    <row r="324" spans="1:4" s="7" customFormat="1" ht="18.75" customHeight="1" x14ac:dyDescent="0.2">
      <c r="A324" s="10">
        <v>102907</v>
      </c>
      <c r="B324" s="16" t="s">
        <v>192</v>
      </c>
      <c r="C324" s="17" t="s">
        <v>19</v>
      </c>
      <c r="D324" s="8">
        <v>441385.69</v>
      </c>
    </row>
    <row r="325" spans="1:4" s="7" customFormat="1" ht="18.75" customHeight="1" x14ac:dyDescent="0.2">
      <c r="A325" s="10">
        <v>104200</v>
      </c>
      <c r="B325" s="16" t="s">
        <v>198</v>
      </c>
      <c r="C325" s="17" t="s">
        <v>19</v>
      </c>
      <c r="D325" s="8">
        <v>437068.62</v>
      </c>
    </row>
    <row r="326" spans="1:4" s="7" customFormat="1" ht="18.75" customHeight="1" x14ac:dyDescent="0.2">
      <c r="A326" s="10">
        <v>105682</v>
      </c>
      <c r="B326" s="16" t="s">
        <v>208</v>
      </c>
      <c r="C326" s="17" t="s">
        <v>19</v>
      </c>
      <c r="D326" s="8">
        <v>432269.64</v>
      </c>
    </row>
    <row r="327" spans="1:4" s="7" customFormat="1" ht="18.75" customHeight="1" x14ac:dyDescent="0.2">
      <c r="A327" s="10">
        <v>103866</v>
      </c>
      <c r="B327" s="16" t="s">
        <v>219</v>
      </c>
      <c r="C327" s="17" t="s">
        <v>19</v>
      </c>
      <c r="D327" s="8">
        <v>426045.02</v>
      </c>
    </row>
    <row r="328" spans="1:4" s="7" customFormat="1" ht="18.75" customHeight="1" x14ac:dyDescent="0.2">
      <c r="A328" s="10">
        <v>103739</v>
      </c>
      <c r="B328" s="16" t="s">
        <v>235</v>
      </c>
      <c r="C328" s="17" t="s">
        <v>19</v>
      </c>
      <c r="D328" s="8">
        <v>417953.02</v>
      </c>
    </row>
    <row r="329" spans="1:4" s="7" customFormat="1" ht="18.75" customHeight="1" x14ac:dyDescent="0.2">
      <c r="A329" s="10">
        <v>104599</v>
      </c>
      <c r="B329" s="16" t="s">
        <v>267</v>
      </c>
      <c r="C329" s="17" t="s">
        <v>19</v>
      </c>
      <c r="D329" s="8">
        <v>396608.6</v>
      </c>
    </row>
    <row r="330" spans="1:4" s="7" customFormat="1" ht="18.75" customHeight="1" x14ac:dyDescent="0.2">
      <c r="A330" s="10">
        <v>4170</v>
      </c>
      <c r="B330" s="16" t="s">
        <v>353</v>
      </c>
      <c r="C330" s="17" t="s">
        <v>19</v>
      </c>
      <c r="D330" s="8">
        <v>352574.44</v>
      </c>
    </row>
    <row r="331" spans="1:4" s="7" customFormat="1" ht="18.75" customHeight="1" x14ac:dyDescent="0.2">
      <c r="A331" s="10">
        <v>5222</v>
      </c>
      <c r="B331" s="16" t="s">
        <v>374</v>
      </c>
      <c r="C331" s="17" t="s">
        <v>19</v>
      </c>
      <c r="D331" s="8">
        <v>337093.21</v>
      </c>
    </row>
    <row r="332" spans="1:4" s="7" customFormat="1" ht="18.75" customHeight="1" x14ac:dyDescent="0.2">
      <c r="A332" s="10">
        <v>105652</v>
      </c>
      <c r="B332" s="16" t="s">
        <v>377</v>
      </c>
      <c r="C332" s="17" t="s">
        <v>19</v>
      </c>
      <c r="D332" s="8">
        <v>333739.95</v>
      </c>
    </row>
    <row r="333" spans="1:4" s="7" customFormat="1" ht="18.75" customHeight="1" x14ac:dyDescent="0.2">
      <c r="A333" s="10">
        <v>5329</v>
      </c>
      <c r="B333" s="16" t="s">
        <v>393</v>
      </c>
      <c r="C333" s="17" t="s">
        <v>19</v>
      </c>
      <c r="D333" s="8">
        <v>322154.13</v>
      </c>
    </row>
    <row r="334" spans="1:4" s="7" customFormat="1" ht="18.75" customHeight="1" x14ac:dyDescent="0.2">
      <c r="A334" s="10">
        <v>5199</v>
      </c>
      <c r="B334" s="16" t="s">
        <v>405</v>
      </c>
      <c r="C334" s="17" t="s">
        <v>19</v>
      </c>
      <c r="D334" s="8">
        <v>310447.83</v>
      </c>
    </row>
    <row r="335" spans="1:4" s="7" customFormat="1" ht="18.75" customHeight="1" x14ac:dyDescent="0.2">
      <c r="A335" s="10">
        <v>5201</v>
      </c>
      <c r="B335" s="16" t="s">
        <v>421</v>
      </c>
      <c r="C335" s="17" t="s">
        <v>19</v>
      </c>
      <c r="D335" s="8">
        <v>298882.09000000003</v>
      </c>
    </row>
    <row r="336" spans="1:4" s="7" customFormat="1" ht="18.75" customHeight="1" x14ac:dyDescent="0.2">
      <c r="A336" s="10">
        <v>5161</v>
      </c>
      <c r="B336" s="16" t="s">
        <v>518</v>
      </c>
      <c r="C336" s="17" t="s">
        <v>19</v>
      </c>
      <c r="D336" s="8">
        <v>216978.15</v>
      </c>
    </row>
    <row r="337" spans="1:4" s="7" customFormat="1" ht="18.75" customHeight="1" x14ac:dyDescent="0.2">
      <c r="A337" s="10">
        <v>4593</v>
      </c>
      <c r="B337" s="16" t="s">
        <v>565</v>
      </c>
      <c r="C337" s="17" t="s">
        <v>19</v>
      </c>
      <c r="D337" s="8">
        <v>181618.31</v>
      </c>
    </row>
    <row r="338" spans="1:4" s="7" customFormat="1" ht="18.75" customHeight="1" x14ac:dyDescent="0.2">
      <c r="A338" s="10">
        <v>4907</v>
      </c>
      <c r="B338" s="16" t="s">
        <v>594</v>
      </c>
      <c r="C338" s="17" t="s">
        <v>19</v>
      </c>
      <c r="D338" s="8">
        <v>155555.23000000001</v>
      </c>
    </row>
    <row r="339" spans="1:4" s="7" customFormat="1" ht="18.75" customHeight="1" x14ac:dyDescent="0.2">
      <c r="A339" s="10">
        <v>5024</v>
      </c>
      <c r="B339" s="16" t="s">
        <v>591</v>
      </c>
      <c r="C339" s="17" t="s">
        <v>592</v>
      </c>
      <c r="D339" s="8">
        <v>158306.1</v>
      </c>
    </row>
    <row r="340" spans="1:4" s="7" customFormat="1" ht="18.75" customHeight="1" x14ac:dyDescent="0.2">
      <c r="A340" s="10">
        <v>105581</v>
      </c>
      <c r="B340" s="16" t="s">
        <v>26</v>
      </c>
      <c r="C340" s="17" t="s">
        <v>27</v>
      </c>
      <c r="D340" s="8">
        <v>741390.6</v>
      </c>
    </row>
    <row r="341" spans="1:4" s="7" customFormat="1" ht="18.75" customHeight="1" x14ac:dyDescent="0.2">
      <c r="A341" s="10">
        <v>5343</v>
      </c>
      <c r="B341" s="16" t="s">
        <v>257</v>
      </c>
      <c r="C341" s="17" t="s">
        <v>27</v>
      </c>
      <c r="D341" s="8">
        <v>403435.6</v>
      </c>
    </row>
    <row r="342" spans="1:4" s="7" customFormat="1" ht="18.75" customHeight="1" x14ac:dyDescent="0.2">
      <c r="A342" s="10">
        <v>4272</v>
      </c>
      <c r="B342" s="16" t="s">
        <v>304</v>
      </c>
      <c r="C342" s="17" t="s">
        <v>27</v>
      </c>
      <c r="D342" s="8">
        <v>379601.33</v>
      </c>
    </row>
    <row r="343" spans="1:4" s="7" customFormat="1" ht="18.75" customHeight="1" x14ac:dyDescent="0.2">
      <c r="A343" s="10">
        <v>4538</v>
      </c>
      <c r="B343" s="16" t="s">
        <v>400</v>
      </c>
      <c r="C343" s="17" t="s">
        <v>27</v>
      </c>
      <c r="D343" s="8">
        <v>317074.03999999998</v>
      </c>
    </row>
    <row r="344" spans="1:4" s="7" customFormat="1" ht="18.75" customHeight="1" x14ac:dyDescent="0.2">
      <c r="A344" s="10">
        <v>5327</v>
      </c>
      <c r="B344" s="16" t="s">
        <v>506</v>
      </c>
      <c r="C344" s="17" t="s">
        <v>27</v>
      </c>
      <c r="D344" s="8">
        <v>225813.1</v>
      </c>
    </row>
    <row r="345" spans="1:4" s="7" customFormat="1" ht="18.75" customHeight="1" x14ac:dyDescent="0.2">
      <c r="A345" s="10">
        <v>4744</v>
      </c>
      <c r="B345" s="16" t="s">
        <v>575</v>
      </c>
      <c r="C345" s="17" t="s">
        <v>27</v>
      </c>
      <c r="D345" s="8">
        <v>176397.66</v>
      </c>
    </row>
    <row r="346" spans="1:4" s="7" customFormat="1" ht="18.75" customHeight="1" x14ac:dyDescent="0.2">
      <c r="A346" s="10">
        <v>4327</v>
      </c>
      <c r="B346" s="16" t="s">
        <v>609</v>
      </c>
      <c r="C346" s="17" t="s">
        <v>27</v>
      </c>
      <c r="D346" s="8">
        <v>134210.81</v>
      </c>
    </row>
    <row r="347" spans="1:4" s="7" customFormat="1" ht="18.75" customHeight="1" x14ac:dyDescent="0.2">
      <c r="A347" s="10">
        <v>105330</v>
      </c>
      <c r="B347" s="16" t="s">
        <v>157</v>
      </c>
      <c r="C347" s="17" t="s">
        <v>158</v>
      </c>
      <c r="D347" s="8">
        <v>472629.26</v>
      </c>
    </row>
    <row r="348" spans="1:4" s="7" customFormat="1" ht="18.75" customHeight="1" x14ac:dyDescent="0.2">
      <c r="A348" s="10">
        <v>4736</v>
      </c>
      <c r="B348" s="16" t="s">
        <v>199</v>
      </c>
      <c r="C348" s="17" t="s">
        <v>158</v>
      </c>
      <c r="D348" s="8">
        <v>436586.71</v>
      </c>
    </row>
    <row r="349" spans="1:4" s="7" customFormat="1" ht="18.75" customHeight="1" x14ac:dyDescent="0.2">
      <c r="A349" s="10">
        <v>5280</v>
      </c>
      <c r="B349" s="16" t="s">
        <v>357</v>
      </c>
      <c r="C349" s="17" t="s">
        <v>158</v>
      </c>
      <c r="D349" s="8">
        <v>348257.37</v>
      </c>
    </row>
    <row r="350" spans="1:4" s="7" customFormat="1" ht="18.75" customHeight="1" x14ac:dyDescent="0.2">
      <c r="A350" s="10">
        <v>104118</v>
      </c>
      <c r="B350" s="16" t="s">
        <v>399</v>
      </c>
      <c r="C350" s="17" t="s">
        <v>158</v>
      </c>
      <c r="D350" s="8">
        <v>317174.43</v>
      </c>
    </row>
    <row r="351" spans="1:4" s="7" customFormat="1" ht="18.75" customHeight="1" x14ac:dyDescent="0.2">
      <c r="A351" s="10">
        <v>5311</v>
      </c>
      <c r="B351" s="16" t="s">
        <v>432</v>
      </c>
      <c r="C351" s="17" t="s">
        <v>158</v>
      </c>
      <c r="D351" s="8">
        <v>293440.57</v>
      </c>
    </row>
    <row r="352" spans="1:4" s="7" customFormat="1" ht="18.75" customHeight="1" x14ac:dyDescent="0.2">
      <c r="A352" s="10">
        <v>4531</v>
      </c>
      <c r="B352" s="16" t="s">
        <v>545</v>
      </c>
      <c r="C352" s="17" t="s">
        <v>158</v>
      </c>
      <c r="D352" s="8">
        <v>193364.76</v>
      </c>
    </row>
    <row r="353" spans="1:4" s="7" customFormat="1" ht="18.75" customHeight="1" x14ac:dyDescent="0.2">
      <c r="A353" s="10">
        <v>4811</v>
      </c>
      <c r="B353" s="16" t="s">
        <v>78</v>
      </c>
      <c r="C353" s="17" t="s">
        <v>79</v>
      </c>
      <c r="D353" s="8">
        <v>564131.15</v>
      </c>
    </row>
    <row r="354" spans="1:4" s="7" customFormat="1" ht="18.75" customHeight="1" x14ac:dyDescent="0.2">
      <c r="A354" s="10">
        <v>102540</v>
      </c>
      <c r="B354" s="16" t="s">
        <v>259</v>
      </c>
      <c r="C354" s="17" t="s">
        <v>79</v>
      </c>
      <c r="D354" s="8">
        <v>402090.28</v>
      </c>
    </row>
    <row r="355" spans="1:4" s="7" customFormat="1" ht="18.75" customHeight="1" x14ac:dyDescent="0.2">
      <c r="A355" s="10">
        <v>103462</v>
      </c>
      <c r="B355" s="16" t="s">
        <v>383</v>
      </c>
      <c r="C355" s="17" t="s">
        <v>79</v>
      </c>
      <c r="D355" s="8">
        <v>330928.83</v>
      </c>
    </row>
    <row r="356" spans="1:4" s="7" customFormat="1" ht="18.75" customHeight="1" x14ac:dyDescent="0.2">
      <c r="A356" s="10">
        <v>105818</v>
      </c>
      <c r="B356" s="16" t="s">
        <v>497</v>
      </c>
      <c r="C356" s="17" t="s">
        <v>79</v>
      </c>
      <c r="D356" s="8">
        <v>233543.67</v>
      </c>
    </row>
    <row r="357" spans="1:4" s="7" customFormat="1" ht="18.75" customHeight="1" x14ac:dyDescent="0.2">
      <c r="A357" s="10">
        <v>4628</v>
      </c>
      <c r="B357" s="16" t="s">
        <v>502</v>
      </c>
      <c r="C357" s="17" t="s">
        <v>79</v>
      </c>
      <c r="D357" s="8">
        <v>228041.91</v>
      </c>
    </row>
    <row r="358" spans="1:4" s="7" customFormat="1" ht="18.75" customHeight="1" x14ac:dyDescent="0.2">
      <c r="A358" s="10">
        <v>105006</v>
      </c>
      <c r="B358" s="16" t="s">
        <v>510</v>
      </c>
      <c r="C358" s="17" t="s">
        <v>79</v>
      </c>
      <c r="D358" s="8">
        <v>221214.91</v>
      </c>
    </row>
    <row r="359" spans="1:4" s="7" customFormat="1" ht="18.75" customHeight="1" x14ac:dyDescent="0.2">
      <c r="A359" s="10">
        <v>105314</v>
      </c>
      <c r="B359" s="16" t="s">
        <v>553</v>
      </c>
      <c r="C359" s="17" t="s">
        <v>79</v>
      </c>
      <c r="D359" s="8">
        <v>187521.65</v>
      </c>
    </row>
    <row r="360" spans="1:4" s="7" customFormat="1" ht="18.75" customHeight="1" x14ac:dyDescent="0.2">
      <c r="A360" s="10">
        <v>100806</v>
      </c>
      <c r="B360" s="16" t="s">
        <v>573</v>
      </c>
      <c r="C360" s="17" t="s">
        <v>79</v>
      </c>
      <c r="D360" s="8">
        <v>177502.03</v>
      </c>
    </row>
    <row r="361" spans="1:4" s="7" customFormat="1" ht="18.75" customHeight="1" x14ac:dyDescent="0.2">
      <c r="A361" s="10">
        <v>4982</v>
      </c>
      <c r="B361" s="16" t="s">
        <v>91</v>
      </c>
      <c r="C361" s="17" t="s">
        <v>92</v>
      </c>
      <c r="D361" s="8">
        <v>544513.56999999995</v>
      </c>
    </row>
    <row r="362" spans="1:4" s="7" customFormat="1" ht="18.75" customHeight="1" x14ac:dyDescent="0.2">
      <c r="A362" s="10">
        <v>4280</v>
      </c>
      <c r="B362" s="16" t="s">
        <v>213</v>
      </c>
      <c r="C362" s="17" t="s">
        <v>92</v>
      </c>
      <c r="D362" s="8">
        <v>430281.78</v>
      </c>
    </row>
    <row r="363" spans="1:4" s="7" customFormat="1" ht="18.75" customHeight="1" x14ac:dyDescent="0.2">
      <c r="A363" s="10">
        <v>5310</v>
      </c>
      <c r="B363" s="16" t="s">
        <v>226</v>
      </c>
      <c r="C363" s="17" t="s">
        <v>92</v>
      </c>
      <c r="D363" s="8">
        <v>423274.06</v>
      </c>
    </row>
    <row r="364" spans="1:4" s="7" customFormat="1" ht="18.75" customHeight="1" x14ac:dyDescent="0.2">
      <c r="A364" s="10">
        <v>5012</v>
      </c>
      <c r="B364" s="16" t="s">
        <v>473</v>
      </c>
      <c r="C364" s="17" t="s">
        <v>92</v>
      </c>
      <c r="D364" s="8">
        <v>252257.69</v>
      </c>
    </row>
    <row r="365" spans="1:4" s="7" customFormat="1" ht="18.75" customHeight="1" x14ac:dyDescent="0.2">
      <c r="A365" s="10">
        <v>5164</v>
      </c>
      <c r="B365" s="16" t="s">
        <v>519</v>
      </c>
      <c r="C365" s="17" t="s">
        <v>92</v>
      </c>
      <c r="D365" s="8">
        <v>216436.01</v>
      </c>
    </row>
    <row r="366" spans="1:4" s="7" customFormat="1" ht="18.75" customHeight="1" x14ac:dyDescent="0.2">
      <c r="A366" s="10">
        <v>4221</v>
      </c>
      <c r="B366" s="16" t="s">
        <v>445</v>
      </c>
      <c r="C366" s="17" t="s">
        <v>446</v>
      </c>
      <c r="D366" s="8">
        <v>282135.84999999998</v>
      </c>
    </row>
    <row r="367" spans="1:4" s="7" customFormat="1" ht="18.75" customHeight="1" x14ac:dyDescent="0.2">
      <c r="A367" s="10">
        <v>5249</v>
      </c>
      <c r="B367" s="16" t="s">
        <v>586</v>
      </c>
      <c r="C367" s="17" t="s">
        <v>587</v>
      </c>
      <c r="D367" s="8">
        <v>165052.79</v>
      </c>
    </row>
    <row r="368" spans="1:4" s="7" customFormat="1" ht="18.75" customHeight="1" x14ac:dyDescent="0.2">
      <c r="A368" s="4">
        <v>4210</v>
      </c>
      <c r="B368" s="5" t="s">
        <v>643</v>
      </c>
      <c r="C368" s="6" t="s">
        <v>644</v>
      </c>
      <c r="D368" s="8">
        <v>211074.81</v>
      </c>
    </row>
    <row r="369" spans="1:4" s="7" customFormat="1" ht="18.75" customHeight="1" x14ac:dyDescent="0.2">
      <c r="A369" s="10">
        <v>5129</v>
      </c>
      <c r="B369" s="16" t="s">
        <v>309</v>
      </c>
      <c r="C369" s="17" t="s">
        <v>310</v>
      </c>
      <c r="D369" s="8">
        <v>376549.26</v>
      </c>
    </row>
    <row r="370" spans="1:4" s="7" customFormat="1" ht="18.75" customHeight="1" x14ac:dyDescent="0.2">
      <c r="A370" s="10">
        <v>103421</v>
      </c>
      <c r="B370" s="16" t="s">
        <v>375</v>
      </c>
      <c r="C370" s="17" t="s">
        <v>310</v>
      </c>
      <c r="D370" s="8">
        <v>336892.42</v>
      </c>
    </row>
    <row r="371" spans="1:4" s="7" customFormat="1" ht="18.75" customHeight="1" x14ac:dyDescent="0.2">
      <c r="A371" s="10">
        <v>4553</v>
      </c>
      <c r="B371" s="16" t="s">
        <v>440</v>
      </c>
      <c r="C371" s="17" t="s">
        <v>310</v>
      </c>
      <c r="D371" s="8">
        <v>286974.99</v>
      </c>
    </row>
    <row r="372" spans="1:4" s="7" customFormat="1" ht="18.75" customHeight="1" x14ac:dyDescent="0.2">
      <c r="A372" s="10">
        <v>5195</v>
      </c>
      <c r="B372" s="16" t="s">
        <v>450</v>
      </c>
      <c r="C372" s="17" t="s">
        <v>310</v>
      </c>
      <c r="D372" s="8">
        <v>276112.03000000003</v>
      </c>
    </row>
    <row r="373" spans="1:4" s="7" customFormat="1" ht="18.75" customHeight="1" x14ac:dyDescent="0.2">
      <c r="A373" s="10">
        <v>110205</v>
      </c>
      <c r="B373" s="16" t="s">
        <v>491</v>
      </c>
      <c r="C373" s="17" t="s">
        <v>310</v>
      </c>
      <c r="D373" s="8">
        <v>236716.22</v>
      </c>
    </row>
    <row r="374" spans="1:4" s="7" customFormat="1" ht="18.75" customHeight="1" x14ac:dyDescent="0.2">
      <c r="A374" s="10">
        <v>4418</v>
      </c>
      <c r="B374" s="16" t="s">
        <v>34</v>
      </c>
      <c r="C374" s="17" t="s">
        <v>35</v>
      </c>
      <c r="D374" s="8">
        <v>664006.16</v>
      </c>
    </row>
    <row r="375" spans="1:4" s="7" customFormat="1" ht="18.75" customHeight="1" x14ac:dyDescent="0.2">
      <c r="A375" s="10">
        <v>4755</v>
      </c>
      <c r="B375" s="16" t="s">
        <v>54</v>
      </c>
      <c r="C375" s="17" t="s">
        <v>35</v>
      </c>
      <c r="D375" s="8">
        <v>608888.17000000004</v>
      </c>
    </row>
    <row r="376" spans="1:4" s="7" customFormat="1" ht="18.75" customHeight="1" x14ac:dyDescent="0.2">
      <c r="A376" s="10">
        <v>106305</v>
      </c>
      <c r="B376" s="16" t="s">
        <v>116</v>
      </c>
      <c r="C376" s="17" t="s">
        <v>35</v>
      </c>
      <c r="D376" s="8">
        <v>518289.85</v>
      </c>
    </row>
    <row r="377" spans="1:4" s="7" customFormat="1" ht="18.75" customHeight="1" x14ac:dyDescent="0.2">
      <c r="A377" s="10">
        <v>5127</v>
      </c>
      <c r="B377" s="16" t="s">
        <v>125</v>
      </c>
      <c r="C377" s="17" t="s">
        <v>35</v>
      </c>
      <c r="D377" s="8">
        <v>505364.74</v>
      </c>
    </row>
    <row r="378" spans="1:4" s="7" customFormat="1" ht="18.75" customHeight="1" x14ac:dyDescent="0.2">
      <c r="A378" s="10">
        <v>103091</v>
      </c>
      <c r="B378" s="16" t="s">
        <v>137</v>
      </c>
      <c r="C378" s="17" t="s">
        <v>35</v>
      </c>
      <c r="D378" s="8">
        <v>492548.04</v>
      </c>
    </row>
    <row r="379" spans="1:4" s="7" customFormat="1" ht="18.75" customHeight="1" x14ac:dyDescent="0.2">
      <c r="A379" s="10">
        <v>113</v>
      </c>
      <c r="B379" s="16" t="s">
        <v>240</v>
      </c>
      <c r="C379" s="17" t="s">
        <v>35</v>
      </c>
      <c r="D379" s="8">
        <v>412109.91</v>
      </c>
    </row>
    <row r="380" spans="1:4" s="7" customFormat="1" ht="18.75" customHeight="1" x14ac:dyDescent="0.2">
      <c r="A380" s="10">
        <v>4381</v>
      </c>
      <c r="B380" s="16" t="s">
        <v>370</v>
      </c>
      <c r="C380" s="17" t="s">
        <v>35</v>
      </c>
      <c r="D380" s="8">
        <v>338980.68</v>
      </c>
    </row>
    <row r="381" spans="1:4" s="7" customFormat="1" ht="18.75" customHeight="1" x14ac:dyDescent="0.2">
      <c r="A381" s="10">
        <v>5102</v>
      </c>
      <c r="B381" s="16" t="s">
        <v>408</v>
      </c>
      <c r="C381" s="17" t="s">
        <v>35</v>
      </c>
      <c r="D381" s="8">
        <v>309042.27</v>
      </c>
    </row>
    <row r="382" spans="1:4" s="7" customFormat="1" ht="18.75" customHeight="1" x14ac:dyDescent="0.2">
      <c r="A382" s="10">
        <v>4668</v>
      </c>
      <c r="B382" s="16" t="s">
        <v>416</v>
      </c>
      <c r="C382" s="17" t="s">
        <v>35</v>
      </c>
      <c r="D382" s="8">
        <v>304403.93</v>
      </c>
    </row>
    <row r="383" spans="1:4" s="7" customFormat="1" ht="18.75" customHeight="1" x14ac:dyDescent="0.2">
      <c r="A383" s="10">
        <v>5060</v>
      </c>
      <c r="B383" s="16" t="s">
        <v>419</v>
      </c>
      <c r="C383" s="17" t="s">
        <v>35</v>
      </c>
      <c r="D383" s="8">
        <v>299926.21999999997</v>
      </c>
    </row>
    <row r="384" spans="1:4" s="7" customFormat="1" ht="18.75" customHeight="1" x14ac:dyDescent="0.2">
      <c r="A384" s="10">
        <v>4307</v>
      </c>
      <c r="B384" s="16" t="s">
        <v>515</v>
      </c>
      <c r="C384" s="17" t="s">
        <v>35</v>
      </c>
      <c r="D384" s="8">
        <v>217881.73</v>
      </c>
    </row>
    <row r="385" spans="1:4" s="7" customFormat="1" ht="18.75" customHeight="1" x14ac:dyDescent="0.2">
      <c r="A385" s="10">
        <v>4817</v>
      </c>
      <c r="B385" s="16" t="s">
        <v>529</v>
      </c>
      <c r="C385" s="17" t="s">
        <v>35</v>
      </c>
      <c r="D385" s="8">
        <v>209287.74</v>
      </c>
    </row>
    <row r="386" spans="1:4" s="7" customFormat="1" ht="18.75" customHeight="1" x14ac:dyDescent="0.2">
      <c r="A386" s="10">
        <v>4384</v>
      </c>
      <c r="B386" s="16" t="s">
        <v>546</v>
      </c>
      <c r="C386" s="17" t="s">
        <v>35</v>
      </c>
      <c r="D386" s="8">
        <v>193344.68</v>
      </c>
    </row>
    <row r="387" spans="1:4" s="7" customFormat="1" ht="18.75" customHeight="1" x14ac:dyDescent="0.2">
      <c r="A387" s="10">
        <v>4413</v>
      </c>
      <c r="B387" s="16" t="s">
        <v>597</v>
      </c>
      <c r="C387" s="17" t="s">
        <v>35</v>
      </c>
      <c r="D387" s="8">
        <v>151479.1</v>
      </c>
    </row>
    <row r="388" spans="1:4" s="7" customFormat="1" ht="18.75" customHeight="1" x14ac:dyDescent="0.2">
      <c r="A388" s="10">
        <v>4026</v>
      </c>
      <c r="B388" s="16" t="s">
        <v>601</v>
      </c>
      <c r="C388" s="17" t="s">
        <v>35</v>
      </c>
      <c r="D388" s="8">
        <v>147463.22</v>
      </c>
    </row>
    <row r="389" spans="1:4" s="7" customFormat="1" ht="18.75" customHeight="1" x14ac:dyDescent="0.2">
      <c r="A389" s="10">
        <v>4358</v>
      </c>
      <c r="B389" s="16" t="s">
        <v>655</v>
      </c>
      <c r="C389" s="17" t="s">
        <v>656</v>
      </c>
      <c r="D389" s="8">
        <v>111962.82</v>
      </c>
    </row>
    <row r="390" spans="1:4" s="7" customFormat="1" ht="18.75" customHeight="1" x14ac:dyDescent="0.2">
      <c r="A390" s="10">
        <v>4325</v>
      </c>
      <c r="B390" s="16" t="s">
        <v>36</v>
      </c>
      <c r="C390" s="17" t="s">
        <v>37</v>
      </c>
      <c r="D390" s="8">
        <v>660461.6</v>
      </c>
    </row>
    <row r="391" spans="1:4" s="7" customFormat="1" ht="18.75" customHeight="1" x14ac:dyDescent="0.2">
      <c r="A391" s="10">
        <v>4441</v>
      </c>
      <c r="B391" s="16" t="s">
        <v>191</v>
      </c>
      <c r="C391" s="17" t="s">
        <v>37</v>
      </c>
      <c r="D391" s="8">
        <v>443694.82</v>
      </c>
    </row>
    <row r="392" spans="1:4" s="7" customFormat="1" ht="18.75" customHeight="1" x14ac:dyDescent="0.2">
      <c r="A392" s="10">
        <v>4650</v>
      </c>
      <c r="B392" s="16" t="s">
        <v>420</v>
      </c>
      <c r="C392" s="17" t="s">
        <v>37</v>
      </c>
      <c r="D392" s="8">
        <v>299082.88</v>
      </c>
    </row>
    <row r="393" spans="1:4" s="7" customFormat="1" ht="18.75" customHeight="1" x14ac:dyDescent="0.2">
      <c r="A393" s="10">
        <v>4658</v>
      </c>
      <c r="B393" s="16" t="s">
        <v>657</v>
      </c>
      <c r="C393" s="17" t="s">
        <v>37</v>
      </c>
      <c r="D393" s="8">
        <v>447529.99</v>
      </c>
    </row>
    <row r="394" spans="1:4" s="7" customFormat="1" ht="18.75" customHeight="1" x14ac:dyDescent="0.2">
      <c r="A394" s="10">
        <v>4676</v>
      </c>
      <c r="B394" s="16" t="s">
        <v>658</v>
      </c>
      <c r="C394" s="17" t="s">
        <v>37</v>
      </c>
      <c r="D394" s="8">
        <v>261795.41</v>
      </c>
    </row>
    <row r="395" spans="1:4" s="7" customFormat="1" ht="18.75" customHeight="1" x14ac:dyDescent="0.2">
      <c r="A395" s="10">
        <v>4751</v>
      </c>
      <c r="B395" s="16" t="s">
        <v>659</v>
      </c>
      <c r="C395" s="17" t="s">
        <v>37</v>
      </c>
      <c r="D395" s="8">
        <v>246053.15</v>
      </c>
    </row>
    <row r="396" spans="1:4" s="7" customFormat="1" ht="18.75" customHeight="1" x14ac:dyDescent="0.2">
      <c r="A396" s="75">
        <v>4831</v>
      </c>
      <c r="B396" s="16" t="s">
        <v>660</v>
      </c>
      <c r="C396" s="17" t="s">
        <v>37</v>
      </c>
      <c r="D396" s="8">
        <v>198464.93</v>
      </c>
    </row>
    <row r="397" spans="1:4" s="7" customFormat="1" ht="18.75" customHeight="1" x14ac:dyDescent="0.2">
      <c r="A397" s="10">
        <v>4832</v>
      </c>
      <c r="B397" s="16" t="s">
        <v>661</v>
      </c>
      <c r="C397" s="17" t="s">
        <v>37</v>
      </c>
      <c r="D397" s="8">
        <v>133688.74</v>
      </c>
    </row>
    <row r="398" spans="1:4" s="7" customFormat="1" ht="18.75" customHeight="1" x14ac:dyDescent="0.2">
      <c r="A398" s="10">
        <v>4874</v>
      </c>
      <c r="B398" s="16" t="s">
        <v>662</v>
      </c>
      <c r="C398" s="17" t="s">
        <v>37</v>
      </c>
      <c r="D398" s="8">
        <v>322796.67</v>
      </c>
    </row>
    <row r="399" spans="1:4" s="7" customFormat="1" ht="18.75" customHeight="1" x14ac:dyDescent="0.2">
      <c r="A399" s="10">
        <v>5035</v>
      </c>
      <c r="B399" s="16" t="s">
        <v>663</v>
      </c>
      <c r="C399" s="17" t="s">
        <v>37</v>
      </c>
      <c r="D399" s="8">
        <v>489656.6</v>
      </c>
    </row>
    <row r="400" spans="1:4" s="7" customFormat="1" ht="18.75" customHeight="1" x14ac:dyDescent="0.2">
      <c r="A400" s="10">
        <v>5056</v>
      </c>
      <c r="B400" s="16" t="s">
        <v>664</v>
      </c>
      <c r="C400" s="17" t="s">
        <v>37</v>
      </c>
      <c r="D400" s="8">
        <v>693844.17</v>
      </c>
    </row>
    <row r="401" spans="1:4" s="7" customFormat="1" ht="18.75" customHeight="1" x14ac:dyDescent="0.2">
      <c r="A401" s="10">
        <v>5149</v>
      </c>
      <c r="B401" s="16" t="s">
        <v>665</v>
      </c>
      <c r="C401" s="17" t="s">
        <v>37</v>
      </c>
      <c r="D401" s="8">
        <v>797654.75</v>
      </c>
    </row>
    <row r="402" spans="1:4" s="7" customFormat="1" ht="18.75" customHeight="1" x14ac:dyDescent="0.2">
      <c r="A402" s="10">
        <v>5226</v>
      </c>
      <c r="B402" s="16" t="s">
        <v>666</v>
      </c>
      <c r="C402" s="17" t="s">
        <v>37</v>
      </c>
      <c r="D402" s="8">
        <v>596338.53</v>
      </c>
    </row>
    <row r="403" spans="1:4" s="7" customFormat="1" ht="18.75" customHeight="1" x14ac:dyDescent="0.2">
      <c r="A403" s="10">
        <v>5227</v>
      </c>
      <c r="B403" s="16" t="s">
        <v>667</v>
      </c>
      <c r="C403" s="17" t="s">
        <v>37</v>
      </c>
      <c r="D403" s="8">
        <v>324061.67</v>
      </c>
    </row>
    <row r="404" spans="1:4" s="7" customFormat="1" ht="18.75" customHeight="1" x14ac:dyDescent="0.2">
      <c r="A404" s="10">
        <v>5333</v>
      </c>
      <c r="B404" s="16" t="s">
        <v>668</v>
      </c>
      <c r="C404" s="17" t="s">
        <v>37</v>
      </c>
      <c r="D404" s="8">
        <v>439257.27</v>
      </c>
    </row>
    <row r="405" spans="1:4" s="7" customFormat="1" ht="18.75" customHeight="1" x14ac:dyDescent="0.2">
      <c r="A405" s="10">
        <v>5340</v>
      </c>
      <c r="B405" s="16" t="s">
        <v>669</v>
      </c>
      <c r="C405" s="17" t="s">
        <v>37</v>
      </c>
      <c r="D405" s="8">
        <v>278581.8</v>
      </c>
    </row>
    <row r="406" spans="1:4" s="7" customFormat="1" ht="18.75" customHeight="1" x14ac:dyDescent="0.2">
      <c r="A406" s="10">
        <v>5367</v>
      </c>
      <c r="B406" s="16" t="s">
        <v>670</v>
      </c>
      <c r="C406" s="17" t="s">
        <v>37</v>
      </c>
      <c r="D406" s="8">
        <v>632280.68999999994</v>
      </c>
    </row>
    <row r="407" spans="1:4" s="7" customFormat="1" ht="18.75" customHeight="1" x14ac:dyDescent="0.2">
      <c r="A407" s="75">
        <v>5397</v>
      </c>
      <c r="B407" s="16" t="s">
        <v>671</v>
      </c>
      <c r="C407" s="17" t="s">
        <v>37</v>
      </c>
      <c r="D407" s="8">
        <v>291954.33000000007</v>
      </c>
    </row>
    <row r="408" spans="1:4" s="7" customFormat="1" ht="18.75" customHeight="1" x14ac:dyDescent="0.2">
      <c r="A408" s="10">
        <v>105428</v>
      </c>
      <c r="B408" s="16" t="s">
        <v>672</v>
      </c>
      <c r="C408" s="17" t="s">
        <v>37</v>
      </c>
      <c r="D408" s="8">
        <v>640814.43999999994</v>
      </c>
    </row>
    <row r="409" spans="1:4" s="7" customFormat="1" ht="18.75" customHeight="1" x14ac:dyDescent="0.2">
      <c r="A409" s="75">
        <v>105892</v>
      </c>
      <c r="B409" s="16" t="s">
        <v>673</v>
      </c>
      <c r="C409" s="17" t="s">
        <v>37</v>
      </c>
      <c r="D409" s="8">
        <v>289833.21000000002</v>
      </c>
    </row>
    <row r="410" spans="1:4" s="7" customFormat="1" ht="18.75" customHeight="1" x14ac:dyDescent="0.2">
      <c r="A410" s="10">
        <v>5170</v>
      </c>
      <c r="B410" s="16" t="s">
        <v>16</v>
      </c>
      <c r="C410" s="17" t="s">
        <v>17</v>
      </c>
      <c r="D410" s="8">
        <v>794000.29</v>
      </c>
    </row>
    <row r="411" spans="1:4" s="7" customFormat="1" ht="18.75" customHeight="1" x14ac:dyDescent="0.2">
      <c r="A411" s="10">
        <v>4980</v>
      </c>
      <c r="B411" s="16" t="s">
        <v>77</v>
      </c>
      <c r="C411" s="17" t="s">
        <v>17</v>
      </c>
      <c r="D411" s="8">
        <v>565721.1</v>
      </c>
    </row>
    <row r="412" spans="1:4" s="7" customFormat="1" ht="18.75" customHeight="1" x14ac:dyDescent="0.2">
      <c r="A412" s="10">
        <v>5202</v>
      </c>
      <c r="B412" s="16" t="s">
        <v>162</v>
      </c>
      <c r="C412" s="17" t="s">
        <v>17</v>
      </c>
      <c r="D412" s="8">
        <v>468713.78</v>
      </c>
    </row>
    <row r="413" spans="1:4" s="7" customFormat="1" ht="18.75" customHeight="1" x14ac:dyDescent="0.2">
      <c r="A413" s="10">
        <v>4870</v>
      </c>
      <c r="B413" s="16" t="s">
        <v>542</v>
      </c>
      <c r="C413" s="17" t="s">
        <v>17</v>
      </c>
      <c r="D413" s="8">
        <v>195995.17</v>
      </c>
    </row>
    <row r="414" spans="1:4" s="7" customFormat="1" ht="18.75" customHeight="1" x14ac:dyDescent="0.2">
      <c r="A414" s="10">
        <v>186</v>
      </c>
      <c r="B414" s="16" t="s">
        <v>576</v>
      </c>
      <c r="C414" s="17" t="s">
        <v>17</v>
      </c>
      <c r="D414" s="8">
        <v>175996.07</v>
      </c>
    </row>
    <row r="415" spans="1:4" s="7" customFormat="1" ht="18.75" customHeight="1" x14ac:dyDescent="0.2">
      <c r="A415" s="10">
        <v>5078</v>
      </c>
      <c r="B415" s="16" t="s">
        <v>75</v>
      </c>
      <c r="C415" s="17" t="s">
        <v>76</v>
      </c>
      <c r="D415" s="8">
        <v>566641.07999999996</v>
      </c>
    </row>
    <row r="416" spans="1:4" s="7" customFormat="1" ht="18.75" customHeight="1" x14ac:dyDescent="0.2">
      <c r="A416" s="10">
        <v>4960</v>
      </c>
      <c r="B416" s="16" t="s">
        <v>111</v>
      </c>
      <c r="C416" s="17" t="s">
        <v>76</v>
      </c>
      <c r="D416" s="8">
        <v>523108.91</v>
      </c>
    </row>
    <row r="417" spans="1:4" s="7" customFormat="1" ht="18.75" customHeight="1" x14ac:dyDescent="0.2">
      <c r="A417" s="10">
        <v>4726</v>
      </c>
      <c r="B417" s="16" t="s">
        <v>150</v>
      </c>
      <c r="C417" s="17" t="s">
        <v>76</v>
      </c>
      <c r="D417" s="8">
        <v>479496.42</v>
      </c>
    </row>
    <row r="418" spans="1:4" s="7" customFormat="1" ht="18.75" customHeight="1" x14ac:dyDescent="0.2">
      <c r="A418" s="10">
        <v>4955</v>
      </c>
      <c r="B418" s="16" t="s">
        <v>244</v>
      </c>
      <c r="C418" s="17" t="s">
        <v>76</v>
      </c>
      <c r="D418" s="8">
        <v>409379.11</v>
      </c>
    </row>
    <row r="419" spans="1:4" s="7" customFormat="1" ht="18.75" customHeight="1" x14ac:dyDescent="0.2">
      <c r="A419" s="10">
        <v>4606</v>
      </c>
      <c r="B419" s="16" t="s">
        <v>314</v>
      </c>
      <c r="C419" s="17" t="s">
        <v>76</v>
      </c>
      <c r="D419" s="8">
        <v>374360.61</v>
      </c>
    </row>
    <row r="420" spans="1:4" s="7" customFormat="1" ht="18.75" customHeight="1" x14ac:dyDescent="0.2">
      <c r="A420" s="10">
        <v>4735</v>
      </c>
      <c r="B420" s="16" t="s">
        <v>315</v>
      </c>
      <c r="C420" s="17" t="s">
        <v>76</v>
      </c>
      <c r="D420" s="8">
        <v>373477.11</v>
      </c>
    </row>
    <row r="421" spans="1:4" s="7" customFormat="1" ht="18.75" customHeight="1" x14ac:dyDescent="0.2">
      <c r="A421" s="10">
        <v>5347</v>
      </c>
      <c r="B421" s="16" t="s">
        <v>333</v>
      </c>
      <c r="C421" s="17" t="s">
        <v>76</v>
      </c>
      <c r="D421" s="8">
        <v>364541.77</v>
      </c>
    </row>
    <row r="422" spans="1:4" s="7" customFormat="1" ht="18.75" customHeight="1" x14ac:dyDescent="0.2">
      <c r="A422" s="10">
        <v>4395</v>
      </c>
      <c r="B422" s="16" t="s">
        <v>566</v>
      </c>
      <c r="C422" s="17" t="s">
        <v>76</v>
      </c>
      <c r="D422" s="8">
        <v>181216.72</v>
      </c>
    </row>
    <row r="423" spans="1:4" s="7" customFormat="1" ht="18.75" customHeight="1" x14ac:dyDescent="0.2">
      <c r="A423" s="10">
        <v>103708</v>
      </c>
      <c r="B423" s="16" t="s">
        <v>210</v>
      </c>
      <c r="C423" s="17" t="s">
        <v>211</v>
      </c>
      <c r="D423" s="8">
        <v>431345.98</v>
      </c>
    </row>
    <row r="424" spans="1:4" s="7" customFormat="1" ht="18.75" customHeight="1" x14ac:dyDescent="0.2">
      <c r="A424" s="10">
        <v>103035</v>
      </c>
      <c r="B424" s="16" t="s">
        <v>288</v>
      </c>
      <c r="C424" s="17" t="s">
        <v>211</v>
      </c>
      <c r="D424" s="8">
        <v>387613.02</v>
      </c>
    </row>
    <row r="425" spans="1:4" s="7" customFormat="1" ht="18.75" customHeight="1" x14ac:dyDescent="0.2">
      <c r="A425" s="10">
        <v>100950</v>
      </c>
      <c r="B425" s="16" t="s">
        <v>295</v>
      </c>
      <c r="C425" s="17" t="s">
        <v>211</v>
      </c>
      <c r="D425" s="8">
        <v>385524.76</v>
      </c>
    </row>
    <row r="426" spans="1:4" s="7" customFormat="1" ht="18.75" customHeight="1" x14ac:dyDescent="0.2">
      <c r="A426" s="10">
        <v>105943</v>
      </c>
      <c r="B426" s="16" t="s">
        <v>343</v>
      </c>
      <c r="C426" s="17" t="s">
        <v>211</v>
      </c>
      <c r="D426" s="8">
        <v>360064.06</v>
      </c>
    </row>
    <row r="427" spans="1:4" s="7" customFormat="1" ht="18.75" customHeight="1" x14ac:dyDescent="0.2">
      <c r="A427" s="10">
        <v>5095</v>
      </c>
      <c r="B427" s="16" t="s">
        <v>560</v>
      </c>
      <c r="C427" s="17" t="s">
        <v>561</v>
      </c>
      <c r="D427" s="8">
        <v>184851.09</v>
      </c>
    </row>
    <row r="428" spans="1:4" s="7" customFormat="1" ht="18.75" customHeight="1" x14ac:dyDescent="0.2">
      <c r="A428" s="10">
        <v>5187</v>
      </c>
      <c r="B428" s="16" t="s">
        <v>630</v>
      </c>
      <c r="C428" s="17" t="s">
        <v>631</v>
      </c>
      <c r="D428" s="8">
        <v>80618.850000000006</v>
      </c>
    </row>
    <row r="429" spans="1:4" s="7" customFormat="1" ht="18.75" customHeight="1" x14ac:dyDescent="0.2">
      <c r="A429" s="10">
        <v>4675</v>
      </c>
      <c r="B429" s="16" t="s">
        <v>674</v>
      </c>
      <c r="C429" s="17" t="s">
        <v>675</v>
      </c>
      <c r="D429" s="8">
        <v>142041.78</v>
      </c>
    </row>
    <row r="430" spans="1:4" s="7" customFormat="1" ht="18.75" customHeight="1" x14ac:dyDescent="0.2">
      <c r="A430" s="10">
        <v>4390</v>
      </c>
      <c r="B430" s="16" t="s">
        <v>60</v>
      </c>
      <c r="C430" s="17" t="s">
        <v>61</v>
      </c>
      <c r="D430" s="8">
        <v>604410.46</v>
      </c>
    </row>
    <row r="431" spans="1:4" s="7" customFormat="1" ht="18.75" customHeight="1" x14ac:dyDescent="0.2">
      <c r="A431" s="10">
        <v>4800</v>
      </c>
      <c r="B431" s="16" t="s">
        <v>149</v>
      </c>
      <c r="C431" s="17" t="s">
        <v>61</v>
      </c>
      <c r="D431" s="8">
        <v>479697.22</v>
      </c>
    </row>
    <row r="432" spans="1:4" s="7" customFormat="1" ht="18.75" customHeight="1" x14ac:dyDescent="0.2">
      <c r="A432" s="10">
        <v>4865</v>
      </c>
      <c r="B432" s="16" t="s">
        <v>227</v>
      </c>
      <c r="C432" s="17" t="s">
        <v>61</v>
      </c>
      <c r="D432" s="8">
        <v>422350.41</v>
      </c>
    </row>
    <row r="433" spans="1:4" s="7" customFormat="1" ht="18.75" customHeight="1" x14ac:dyDescent="0.2">
      <c r="A433" s="10">
        <v>4594</v>
      </c>
      <c r="B433" s="16" t="s">
        <v>461</v>
      </c>
      <c r="C433" s="17" t="s">
        <v>61</v>
      </c>
      <c r="D433" s="8">
        <v>264546.28999999998</v>
      </c>
    </row>
    <row r="434" spans="1:4" s="7" customFormat="1" ht="18.75" customHeight="1" x14ac:dyDescent="0.2">
      <c r="A434" s="10">
        <v>4328</v>
      </c>
      <c r="B434" s="16" t="s">
        <v>474</v>
      </c>
      <c r="C434" s="17" t="s">
        <v>61</v>
      </c>
      <c r="D434" s="8">
        <v>249808</v>
      </c>
    </row>
    <row r="435" spans="1:4" s="7" customFormat="1" ht="18.75" customHeight="1" x14ac:dyDescent="0.2">
      <c r="A435" s="10">
        <v>5332</v>
      </c>
      <c r="B435" s="16" t="s">
        <v>488</v>
      </c>
      <c r="C435" s="17" t="s">
        <v>61</v>
      </c>
      <c r="D435" s="8">
        <v>237920.98</v>
      </c>
    </row>
    <row r="436" spans="1:4" s="7" customFormat="1" ht="18.75" customHeight="1" x14ac:dyDescent="0.2">
      <c r="A436" s="10">
        <v>100313</v>
      </c>
      <c r="B436" s="16" t="s">
        <v>492</v>
      </c>
      <c r="C436" s="17" t="s">
        <v>61</v>
      </c>
      <c r="D436" s="8">
        <v>236354.79</v>
      </c>
    </row>
    <row r="437" spans="1:4" s="7" customFormat="1" ht="18.75" customHeight="1" x14ac:dyDescent="0.2">
      <c r="A437" s="10">
        <v>4094</v>
      </c>
      <c r="B437" s="16" t="s">
        <v>534</v>
      </c>
      <c r="C437" s="17" t="s">
        <v>61</v>
      </c>
      <c r="D437" s="8">
        <v>203143.44</v>
      </c>
    </row>
    <row r="438" spans="1:4" s="7" customFormat="1" ht="18.75" customHeight="1" x14ac:dyDescent="0.2">
      <c r="A438" s="10">
        <v>4361</v>
      </c>
      <c r="B438" s="16" t="s">
        <v>543</v>
      </c>
      <c r="C438" s="17" t="s">
        <v>61</v>
      </c>
      <c r="D438" s="8">
        <v>195533.34</v>
      </c>
    </row>
    <row r="439" spans="1:4" s="7" customFormat="1" ht="18.75" customHeight="1" x14ac:dyDescent="0.2">
      <c r="A439" s="10">
        <v>103284</v>
      </c>
      <c r="B439" s="16" t="s">
        <v>87</v>
      </c>
      <c r="C439" s="17" t="s">
        <v>88</v>
      </c>
      <c r="D439" s="8">
        <v>549091.67000000004</v>
      </c>
    </row>
    <row r="440" spans="1:4" s="7" customFormat="1" ht="18.75" customHeight="1" x14ac:dyDescent="0.2">
      <c r="A440" s="10">
        <v>104778</v>
      </c>
      <c r="B440" s="16" t="s">
        <v>120</v>
      </c>
      <c r="C440" s="17" t="s">
        <v>88</v>
      </c>
      <c r="D440" s="8">
        <v>514996.83</v>
      </c>
    </row>
    <row r="441" spans="1:4" s="7" customFormat="1" ht="18.75" customHeight="1" x14ac:dyDescent="0.2">
      <c r="A441" s="10">
        <v>103892</v>
      </c>
      <c r="B441" s="16" t="s">
        <v>159</v>
      </c>
      <c r="C441" s="17" t="s">
        <v>88</v>
      </c>
      <c r="D441" s="8">
        <v>470641.4</v>
      </c>
    </row>
    <row r="442" spans="1:4" s="7" customFormat="1" ht="18.75" customHeight="1" x14ac:dyDescent="0.2">
      <c r="A442" s="10">
        <v>110273</v>
      </c>
      <c r="B442" s="16" t="s">
        <v>339</v>
      </c>
      <c r="C442" s="17" t="s">
        <v>88</v>
      </c>
      <c r="D442" s="8">
        <v>361068.03</v>
      </c>
    </row>
    <row r="443" spans="1:4" s="7" customFormat="1" ht="18.75" customHeight="1" x14ac:dyDescent="0.2">
      <c r="A443" s="10">
        <v>5247</v>
      </c>
      <c r="B443" s="16" t="s">
        <v>588</v>
      </c>
      <c r="C443" s="17" t="s">
        <v>88</v>
      </c>
      <c r="D443" s="8">
        <v>165023</v>
      </c>
    </row>
    <row r="444" spans="1:4" s="7" customFormat="1" ht="18.75" customHeight="1" x14ac:dyDescent="0.2">
      <c r="A444" s="10">
        <v>4860</v>
      </c>
      <c r="B444" s="16" t="s">
        <v>268</v>
      </c>
      <c r="C444" s="17" t="s">
        <v>269</v>
      </c>
      <c r="D444" s="8">
        <v>396468.04</v>
      </c>
    </row>
    <row r="445" spans="1:4" s="7" customFormat="1" ht="18.75" customHeight="1" x14ac:dyDescent="0.2">
      <c r="A445" s="10">
        <v>5229</v>
      </c>
      <c r="B445" s="16" t="s">
        <v>31</v>
      </c>
      <c r="C445" s="17" t="s">
        <v>32</v>
      </c>
      <c r="D445" s="8">
        <v>681495.33</v>
      </c>
    </row>
    <row r="446" spans="1:4" s="7" customFormat="1" ht="18.75" customHeight="1" x14ac:dyDescent="0.2">
      <c r="A446" s="10">
        <v>101456</v>
      </c>
      <c r="B446" s="16" t="s">
        <v>99</v>
      </c>
      <c r="C446" s="17" t="s">
        <v>32</v>
      </c>
      <c r="D446" s="8">
        <v>533791.16</v>
      </c>
    </row>
    <row r="447" spans="1:4" s="7" customFormat="1" ht="18.75" customHeight="1" x14ac:dyDescent="0.2">
      <c r="A447" s="10">
        <v>4029</v>
      </c>
      <c r="B447" s="16" t="s">
        <v>127</v>
      </c>
      <c r="C447" s="17" t="s">
        <v>32</v>
      </c>
      <c r="D447" s="8">
        <v>502888.94</v>
      </c>
    </row>
    <row r="448" spans="1:4" s="7" customFormat="1" ht="18.75" customHeight="1" x14ac:dyDescent="0.2">
      <c r="A448" s="10">
        <v>103799</v>
      </c>
      <c r="B448" s="16" t="s">
        <v>196</v>
      </c>
      <c r="C448" s="17" t="s">
        <v>32</v>
      </c>
      <c r="D448" s="8">
        <v>437711.16</v>
      </c>
    </row>
    <row r="449" spans="1:4" s="7" customFormat="1" ht="18.75" customHeight="1" x14ac:dyDescent="0.2">
      <c r="A449" s="10">
        <v>105761</v>
      </c>
      <c r="B449" s="16" t="s">
        <v>246</v>
      </c>
      <c r="C449" s="17" t="s">
        <v>32</v>
      </c>
      <c r="D449" s="8">
        <v>409278.71</v>
      </c>
    </row>
    <row r="450" spans="1:4" s="7" customFormat="1" ht="18.75" customHeight="1" x14ac:dyDescent="0.2">
      <c r="A450" s="10">
        <v>102533</v>
      </c>
      <c r="B450" s="16" t="s">
        <v>285</v>
      </c>
      <c r="C450" s="17" t="s">
        <v>32</v>
      </c>
      <c r="D450" s="8">
        <v>388677.23</v>
      </c>
    </row>
    <row r="451" spans="1:4" s="7" customFormat="1" ht="18.75" customHeight="1" x14ac:dyDescent="0.2">
      <c r="A451" s="18">
        <v>4401</v>
      </c>
      <c r="B451" s="16" t="s">
        <v>301</v>
      </c>
      <c r="C451" s="17" t="s">
        <v>32</v>
      </c>
      <c r="D451" s="8">
        <v>381448.64</v>
      </c>
    </row>
    <row r="452" spans="1:4" s="7" customFormat="1" ht="18.75" customHeight="1" x14ac:dyDescent="0.2">
      <c r="A452" s="10">
        <v>5235</v>
      </c>
      <c r="B452" s="16" t="s">
        <v>338</v>
      </c>
      <c r="C452" s="17" t="s">
        <v>32</v>
      </c>
      <c r="D452" s="8">
        <v>361369.22</v>
      </c>
    </row>
    <row r="453" spans="1:4" s="7" customFormat="1" ht="18.75" customHeight="1" x14ac:dyDescent="0.2">
      <c r="A453" s="10">
        <v>104710</v>
      </c>
      <c r="B453" s="16" t="s">
        <v>380</v>
      </c>
      <c r="C453" s="17" t="s">
        <v>32</v>
      </c>
      <c r="D453" s="8">
        <v>331470.98</v>
      </c>
    </row>
    <row r="454" spans="1:4" s="7" customFormat="1" ht="18.75" customHeight="1" x14ac:dyDescent="0.2">
      <c r="A454" s="10">
        <v>4909</v>
      </c>
      <c r="B454" s="16" t="s">
        <v>409</v>
      </c>
      <c r="C454" s="17" t="s">
        <v>32</v>
      </c>
      <c r="D454" s="8">
        <v>308017.67</v>
      </c>
    </row>
    <row r="455" spans="1:4" s="7" customFormat="1" ht="18.75" customHeight="1" x14ac:dyDescent="0.2">
      <c r="A455" s="10">
        <v>103454</v>
      </c>
      <c r="B455" s="16" t="s">
        <v>466</v>
      </c>
      <c r="C455" s="17" t="s">
        <v>32</v>
      </c>
      <c r="D455" s="8">
        <v>257859.84</v>
      </c>
    </row>
    <row r="456" spans="1:4" s="7" customFormat="1" ht="18.75" customHeight="1" x14ac:dyDescent="0.2">
      <c r="A456" s="10">
        <v>4868</v>
      </c>
      <c r="B456" s="16" t="s">
        <v>482</v>
      </c>
      <c r="C456" s="17" t="s">
        <v>32</v>
      </c>
      <c r="D456" s="8">
        <v>241055.57</v>
      </c>
    </row>
    <row r="457" spans="1:4" s="7" customFormat="1" ht="18.75" customHeight="1" x14ac:dyDescent="0.2">
      <c r="A457" s="10">
        <v>5223</v>
      </c>
      <c r="B457" s="16" t="s">
        <v>490</v>
      </c>
      <c r="C457" s="17" t="s">
        <v>32</v>
      </c>
      <c r="D457" s="8">
        <v>236756.38</v>
      </c>
    </row>
    <row r="458" spans="1:4" s="7" customFormat="1" ht="18.75" customHeight="1" x14ac:dyDescent="0.2">
      <c r="A458" s="10">
        <v>5013</v>
      </c>
      <c r="B458" s="16" t="s">
        <v>557</v>
      </c>
      <c r="C458" s="17" t="s">
        <v>32</v>
      </c>
      <c r="D458" s="8">
        <v>186388.54</v>
      </c>
    </row>
    <row r="459" spans="1:4" s="7" customFormat="1" ht="18.75" customHeight="1" x14ac:dyDescent="0.2">
      <c r="A459" s="10">
        <v>105697</v>
      </c>
      <c r="B459" s="16" t="s">
        <v>569</v>
      </c>
      <c r="C459" s="17" t="s">
        <v>32</v>
      </c>
      <c r="D459" s="8">
        <v>180212.75</v>
      </c>
    </row>
    <row r="460" spans="1:4" s="7" customFormat="1" ht="18.75" customHeight="1" x14ac:dyDescent="0.2">
      <c r="A460" s="10">
        <v>105009</v>
      </c>
      <c r="B460" s="16" t="s">
        <v>634</v>
      </c>
      <c r="C460" s="17" t="s">
        <v>32</v>
      </c>
      <c r="D460" s="8">
        <v>489957.8</v>
      </c>
    </row>
    <row r="461" spans="1:4" s="7" customFormat="1" ht="18.75" customHeight="1" x14ac:dyDescent="0.2">
      <c r="A461" s="10">
        <v>103476</v>
      </c>
      <c r="B461" s="16" t="s">
        <v>636</v>
      </c>
      <c r="C461" s="17" t="s">
        <v>32</v>
      </c>
      <c r="D461" s="8">
        <v>401186.7</v>
      </c>
    </row>
    <row r="462" spans="1:4" s="7" customFormat="1" ht="18.75" customHeight="1" x14ac:dyDescent="0.2">
      <c r="A462" s="10">
        <v>4558</v>
      </c>
      <c r="B462" s="16" t="s">
        <v>637</v>
      </c>
      <c r="C462" s="17" t="s">
        <v>32</v>
      </c>
      <c r="D462" s="8">
        <v>341490.6</v>
      </c>
    </row>
    <row r="463" spans="1:4" s="7" customFormat="1" ht="18.75" customHeight="1" x14ac:dyDescent="0.2">
      <c r="A463" s="10">
        <v>106146</v>
      </c>
      <c r="B463" s="16" t="s">
        <v>640</v>
      </c>
      <c r="C463" s="17" t="s">
        <v>32</v>
      </c>
      <c r="D463" s="8">
        <v>397974</v>
      </c>
    </row>
    <row r="464" spans="1:4" s="7" customFormat="1" ht="18.75" customHeight="1" x14ac:dyDescent="0.2">
      <c r="A464" s="10">
        <v>102773</v>
      </c>
      <c r="B464" s="16" t="s">
        <v>57</v>
      </c>
      <c r="C464" s="17" t="s">
        <v>58</v>
      </c>
      <c r="D464" s="8">
        <v>606719.59</v>
      </c>
    </row>
    <row r="465" spans="1:4" s="7" customFormat="1" ht="18.75" customHeight="1" x14ac:dyDescent="0.2">
      <c r="A465" s="10">
        <v>4718</v>
      </c>
      <c r="B465" s="16" t="s">
        <v>62</v>
      </c>
      <c r="C465" s="17" t="s">
        <v>58</v>
      </c>
      <c r="D465" s="8">
        <v>603940.51</v>
      </c>
    </row>
    <row r="466" spans="1:4" s="7" customFormat="1" ht="18.75" customHeight="1" x14ac:dyDescent="0.2">
      <c r="A466" s="10">
        <v>102010</v>
      </c>
      <c r="B466" s="16" t="s">
        <v>85</v>
      </c>
      <c r="C466" s="17" t="s">
        <v>58</v>
      </c>
      <c r="D466" s="8">
        <v>550055.48</v>
      </c>
    </row>
    <row r="467" spans="1:4" s="7" customFormat="1" ht="18.75" customHeight="1" x14ac:dyDescent="0.2">
      <c r="A467" s="10">
        <v>4651</v>
      </c>
      <c r="B467" s="16" t="s">
        <v>102</v>
      </c>
      <c r="C467" s="17" t="s">
        <v>58</v>
      </c>
      <c r="D467" s="8">
        <v>530690.69999999995</v>
      </c>
    </row>
    <row r="468" spans="1:4" s="7" customFormat="1" ht="18.75" customHeight="1" x14ac:dyDescent="0.2">
      <c r="A468" s="10">
        <v>4097</v>
      </c>
      <c r="B468" s="16" t="s">
        <v>104</v>
      </c>
      <c r="C468" s="17" t="s">
        <v>58</v>
      </c>
      <c r="D468" s="8">
        <v>528851.62</v>
      </c>
    </row>
    <row r="469" spans="1:4" s="7" customFormat="1" ht="18.75" customHeight="1" x14ac:dyDescent="0.2">
      <c r="A469" s="10">
        <v>4539</v>
      </c>
      <c r="B469" s="16" t="s">
        <v>124</v>
      </c>
      <c r="C469" s="17" t="s">
        <v>58</v>
      </c>
      <c r="D469" s="8">
        <v>511382.53</v>
      </c>
    </row>
    <row r="470" spans="1:4" s="7" customFormat="1" ht="18.75" customHeight="1" x14ac:dyDescent="0.2">
      <c r="A470" s="10">
        <v>4542</v>
      </c>
      <c r="B470" s="16" t="s">
        <v>322</v>
      </c>
      <c r="C470" s="17" t="s">
        <v>58</v>
      </c>
      <c r="D470" s="8">
        <v>371535.55</v>
      </c>
    </row>
    <row r="471" spans="1:4" s="7" customFormat="1" ht="18.75" customHeight="1" x14ac:dyDescent="0.2">
      <c r="A471" s="10">
        <v>5188</v>
      </c>
      <c r="B471" s="16" t="s">
        <v>70</v>
      </c>
      <c r="C471" s="17" t="s">
        <v>71</v>
      </c>
      <c r="D471" s="8">
        <v>573789.35</v>
      </c>
    </row>
    <row r="472" spans="1:4" s="7" customFormat="1" ht="18.75" customHeight="1" x14ac:dyDescent="0.2">
      <c r="A472" s="10">
        <v>5257</v>
      </c>
      <c r="B472" s="16" t="s">
        <v>74</v>
      </c>
      <c r="C472" s="17" t="s">
        <v>71</v>
      </c>
      <c r="D472" s="8">
        <v>568950.21</v>
      </c>
    </row>
    <row r="473" spans="1:4" s="7" customFormat="1" ht="18.75" customHeight="1" x14ac:dyDescent="0.2">
      <c r="A473" s="10">
        <v>4962</v>
      </c>
      <c r="B473" s="16" t="s">
        <v>233</v>
      </c>
      <c r="C473" s="17" t="s">
        <v>71</v>
      </c>
      <c r="D473" s="8">
        <v>418997.14</v>
      </c>
    </row>
    <row r="474" spans="1:4" s="7" customFormat="1" ht="18.75" customHeight="1" x14ac:dyDescent="0.2">
      <c r="A474" s="10">
        <v>5101</v>
      </c>
      <c r="B474" s="16" t="s">
        <v>251</v>
      </c>
      <c r="C474" s="17" t="s">
        <v>71</v>
      </c>
      <c r="D474" s="8">
        <v>406186.48</v>
      </c>
    </row>
    <row r="475" spans="1:4" s="7" customFormat="1" ht="18.75" customHeight="1" x14ac:dyDescent="0.2">
      <c r="A475" s="10">
        <v>4247</v>
      </c>
      <c r="B475" s="16" t="s">
        <v>604</v>
      </c>
      <c r="C475" s="17" t="s">
        <v>71</v>
      </c>
      <c r="D475" s="8">
        <v>142423.29</v>
      </c>
    </row>
    <row r="476" spans="1:4" s="7" customFormat="1" ht="18.75" customHeight="1" x14ac:dyDescent="0.2">
      <c r="A476" s="10">
        <v>4889</v>
      </c>
      <c r="B476" s="16" t="s">
        <v>620</v>
      </c>
      <c r="C476" s="17" t="s">
        <v>621</v>
      </c>
      <c r="D476" s="8">
        <v>112906.55</v>
      </c>
    </row>
    <row r="477" spans="1:4" s="7" customFormat="1" ht="18.75" customHeight="1" x14ac:dyDescent="0.2">
      <c r="A477" s="10">
        <v>5066</v>
      </c>
      <c r="B477" s="16" t="s">
        <v>623</v>
      </c>
      <c r="C477" s="17" t="s">
        <v>624</v>
      </c>
      <c r="D477" s="8">
        <v>108107.57</v>
      </c>
    </row>
    <row r="478" spans="1:4" s="7" customFormat="1" ht="18.75" customHeight="1" x14ac:dyDescent="0.2">
      <c r="A478" s="10">
        <v>4348</v>
      </c>
      <c r="B478" s="16" t="s">
        <v>47</v>
      </c>
      <c r="C478" s="17" t="s">
        <v>48</v>
      </c>
      <c r="D478" s="8">
        <v>618124.69999999995</v>
      </c>
    </row>
    <row r="479" spans="1:4" s="7" customFormat="1" ht="18.75" customHeight="1" x14ac:dyDescent="0.2">
      <c r="A479" s="10">
        <v>5338</v>
      </c>
      <c r="B479" s="16" t="s">
        <v>59</v>
      </c>
      <c r="C479" s="17" t="s">
        <v>48</v>
      </c>
      <c r="D479" s="8">
        <v>605896.34</v>
      </c>
    </row>
    <row r="480" spans="1:4" s="7" customFormat="1" ht="18.75" customHeight="1" x14ac:dyDescent="0.2">
      <c r="A480" s="10">
        <v>4383</v>
      </c>
      <c r="B480" s="16" t="s">
        <v>202</v>
      </c>
      <c r="C480" s="17" t="s">
        <v>48</v>
      </c>
      <c r="D480" s="8">
        <v>436205.2</v>
      </c>
    </row>
    <row r="481" spans="1:4" s="7" customFormat="1" ht="18.75" customHeight="1" x14ac:dyDescent="0.2">
      <c r="A481" s="10">
        <v>100244</v>
      </c>
      <c r="B481" s="16" t="s">
        <v>204</v>
      </c>
      <c r="C481" s="17" t="s">
        <v>48</v>
      </c>
      <c r="D481" s="8">
        <v>433755.51</v>
      </c>
    </row>
    <row r="482" spans="1:4" s="7" customFormat="1" ht="18.75" customHeight="1" x14ac:dyDescent="0.2">
      <c r="A482" s="10">
        <v>5264</v>
      </c>
      <c r="B482" s="16" t="s">
        <v>245</v>
      </c>
      <c r="C482" s="17" t="s">
        <v>48</v>
      </c>
      <c r="D482" s="8">
        <v>409318.87</v>
      </c>
    </row>
    <row r="483" spans="1:4" s="7" customFormat="1" ht="18.75" customHeight="1" x14ac:dyDescent="0.2">
      <c r="A483" s="10">
        <v>101151</v>
      </c>
      <c r="B483" s="16" t="s">
        <v>262</v>
      </c>
      <c r="C483" s="17" t="s">
        <v>48</v>
      </c>
      <c r="D483" s="8">
        <v>400002.02</v>
      </c>
    </row>
    <row r="484" spans="1:4" s="7" customFormat="1" ht="18.75" customHeight="1" x14ac:dyDescent="0.2">
      <c r="A484" s="10">
        <v>4815</v>
      </c>
      <c r="B484" s="16" t="s">
        <v>263</v>
      </c>
      <c r="C484" s="17" t="s">
        <v>48</v>
      </c>
      <c r="D484" s="8">
        <v>399038.21</v>
      </c>
    </row>
    <row r="485" spans="1:4" s="7" customFormat="1" ht="18.75" customHeight="1" x14ac:dyDescent="0.2">
      <c r="A485" s="10">
        <v>4347</v>
      </c>
      <c r="B485" s="16" t="s">
        <v>272</v>
      </c>
      <c r="C485" s="17" t="s">
        <v>48</v>
      </c>
      <c r="D485" s="8">
        <v>394158.91</v>
      </c>
    </row>
    <row r="486" spans="1:4" s="7" customFormat="1" ht="18.75" customHeight="1" x14ac:dyDescent="0.2">
      <c r="A486" s="10">
        <v>4215</v>
      </c>
      <c r="B486" s="16" t="s">
        <v>307</v>
      </c>
      <c r="C486" s="17" t="s">
        <v>48</v>
      </c>
      <c r="D486" s="8">
        <v>376910.69</v>
      </c>
    </row>
    <row r="487" spans="1:4" s="7" customFormat="1" ht="18.75" customHeight="1" x14ac:dyDescent="0.2">
      <c r="A487" s="10">
        <v>5395</v>
      </c>
      <c r="B487" s="16" t="s">
        <v>316</v>
      </c>
      <c r="C487" s="17" t="s">
        <v>48</v>
      </c>
      <c r="D487" s="8">
        <v>372955.05</v>
      </c>
    </row>
    <row r="488" spans="1:4" s="7" customFormat="1" ht="18.75" customHeight="1" x14ac:dyDescent="0.2">
      <c r="A488" s="10">
        <v>4645</v>
      </c>
      <c r="B488" s="16" t="s">
        <v>332</v>
      </c>
      <c r="C488" s="17" t="s">
        <v>48</v>
      </c>
      <c r="D488" s="8">
        <v>365826.85</v>
      </c>
    </row>
    <row r="489" spans="1:4" s="7" customFormat="1" ht="18.75" customHeight="1" x14ac:dyDescent="0.2">
      <c r="A489" s="10">
        <v>4846</v>
      </c>
      <c r="B489" s="16" t="s">
        <v>395</v>
      </c>
      <c r="C489" s="17" t="s">
        <v>48</v>
      </c>
      <c r="D489" s="8">
        <v>320467.46000000002</v>
      </c>
    </row>
    <row r="490" spans="1:4" s="7" customFormat="1" ht="18.75" customHeight="1" x14ac:dyDescent="0.2">
      <c r="A490" s="10">
        <v>5370</v>
      </c>
      <c r="B490" s="16" t="s">
        <v>428</v>
      </c>
      <c r="C490" s="17" t="s">
        <v>48</v>
      </c>
      <c r="D490" s="8">
        <v>295428.43</v>
      </c>
    </row>
    <row r="491" spans="1:4" s="7" customFormat="1" ht="18.75" customHeight="1" x14ac:dyDescent="0.2">
      <c r="A491" s="10">
        <v>4672</v>
      </c>
      <c r="B491" s="16" t="s">
        <v>431</v>
      </c>
      <c r="C491" s="17" t="s">
        <v>48</v>
      </c>
      <c r="D491" s="8">
        <v>293540.96000000002</v>
      </c>
    </row>
    <row r="492" spans="1:4" s="7" customFormat="1" ht="18.75" customHeight="1" x14ac:dyDescent="0.2">
      <c r="A492" s="10">
        <v>4283</v>
      </c>
      <c r="B492" s="16" t="s">
        <v>496</v>
      </c>
      <c r="C492" s="17" t="s">
        <v>48</v>
      </c>
      <c r="D492" s="8">
        <v>233583.83</v>
      </c>
    </row>
    <row r="493" spans="1:4" s="7" customFormat="1" ht="18.75" customHeight="1" x14ac:dyDescent="0.2">
      <c r="A493" s="10">
        <v>4622</v>
      </c>
      <c r="B493" s="16" t="s">
        <v>524</v>
      </c>
      <c r="C493" s="17" t="s">
        <v>48</v>
      </c>
      <c r="D493" s="8">
        <v>211918.14</v>
      </c>
    </row>
    <row r="494" spans="1:4" s="7" customFormat="1" ht="18.75" customHeight="1" x14ac:dyDescent="0.2">
      <c r="A494" s="10">
        <v>5165</v>
      </c>
      <c r="B494" s="16" t="s">
        <v>544</v>
      </c>
      <c r="C494" s="16" t="s">
        <v>48</v>
      </c>
      <c r="D494" s="8">
        <v>194971.12</v>
      </c>
    </row>
    <row r="495" spans="1:4" s="7" customFormat="1" ht="18.75" customHeight="1" x14ac:dyDescent="0.2">
      <c r="A495" s="10">
        <v>5044</v>
      </c>
      <c r="B495" s="16" t="s">
        <v>549</v>
      </c>
      <c r="C495" s="17" t="s">
        <v>48</v>
      </c>
      <c r="D495" s="8">
        <v>190152.06</v>
      </c>
    </row>
    <row r="496" spans="1:4" s="7" customFormat="1" ht="18.75" customHeight="1" x14ac:dyDescent="0.2">
      <c r="A496" s="10">
        <v>5049</v>
      </c>
      <c r="B496" s="16" t="s">
        <v>554</v>
      </c>
      <c r="C496" s="17" t="s">
        <v>48</v>
      </c>
      <c r="D496" s="8">
        <v>187160.22</v>
      </c>
    </row>
    <row r="497" spans="1:4" s="7" customFormat="1" ht="18.75" customHeight="1" x14ac:dyDescent="0.2">
      <c r="A497" s="10">
        <v>4450</v>
      </c>
      <c r="B497" s="16" t="s">
        <v>584</v>
      </c>
      <c r="C497" s="17" t="s">
        <v>48</v>
      </c>
      <c r="D497" s="8">
        <v>167382</v>
      </c>
    </row>
    <row r="498" spans="1:4" s="7" customFormat="1" ht="18.75" customHeight="1" x14ac:dyDescent="0.2">
      <c r="A498" s="10">
        <v>170</v>
      </c>
      <c r="B498" s="16" t="s">
        <v>595</v>
      </c>
      <c r="C498" s="17" t="s">
        <v>48</v>
      </c>
      <c r="D498" s="8">
        <v>153768.16</v>
      </c>
    </row>
    <row r="499" spans="1:4" s="7" customFormat="1" ht="18.75" customHeight="1" x14ac:dyDescent="0.2">
      <c r="A499" s="10">
        <v>5110</v>
      </c>
      <c r="B499" s="16" t="s">
        <v>632</v>
      </c>
      <c r="C499" s="17" t="s">
        <v>48</v>
      </c>
      <c r="D499" s="8">
        <v>74595.03</v>
      </c>
    </row>
    <row r="500" spans="1:4" s="7" customFormat="1" ht="18.75" customHeight="1" x14ac:dyDescent="0.2">
      <c r="A500" s="10">
        <v>103557</v>
      </c>
      <c r="B500" s="16" t="s">
        <v>41</v>
      </c>
      <c r="C500" s="17" t="s">
        <v>42</v>
      </c>
      <c r="D500" s="8">
        <v>628345.12</v>
      </c>
    </row>
    <row r="501" spans="1:4" s="7" customFormat="1" ht="18.75" customHeight="1" x14ac:dyDescent="0.2">
      <c r="A501" s="10">
        <v>4705</v>
      </c>
      <c r="B501" s="16" t="s">
        <v>147</v>
      </c>
      <c r="C501" s="17" t="s">
        <v>42</v>
      </c>
      <c r="D501" s="8">
        <v>481685.08</v>
      </c>
    </row>
    <row r="502" spans="1:4" s="7" customFormat="1" ht="18.75" customHeight="1" x14ac:dyDescent="0.2">
      <c r="A502" s="10">
        <v>5291</v>
      </c>
      <c r="B502" s="16" t="s">
        <v>292</v>
      </c>
      <c r="C502" s="17" t="s">
        <v>42</v>
      </c>
      <c r="D502" s="8">
        <v>386388.18</v>
      </c>
    </row>
    <row r="503" spans="1:4" s="7" customFormat="1" ht="18.75" customHeight="1" x14ac:dyDescent="0.2">
      <c r="A503" s="10">
        <v>5139</v>
      </c>
      <c r="B503" s="16" t="s">
        <v>318</v>
      </c>
      <c r="C503" s="17" t="s">
        <v>42</v>
      </c>
      <c r="D503" s="8">
        <v>372673.94</v>
      </c>
    </row>
    <row r="504" spans="1:4" s="7" customFormat="1" ht="18.75" customHeight="1" x14ac:dyDescent="0.2">
      <c r="A504" s="10">
        <v>4430</v>
      </c>
      <c r="B504" s="16" t="s">
        <v>552</v>
      </c>
      <c r="C504" s="17" t="s">
        <v>42</v>
      </c>
      <c r="D504" s="8">
        <v>187943.32</v>
      </c>
    </row>
    <row r="505" spans="1:4" s="7" customFormat="1" ht="18.75" customHeight="1" x14ac:dyDescent="0.2">
      <c r="A505" s="10">
        <v>4787</v>
      </c>
      <c r="B505" s="16" t="s">
        <v>676</v>
      </c>
      <c r="C505" s="17" t="s">
        <v>677</v>
      </c>
      <c r="D505" s="8">
        <v>186909.18</v>
      </c>
    </row>
    <row r="506" spans="1:4" s="7" customFormat="1" ht="18.75" customHeight="1" x14ac:dyDescent="0.2">
      <c r="A506" s="10">
        <v>4466</v>
      </c>
      <c r="B506" s="16" t="s">
        <v>129</v>
      </c>
      <c r="C506" s="17" t="s">
        <v>130</v>
      </c>
      <c r="D506" s="8">
        <v>499776.63</v>
      </c>
    </row>
    <row r="507" spans="1:4" s="7" customFormat="1" ht="18.75" customHeight="1" x14ac:dyDescent="0.2">
      <c r="A507" s="10">
        <v>4753</v>
      </c>
      <c r="B507" s="16" t="s">
        <v>389</v>
      </c>
      <c r="C507" s="17" t="s">
        <v>130</v>
      </c>
      <c r="D507" s="8">
        <v>327856.68</v>
      </c>
    </row>
    <row r="508" spans="1:4" s="7" customFormat="1" ht="18.75" customHeight="1" x14ac:dyDescent="0.2">
      <c r="A508" s="10">
        <v>4655</v>
      </c>
      <c r="B508" s="16" t="s">
        <v>531</v>
      </c>
      <c r="C508" s="17" t="s">
        <v>130</v>
      </c>
      <c r="D508" s="8">
        <v>208444.4</v>
      </c>
    </row>
    <row r="509" spans="1:4" s="7" customFormat="1" ht="18.75" customHeight="1" x14ac:dyDescent="0.2">
      <c r="A509" s="10">
        <v>4652</v>
      </c>
      <c r="B509" s="16" t="s">
        <v>540</v>
      </c>
      <c r="C509" s="17" t="s">
        <v>130</v>
      </c>
      <c r="D509" s="8">
        <v>198344.46</v>
      </c>
    </row>
    <row r="510" spans="1:4" s="7" customFormat="1" ht="18.75" customHeight="1" x14ac:dyDescent="0.2">
      <c r="A510" s="10">
        <v>107141</v>
      </c>
      <c r="B510" s="16" t="s">
        <v>633</v>
      </c>
      <c r="C510" s="17" t="s">
        <v>130</v>
      </c>
      <c r="D510" s="8">
        <v>60013.58</v>
      </c>
    </row>
    <row r="511" spans="1:4" s="7" customFormat="1" ht="18.75" customHeight="1" x14ac:dyDescent="0.2">
      <c r="A511" s="10">
        <v>5321</v>
      </c>
      <c r="B511" s="16" t="s">
        <v>8</v>
      </c>
      <c r="C511" s="17" t="s">
        <v>9</v>
      </c>
      <c r="D511" s="8">
        <v>1013147.02</v>
      </c>
    </row>
    <row r="512" spans="1:4" s="7" customFormat="1" ht="18.75" customHeight="1" x14ac:dyDescent="0.2">
      <c r="A512" s="10">
        <v>4758</v>
      </c>
      <c r="B512" s="16" t="s">
        <v>23</v>
      </c>
      <c r="C512" s="17" t="s">
        <v>9</v>
      </c>
      <c r="D512" s="8">
        <v>748801.53</v>
      </c>
    </row>
    <row r="513" spans="1:4" s="7" customFormat="1" ht="18.75" customHeight="1" x14ac:dyDescent="0.2">
      <c r="A513" s="10">
        <v>4073</v>
      </c>
      <c r="B513" s="16" t="s">
        <v>82</v>
      </c>
      <c r="C513" s="17" t="s">
        <v>9</v>
      </c>
      <c r="D513" s="8">
        <v>557023.04</v>
      </c>
    </row>
    <row r="514" spans="1:4" s="7" customFormat="1" ht="18.75" customHeight="1" x14ac:dyDescent="0.2">
      <c r="A514" s="10">
        <v>4155</v>
      </c>
      <c r="B514" s="16" t="s">
        <v>94</v>
      </c>
      <c r="C514" s="17" t="s">
        <v>9</v>
      </c>
      <c r="D514" s="8">
        <v>542284.75</v>
      </c>
    </row>
    <row r="515" spans="1:4" s="7" customFormat="1" ht="18.75" customHeight="1" x14ac:dyDescent="0.2">
      <c r="A515" s="10">
        <v>106540</v>
      </c>
      <c r="B515" s="16" t="s">
        <v>96</v>
      </c>
      <c r="C515" s="17" t="s">
        <v>9</v>
      </c>
      <c r="D515" s="8">
        <v>535724.12</v>
      </c>
    </row>
    <row r="516" spans="1:4" s="7" customFormat="1" ht="18.75" customHeight="1" x14ac:dyDescent="0.2">
      <c r="A516" s="10">
        <v>105179</v>
      </c>
      <c r="B516" s="16" t="s">
        <v>106</v>
      </c>
      <c r="C516" s="17" t="s">
        <v>9</v>
      </c>
      <c r="D516" s="8">
        <v>528068.53</v>
      </c>
    </row>
    <row r="517" spans="1:4" s="7" customFormat="1" ht="18.75" customHeight="1" x14ac:dyDescent="0.2">
      <c r="A517" s="10">
        <v>4833</v>
      </c>
      <c r="B517" s="16" t="s">
        <v>117</v>
      </c>
      <c r="C517" s="17" t="s">
        <v>9</v>
      </c>
      <c r="D517" s="8">
        <v>516884.29</v>
      </c>
    </row>
    <row r="518" spans="1:4" s="7" customFormat="1" ht="18.75" customHeight="1" x14ac:dyDescent="0.2">
      <c r="A518" s="10">
        <v>5273</v>
      </c>
      <c r="B518" s="16" t="s">
        <v>138</v>
      </c>
      <c r="C518" s="17" t="s">
        <v>9</v>
      </c>
      <c r="D518" s="8">
        <v>491523.99</v>
      </c>
    </row>
    <row r="519" spans="1:4" s="7" customFormat="1" ht="18.75" customHeight="1" x14ac:dyDescent="0.2">
      <c r="A519" s="10">
        <v>4493</v>
      </c>
      <c r="B519" s="16" t="s">
        <v>145</v>
      </c>
      <c r="C519" s="17" t="s">
        <v>9</v>
      </c>
      <c r="D519" s="8">
        <v>485620.64</v>
      </c>
    </row>
    <row r="520" spans="1:4" s="7" customFormat="1" ht="18.75" customHeight="1" x14ac:dyDescent="0.2">
      <c r="A520" s="10">
        <v>5042</v>
      </c>
      <c r="B520" s="16" t="s">
        <v>163</v>
      </c>
      <c r="C520" s="17" t="s">
        <v>9</v>
      </c>
      <c r="D520" s="8">
        <v>464537.26</v>
      </c>
    </row>
    <row r="521" spans="1:4" s="7" customFormat="1" ht="18.75" customHeight="1" x14ac:dyDescent="0.2">
      <c r="A521" s="10">
        <v>5211</v>
      </c>
      <c r="B521" s="16" t="s">
        <v>183</v>
      </c>
      <c r="C521" s="17" t="s">
        <v>9</v>
      </c>
      <c r="D521" s="8">
        <v>445803.16</v>
      </c>
    </row>
    <row r="522" spans="1:4" s="7" customFormat="1" ht="18.75" customHeight="1" x14ac:dyDescent="0.2">
      <c r="A522" s="10">
        <v>4772</v>
      </c>
      <c r="B522" s="16" t="s">
        <v>201</v>
      </c>
      <c r="C522" s="17" t="s">
        <v>9</v>
      </c>
      <c r="D522" s="8">
        <v>436406</v>
      </c>
    </row>
    <row r="523" spans="1:4" s="7" customFormat="1" ht="18.75" customHeight="1" x14ac:dyDescent="0.2">
      <c r="A523" s="10">
        <v>5243</v>
      </c>
      <c r="B523" s="16" t="s">
        <v>206</v>
      </c>
      <c r="C523" s="17" t="s">
        <v>9</v>
      </c>
      <c r="D523" s="8">
        <v>432450.35</v>
      </c>
    </row>
    <row r="524" spans="1:4" s="7" customFormat="1" ht="18.75" customHeight="1" x14ac:dyDescent="0.2">
      <c r="A524" s="10">
        <v>5232</v>
      </c>
      <c r="B524" s="16" t="s">
        <v>234</v>
      </c>
      <c r="C524" s="17" t="s">
        <v>9</v>
      </c>
      <c r="D524" s="8">
        <v>417993.17</v>
      </c>
    </row>
    <row r="525" spans="1:4" s="7" customFormat="1" ht="18.75" customHeight="1" x14ac:dyDescent="0.2">
      <c r="A525" s="10">
        <v>5323</v>
      </c>
      <c r="B525" s="16" t="s">
        <v>275</v>
      </c>
      <c r="C525" s="17" t="s">
        <v>9</v>
      </c>
      <c r="D525" s="8">
        <v>392913.99</v>
      </c>
    </row>
    <row r="526" spans="1:4" s="7" customFormat="1" ht="18.75" customHeight="1" x14ac:dyDescent="0.2">
      <c r="A526" s="10">
        <v>106730</v>
      </c>
      <c r="B526" s="16" t="s">
        <v>305</v>
      </c>
      <c r="C526" s="17" t="s">
        <v>9</v>
      </c>
      <c r="D526" s="8">
        <v>377231.96</v>
      </c>
    </row>
    <row r="527" spans="1:4" s="7" customFormat="1" ht="18.75" customHeight="1" x14ac:dyDescent="0.2">
      <c r="A527" s="10">
        <v>5133</v>
      </c>
      <c r="B527" s="16" t="s">
        <v>350</v>
      </c>
      <c r="C527" s="17" t="s">
        <v>9</v>
      </c>
      <c r="D527" s="8">
        <v>355405.64</v>
      </c>
    </row>
    <row r="528" spans="1:4" s="7" customFormat="1" ht="18.75" customHeight="1" x14ac:dyDescent="0.2">
      <c r="A528" s="10">
        <v>5315</v>
      </c>
      <c r="B528" s="16" t="s">
        <v>355</v>
      </c>
      <c r="C528" s="17" t="s">
        <v>9</v>
      </c>
      <c r="D528" s="8">
        <v>348980.23</v>
      </c>
    </row>
    <row r="529" spans="1:4" s="7" customFormat="1" ht="18.75" customHeight="1" x14ac:dyDescent="0.2">
      <c r="A529" s="10">
        <v>5206</v>
      </c>
      <c r="B529" s="16" t="s">
        <v>360</v>
      </c>
      <c r="C529" s="17" t="s">
        <v>9</v>
      </c>
      <c r="D529" s="8">
        <v>345747.44</v>
      </c>
    </row>
    <row r="530" spans="1:4" s="7" customFormat="1" ht="18.75" customHeight="1" x14ac:dyDescent="0.2">
      <c r="A530" s="10">
        <v>5267</v>
      </c>
      <c r="B530" s="16" t="s">
        <v>371</v>
      </c>
      <c r="C530" s="17" t="s">
        <v>9</v>
      </c>
      <c r="D530" s="8">
        <v>337956.63</v>
      </c>
    </row>
    <row r="531" spans="1:4" s="7" customFormat="1" ht="18.75" customHeight="1" x14ac:dyDescent="0.2">
      <c r="A531" s="10">
        <v>4545</v>
      </c>
      <c r="B531" s="16" t="s">
        <v>379</v>
      </c>
      <c r="C531" s="17" t="s">
        <v>9</v>
      </c>
      <c r="D531" s="8">
        <v>331611.53000000003</v>
      </c>
    </row>
    <row r="532" spans="1:4" s="7" customFormat="1" ht="18.75" customHeight="1" x14ac:dyDescent="0.2">
      <c r="A532" s="10">
        <v>5207</v>
      </c>
      <c r="B532" s="16" t="s">
        <v>391</v>
      </c>
      <c r="C532" s="17" t="s">
        <v>9</v>
      </c>
      <c r="D532" s="8">
        <v>325868.82</v>
      </c>
    </row>
    <row r="533" spans="1:4" s="7" customFormat="1" ht="18.75" customHeight="1" x14ac:dyDescent="0.2">
      <c r="A533" s="10">
        <v>102667</v>
      </c>
      <c r="B533" s="16" t="s">
        <v>394</v>
      </c>
      <c r="C533" s="17" t="s">
        <v>9</v>
      </c>
      <c r="D533" s="8">
        <v>321130.08</v>
      </c>
    </row>
    <row r="534" spans="1:4" s="7" customFormat="1" ht="18.75" customHeight="1" x14ac:dyDescent="0.2">
      <c r="A534" s="10">
        <v>4008</v>
      </c>
      <c r="B534" s="16" t="s">
        <v>470</v>
      </c>
      <c r="C534" s="17" t="s">
        <v>9</v>
      </c>
      <c r="D534" s="8">
        <v>253321.89</v>
      </c>
    </row>
    <row r="535" spans="1:4" s="7" customFormat="1" ht="18.75" customHeight="1" x14ac:dyDescent="0.2">
      <c r="A535" s="10">
        <v>106546</v>
      </c>
      <c r="B535" s="16" t="s">
        <v>472</v>
      </c>
      <c r="C535" s="17" t="s">
        <v>9</v>
      </c>
      <c r="D535" s="8">
        <v>252639.19</v>
      </c>
    </row>
    <row r="536" spans="1:4" s="7" customFormat="1" ht="18.75" customHeight="1" x14ac:dyDescent="0.2">
      <c r="A536" s="10">
        <v>127</v>
      </c>
      <c r="B536" s="16" t="s">
        <v>526</v>
      </c>
      <c r="C536" s="17" t="s">
        <v>9</v>
      </c>
      <c r="D536" s="8">
        <v>210773.62</v>
      </c>
    </row>
    <row r="537" spans="1:4" s="7" customFormat="1" ht="18.75" customHeight="1" x14ac:dyDescent="0.2">
      <c r="A537" s="10">
        <v>106817</v>
      </c>
      <c r="B537" s="16" t="s">
        <v>527</v>
      </c>
      <c r="C537" s="17" t="s">
        <v>9</v>
      </c>
      <c r="D537" s="8">
        <v>210351.95</v>
      </c>
    </row>
    <row r="538" spans="1:4" s="7" customFormat="1" ht="18.75" customHeight="1" x14ac:dyDescent="0.2">
      <c r="A538" s="10">
        <v>107108</v>
      </c>
      <c r="B538" s="16" t="s">
        <v>578</v>
      </c>
      <c r="C538" s="17" t="s">
        <v>9</v>
      </c>
      <c r="D538" s="8">
        <v>175792.93</v>
      </c>
    </row>
    <row r="539" spans="1:4" s="7" customFormat="1" ht="18.75" customHeight="1" x14ac:dyDescent="0.2">
      <c r="A539" s="10">
        <v>106081</v>
      </c>
      <c r="B539" s="16" t="s">
        <v>602</v>
      </c>
      <c r="C539" s="17" t="s">
        <v>9</v>
      </c>
      <c r="D539" s="8">
        <v>145854.88</v>
      </c>
    </row>
    <row r="540" spans="1:4" s="7" customFormat="1" ht="18.75" customHeight="1" x14ac:dyDescent="0.2">
      <c r="A540" s="10">
        <v>105727</v>
      </c>
      <c r="B540" s="16" t="s">
        <v>605</v>
      </c>
      <c r="C540" s="17" t="s">
        <v>9</v>
      </c>
      <c r="D540" s="8">
        <v>141499.63</v>
      </c>
    </row>
    <row r="541" spans="1:4" s="7" customFormat="1" ht="18.75" customHeight="1" x14ac:dyDescent="0.2">
      <c r="A541" s="10">
        <v>5295</v>
      </c>
      <c r="B541" s="16" t="s">
        <v>635</v>
      </c>
      <c r="C541" s="17" t="s">
        <v>9</v>
      </c>
      <c r="D541" s="8">
        <v>41825.42</v>
      </c>
    </row>
    <row r="542" spans="1:4" s="7" customFormat="1" ht="18.75" customHeight="1" x14ac:dyDescent="0.2">
      <c r="A542" s="10">
        <v>4216</v>
      </c>
      <c r="B542" s="16" t="s">
        <v>72</v>
      </c>
      <c r="C542" s="17" t="s">
        <v>73</v>
      </c>
      <c r="D542" s="8">
        <v>573709.03</v>
      </c>
    </row>
    <row r="543" spans="1:4" s="7" customFormat="1" ht="18.75" customHeight="1" x14ac:dyDescent="0.2">
      <c r="A543" s="10">
        <v>102925</v>
      </c>
      <c r="B543" s="16" t="s">
        <v>136</v>
      </c>
      <c r="C543" s="17" t="s">
        <v>73</v>
      </c>
      <c r="D543" s="8">
        <v>494736.7</v>
      </c>
    </row>
    <row r="544" spans="1:4" s="7" customFormat="1" ht="18.75" customHeight="1" x14ac:dyDescent="0.2">
      <c r="A544" s="10">
        <v>4572</v>
      </c>
      <c r="B544" s="16" t="s">
        <v>160</v>
      </c>
      <c r="C544" s="17" t="s">
        <v>73</v>
      </c>
      <c r="D544" s="8">
        <v>470420.53</v>
      </c>
    </row>
    <row r="545" spans="1:4" s="7" customFormat="1" ht="18.75" customHeight="1" x14ac:dyDescent="0.2">
      <c r="A545" s="10">
        <v>107146</v>
      </c>
      <c r="B545" s="16" t="s">
        <v>264</v>
      </c>
      <c r="C545" s="17" t="s">
        <v>73</v>
      </c>
      <c r="D545" s="8">
        <v>398949.17</v>
      </c>
    </row>
    <row r="546" spans="1:4" s="7" customFormat="1" ht="18.75" customHeight="1" x14ac:dyDescent="0.2">
      <c r="A546" s="10">
        <v>4523</v>
      </c>
      <c r="B546" s="16" t="s">
        <v>438</v>
      </c>
      <c r="C546" s="17" t="s">
        <v>73</v>
      </c>
      <c r="D546" s="8">
        <v>287999.03999999998</v>
      </c>
    </row>
    <row r="547" spans="1:4" s="7" customFormat="1" ht="18.75" customHeight="1" x14ac:dyDescent="0.2">
      <c r="A547" s="10">
        <v>106743</v>
      </c>
      <c r="B547" s="16" t="s">
        <v>460</v>
      </c>
      <c r="C547" s="17" t="s">
        <v>73</v>
      </c>
      <c r="D547" s="8">
        <v>265751.05</v>
      </c>
    </row>
    <row r="548" spans="1:4" s="7" customFormat="1" ht="18.75" customHeight="1" x14ac:dyDescent="0.2">
      <c r="A548" s="10">
        <v>4743</v>
      </c>
      <c r="B548" s="16" t="s">
        <v>499</v>
      </c>
      <c r="C548" s="17" t="s">
        <v>73</v>
      </c>
      <c r="D548" s="8">
        <v>229367.15</v>
      </c>
    </row>
    <row r="549" spans="1:4" s="7" customFormat="1" ht="18.75" customHeight="1" x14ac:dyDescent="0.2">
      <c r="A549" s="10">
        <v>4835</v>
      </c>
      <c r="B549" s="16" t="s">
        <v>500</v>
      </c>
      <c r="C549" s="17" t="s">
        <v>73</v>
      </c>
      <c r="D549" s="8">
        <v>229045.88</v>
      </c>
    </row>
    <row r="550" spans="1:4" s="7" customFormat="1" ht="18.75" customHeight="1" x14ac:dyDescent="0.2">
      <c r="A550" s="10">
        <v>4851</v>
      </c>
      <c r="B550" s="16" t="s">
        <v>509</v>
      </c>
      <c r="C550" s="17" t="s">
        <v>73</v>
      </c>
      <c r="D550" s="8">
        <v>222580.31</v>
      </c>
    </row>
    <row r="551" spans="1:4" s="7" customFormat="1" ht="18.75" customHeight="1" x14ac:dyDescent="0.2">
      <c r="A551" s="10">
        <v>5007</v>
      </c>
      <c r="B551" s="16" t="s">
        <v>520</v>
      </c>
      <c r="C551" s="17" t="s">
        <v>73</v>
      </c>
      <c r="D551" s="8">
        <v>216315.53</v>
      </c>
    </row>
    <row r="552" spans="1:4" s="7" customFormat="1" ht="18.75" customHeight="1" x14ac:dyDescent="0.2">
      <c r="A552" s="10">
        <v>5173</v>
      </c>
      <c r="B552" s="16" t="s">
        <v>523</v>
      </c>
      <c r="C552" s="17" t="s">
        <v>73</v>
      </c>
      <c r="D552" s="8">
        <v>212118.94</v>
      </c>
    </row>
    <row r="553" spans="1:4" s="7" customFormat="1" ht="18.75" customHeight="1" x14ac:dyDescent="0.2">
      <c r="A553" s="10">
        <v>4095</v>
      </c>
      <c r="B553" s="16" t="s">
        <v>678</v>
      </c>
      <c r="C553" s="17" t="s">
        <v>679</v>
      </c>
      <c r="D553" s="8">
        <v>131640.64000000001</v>
      </c>
    </row>
    <row r="554" spans="1:4" s="7" customFormat="1" ht="18.75" customHeight="1" x14ac:dyDescent="0.2">
      <c r="A554" s="10">
        <v>4951</v>
      </c>
      <c r="B554" s="16" t="s">
        <v>537</v>
      </c>
      <c r="C554" s="17" t="s">
        <v>81</v>
      </c>
      <c r="D554" s="8">
        <v>200392.56</v>
      </c>
    </row>
    <row r="555" spans="1:4" s="7" customFormat="1" ht="18.75" customHeight="1" x14ac:dyDescent="0.2">
      <c r="A555" s="10">
        <v>105220</v>
      </c>
      <c r="B555" s="16" t="s">
        <v>80</v>
      </c>
      <c r="C555" s="17" t="s">
        <v>81</v>
      </c>
      <c r="D555" s="8">
        <v>559251.86</v>
      </c>
    </row>
    <row r="556" spans="1:4" s="7" customFormat="1" ht="18.75" customHeight="1" x14ac:dyDescent="0.2">
      <c r="A556" s="10">
        <v>5348</v>
      </c>
      <c r="B556" s="16" t="s">
        <v>84</v>
      </c>
      <c r="C556" s="17" t="s">
        <v>81</v>
      </c>
      <c r="D556" s="8">
        <v>552264.22</v>
      </c>
    </row>
    <row r="557" spans="1:4" s="7" customFormat="1" ht="18.75" customHeight="1" x14ac:dyDescent="0.2">
      <c r="A557" s="10">
        <v>101669</v>
      </c>
      <c r="B557" s="16" t="s">
        <v>139</v>
      </c>
      <c r="C557" s="17" t="s">
        <v>81</v>
      </c>
      <c r="D557" s="8">
        <v>490901.53</v>
      </c>
    </row>
    <row r="558" spans="1:4" s="7" customFormat="1" ht="18.75" customHeight="1" x14ac:dyDescent="0.2">
      <c r="A558" s="10">
        <v>5351</v>
      </c>
      <c r="B558" s="16" t="s">
        <v>142</v>
      </c>
      <c r="C558" s="17" t="s">
        <v>81</v>
      </c>
      <c r="D558" s="8">
        <v>486765.17</v>
      </c>
    </row>
    <row r="559" spans="1:4" s="7" customFormat="1" ht="18.75" customHeight="1" x14ac:dyDescent="0.2">
      <c r="A559" s="10">
        <v>100297</v>
      </c>
      <c r="B559" s="16" t="s">
        <v>146</v>
      </c>
      <c r="C559" s="17" t="s">
        <v>81</v>
      </c>
      <c r="D559" s="8">
        <v>484717.07</v>
      </c>
    </row>
    <row r="560" spans="1:4" s="7" customFormat="1" ht="18.75" customHeight="1" x14ac:dyDescent="0.2">
      <c r="A560" s="10">
        <v>4712</v>
      </c>
      <c r="B560" s="16" t="s">
        <v>148</v>
      </c>
      <c r="C560" s="17" t="s">
        <v>81</v>
      </c>
      <c r="D560" s="8">
        <v>480420.07</v>
      </c>
    </row>
    <row r="561" spans="1:4" s="7" customFormat="1" ht="18.75" customHeight="1" x14ac:dyDescent="0.2">
      <c r="A561" s="10">
        <v>103551</v>
      </c>
      <c r="B561" s="16" t="s">
        <v>218</v>
      </c>
      <c r="C561" s="17" t="s">
        <v>81</v>
      </c>
      <c r="D561" s="8">
        <v>427410.42</v>
      </c>
    </row>
    <row r="562" spans="1:4" s="7" customFormat="1" ht="18.75" customHeight="1" x14ac:dyDescent="0.2">
      <c r="A562" s="10">
        <v>106083</v>
      </c>
      <c r="B562" s="16" t="s">
        <v>258</v>
      </c>
      <c r="C562" s="17" t="s">
        <v>81</v>
      </c>
      <c r="D562" s="8">
        <v>403194.65</v>
      </c>
    </row>
    <row r="563" spans="1:4" s="7" customFormat="1" ht="18.75" customHeight="1" x14ac:dyDescent="0.2">
      <c r="A563" s="10">
        <v>4566</v>
      </c>
      <c r="B563" s="16" t="s">
        <v>319</v>
      </c>
      <c r="C563" s="17" t="s">
        <v>81</v>
      </c>
      <c r="D563" s="8">
        <v>372392.82</v>
      </c>
    </row>
    <row r="564" spans="1:4" s="7" customFormat="1" ht="18.75" customHeight="1" x14ac:dyDescent="0.2">
      <c r="A564" s="10">
        <v>4682</v>
      </c>
      <c r="B564" s="16" t="s">
        <v>331</v>
      </c>
      <c r="C564" s="17" t="s">
        <v>81</v>
      </c>
      <c r="D564" s="8">
        <v>366790.67</v>
      </c>
    </row>
    <row r="565" spans="1:4" s="7" customFormat="1" ht="18.75" customHeight="1" x14ac:dyDescent="0.2">
      <c r="A565" s="10">
        <v>5023</v>
      </c>
      <c r="B565" s="16" t="s">
        <v>354</v>
      </c>
      <c r="C565" s="17" t="s">
        <v>81</v>
      </c>
      <c r="D565" s="8">
        <v>350124.75</v>
      </c>
    </row>
    <row r="566" spans="1:4" s="7" customFormat="1" ht="18.75" customHeight="1" x14ac:dyDescent="0.2">
      <c r="A566" s="10">
        <v>5263</v>
      </c>
      <c r="B566" s="16" t="s">
        <v>364</v>
      </c>
      <c r="C566" s="17" t="s">
        <v>81</v>
      </c>
      <c r="D566" s="8">
        <v>341831.95</v>
      </c>
    </row>
    <row r="567" spans="1:4" s="7" customFormat="1" ht="18.75" customHeight="1" x14ac:dyDescent="0.2">
      <c r="A567" s="10">
        <v>5391</v>
      </c>
      <c r="B567" s="16" t="s">
        <v>366</v>
      </c>
      <c r="C567" s="17" t="s">
        <v>81</v>
      </c>
      <c r="D567" s="8">
        <v>340566.95</v>
      </c>
    </row>
    <row r="568" spans="1:4" s="7" customFormat="1" ht="18.75" customHeight="1" x14ac:dyDescent="0.2">
      <c r="A568" s="10">
        <v>5344</v>
      </c>
      <c r="B568" s="16" t="s">
        <v>448</v>
      </c>
      <c r="C568" s="17" t="s">
        <v>81</v>
      </c>
      <c r="D568" s="8">
        <v>277698.3</v>
      </c>
    </row>
    <row r="569" spans="1:4" s="7" customFormat="1" ht="18.75" customHeight="1" x14ac:dyDescent="0.2">
      <c r="A569" s="10">
        <v>103831</v>
      </c>
      <c r="B569" s="16" t="s">
        <v>449</v>
      </c>
      <c r="C569" s="17" t="s">
        <v>81</v>
      </c>
      <c r="D569" s="8">
        <v>277408.8</v>
      </c>
    </row>
    <row r="570" spans="1:4" s="7" customFormat="1" ht="18.75" customHeight="1" x14ac:dyDescent="0.2">
      <c r="A570" s="10">
        <v>107101</v>
      </c>
      <c r="B570" s="16" t="s">
        <v>476</v>
      </c>
      <c r="C570" s="17" t="s">
        <v>81</v>
      </c>
      <c r="D570" s="8">
        <v>248707.56</v>
      </c>
    </row>
    <row r="571" spans="1:4" s="7" customFormat="1" ht="18.75" customHeight="1" x14ac:dyDescent="0.2">
      <c r="A571" s="10">
        <v>106904</v>
      </c>
      <c r="B571" s="16" t="s">
        <v>513</v>
      </c>
      <c r="C571" s="17" t="s">
        <v>81</v>
      </c>
      <c r="D571" s="8">
        <v>218432.53</v>
      </c>
    </row>
    <row r="572" spans="1:4" s="7" customFormat="1" ht="18.75" customHeight="1" x14ac:dyDescent="0.2">
      <c r="A572" s="10">
        <v>106765</v>
      </c>
      <c r="B572" s="16" t="s">
        <v>525</v>
      </c>
      <c r="C572" s="17" t="s">
        <v>81</v>
      </c>
      <c r="D572" s="8">
        <v>211576.79</v>
      </c>
    </row>
    <row r="573" spans="1:4" s="7" customFormat="1" ht="18.75" customHeight="1" x14ac:dyDescent="0.2">
      <c r="A573" s="10">
        <v>4769</v>
      </c>
      <c r="B573" s="16" t="s">
        <v>580</v>
      </c>
      <c r="C573" s="17" t="s">
        <v>81</v>
      </c>
      <c r="D573" s="8">
        <v>174168.84</v>
      </c>
    </row>
    <row r="574" spans="1:4" s="7" customFormat="1" ht="18.75" customHeight="1" x14ac:dyDescent="0.2">
      <c r="A574" s="10">
        <v>106098</v>
      </c>
      <c r="B574" s="16" t="s">
        <v>625</v>
      </c>
      <c r="C574" s="17" t="s">
        <v>81</v>
      </c>
      <c r="D574" s="8">
        <v>616799.01</v>
      </c>
    </row>
    <row r="575" spans="1:4" s="7" customFormat="1" ht="18.75" customHeight="1" x14ac:dyDescent="0.2">
      <c r="A575" s="10">
        <v>4105</v>
      </c>
      <c r="B575" s="16" t="s">
        <v>714</v>
      </c>
      <c r="C575" s="17" t="s">
        <v>37</v>
      </c>
      <c r="D575" s="8">
        <v>442510.86</v>
      </c>
    </row>
    <row r="576" spans="1:4" s="7" customFormat="1" ht="18.75" customHeight="1" x14ac:dyDescent="0.2">
      <c r="A576" s="75">
        <v>4106</v>
      </c>
      <c r="B576" s="16" t="s">
        <v>680</v>
      </c>
      <c r="C576" s="17" t="s">
        <v>37</v>
      </c>
      <c r="D576" s="8">
        <v>598151.88</v>
      </c>
    </row>
    <row r="577" spans="1:4" s="7" customFormat="1" ht="18.75" customHeight="1" x14ac:dyDescent="0.2">
      <c r="A577" s="10">
        <v>5383</v>
      </c>
      <c r="B577" s="16" t="s">
        <v>2</v>
      </c>
      <c r="C577" s="17" t="s">
        <v>3</v>
      </c>
      <c r="D577" s="8">
        <v>1214242.3600000001</v>
      </c>
    </row>
    <row r="578" spans="1:4" s="7" customFormat="1" ht="18.75" customHeight="1" x14ac:dyDescent="0.2">
      <c r="A578" s="10">
        <v>5203</v>
      </c>
      <c r="B578" s="16" t="s">
        <v>15</v>
      </c>
      <c r="C578" s="17" t="s">
        <v>3</v>
      </c>
      <c r="D578" s="8">
        <v>794040.45</v>
      </c>
    </row>
    <row r="579" spans="1:4" s="7" customFormat="1" ht="18.75" customHeight="1" x14ac:dyDescent="0.2">
      <c r="A579" s="10">
        <v>4286</v>
      </c>
      <c r="B579" s="16" t="s">
        <v>103</v>
      </c>
      <c r="C579" s="17" t="s">
        <v>3</v>
      </c>
      <c r="D579" s="8">
        <v>528932.46</v>
      </c>
    </row>
    <row r="580" spans="1:4" s="7" customFormat="1" ht="18.75" customHeight="1" x14ac:dyDescent="0.2">
      <c r="A580" s="10">
        <v>102294</v>
      </c>
      <c r="B580" s="16" t="s">
        <v>109</v>
      </c>
      <c r="C580" s="17" t="s">
        <v>3</v>
      </c>
      <c r="D580" s="8">
        <v>525036.53</v>
      </c>
    </row>
    <row r="581" spans="1:4" s="7" customFormat="1" ht="18.75" customHeight="1" x14ac:dyDescent="0.2">
      <c r="A581" s="10">
        <v>4456</v>
      </c>
      <c r="B581" s="16" t="s">
        <v>115</v>
      </c>
      <c r="C581" s="17" t="s">
        <v>3</v>
      </c>
      <c r="D581" s="8">
        <v>520117.08</v>
      </c>
    </row>
    <row r="582" spans="1:4" s="7" customFormat="1" ht="18.75" customHeight="1" x14ac:dyDescent="0.2">
      <c r="A582" s="10">
        <v>101633</v>
      </c>
      <c r="B582" s="16" t="s">
        <v>144</v>
      </c>
      <c r="C582" s="17" t="s">
        <v>3</v>
      </c>
      <c r="D582" s="8">
        <v>485921.83</v>
      </c>
    </row>
    <row r="583" spans="1:4" s="7" customFormat="1" ht="18.75" customHeight="1" x14ac:dyDescent="0.2">
      <c r="A583" s="10">
        <v>5256</v>
      </c>
      <c r="B583" s="16" t="s">
        <v>151</v>
      </c>
      <c r="C583" s="17" t="s">
        <v>3</v>
      </c>
      <c r="D583" s="8">
        <v>479416.1</v>
      </c>
    </row>
    <row r="584" spans="1:4" s="7" customFormat="1" ht="18.75" customHeight="1" x14ac:dyDescent="0.2">
      <c r="A584" s="10">
        <v>102417</v>
      </c>
      <c r="B584" s="16" t="s">
        <v>152</v>
      </c>
      <c r="C584" s="17" t="s">
        <v>3</v>
      </c>
      <c r="D584" s="8">
        <v>479094.83</v>
      </c>
    </row>
    <row r="585" spans="1:4" s="7" customFormat="1" ht="18.75" customHeight="1" x14ac:dyDescent="0.2">
      <c r="A585" s="10">
        <v>100790</v>
      </c>
      <c r="B585" s="16" t="s">
        <v>166</v>
      </c>
      <c r="C585" s="17" t="s">
        <v>3</v>
      </c>
      <c r="D585" s="8">
        <v>462248.2</v>
      </c>
    </row>
    <row r="586" spans="1:4" s="7" customFormat="1" ht="18.75" customHeight="1" x14ac:dyDescent="0.2">
      <c r="A586" s="10">
        <v>103191</v>
      </c>
      <c r="B586" s="16" t="s">
        <v>169</v>
      </c>
      <c r="C586" s="17" t="s">
        <v>3</v>
      </c>
      <c r="D586" s="8">
        <v>460193.28000000003</v>
      </c>
    </row>
    <row r="587" spans="1:4" s="7" customFormat="1" ht="18.75" customHeight="1" x14ac:dyDescent="0.2">
      <c r="A587" s="10">
        <v>4484</v>
      </c>
      <c r="B587" s="16" t="s">
        <v>188</v>
      </c>
      <c r="C587" s="17" t="s">
        <v>3</v>
      </c>
      <c r="D587" s="8">
        <v>444477.92</v>
      </c>
    </row>
    <row r="588" spans="1:4" s="7" customFormat="1" ht="18.75" customHeight="1" x14ac:dyDescent="0.2">
      <c r="A588" s="10">
        <v>5400</v>
      </c>
      <c r="B588" s="16" t="s">
        <v>207</v>
      </c>
      <c r="C588" s="17" t="s">
        <v>3</v>
      </c>
      <c r="D588" s="8">
        <v>432362.29</v>
      </c>
    </row>
    <row r="589" spans="1:4" s="7" customFormat="1" ht="18.75" customHeight="1" x14ac:dyDescent="0.2">
      <c r="A589" s="10">
        <v>104541</v>
      </c>
      <c r="B589" s="16" t="s">
        <v>217</v>
      </c>
      <c r="C589" s="17" t="s">
        <v>3</v>
      </c>
      <c r="D589" s="8">
        <v>428530.14</v>
      </c>
    </row>
    <row r="590" spans="1:4" s="7" customFormat="1" ht="18.75" customHeight="1" x14ac:dyDescent="0.2">
      <c r="A590" s="10">
        <v>101489</v>
      </c>
      <c r="B590" s="16" t="s">
        <v>255</v>
      </c>
      <c r="C590" s="17" t="s">
        <v>3</v>
      </c>
      <c r="D590" s="8">
        <v>403797.03</v>
      </c>
    </row>
    <row r="591" spans="1:4" s="7" customFormat="1" ht="18.75" customHeight="1" x14ac:dyDescent="0.2">
      <c r="A591" s="10">
        <v>5225</v>
      </c>
      <c r="B591" s="16" t="s">
        <v>274</v>
      </c>
      <c r="C591" s="17" t="s">
        <v>3</v>
      </c>
      <c r="D591" s="8">
        <v>393215.18</v>
      </c>
    </row>
    <row r="592" spans="1:4" s="7" customFormat="1" ht="18.75" customHeight="1" x14ac:dyDescent="0.2">
      <c r="A592" s="10">
        <v>4154</v>
      </c>
      <c r="B592" s="16" t="s">
        <v>289</v>
      </c>
      <c r="C592" s="17" t="s">
        <v>3</v>
      </c>
      <c r="D592" s="8">
        <v>387131.11</v>
      </c>
    </row>
    <row r="593" spans="1:5" s="7" customFormat="1" ht="18.75" customHeight="1" x14ac:dyDescent="0.2">
      <c r="A593" s="10">
        <v>4730</v>
      </c>
      <c r="B593" s="16" t="s">
        <v>298</v>
      </c>
      <c r="C593" s="17" t="s">
        <v>3</v>
      </c>
      <c r="D593" s="8">
        <v>383858.17</v>
      </c>
    </row>
    <row r="594" spans="1:5" s="7" customFormat="1" ht="18.75" customHeight="1" x14ac:dyDescent="0.2">
      <c r="A594" s="10">
        <v>104661</v>
      </c>
      <c r="B594" s="16" t="s">
        <v>300</v>
      </c>
      <c r="C594" s="17" t="s">
        <v>3</v>
      </c>
      <c r="D594" s="8">
        <v>382735.95</v>
      </c>
    </row>
    <row r="595" spans="1:5" s="7" customFormat="1" ht="18.75" customHeight="1" x14ac:dyDescent="0.2">
      <c r="A595" s="10">
        <v>4376</v>
      </c>
      <c r="B595" s="16" t="s">
        <v>306</v>
      </c>
      <c r="C595" s="17" t="s">
        <v>3</v>
      </c>
      <c r="D595" s="8">
        <v>377131.57</v>
      </c>
    </row>
    <row r="596" spans="1:5" s="7" customFormat="1" ht="18.75" customHeight="1" x14ac:dyDescent="0.2">
      <c r="A596" s="10">
        <v>102375</v>
      </c>
      <c r="B596" s="16" t="s">
        <v>356</v>
      </c>
      <c r="C596" s="17" t="s">
        <v>3</v>
      </c>
      <c r="D596" s="8">
        <v>348518.40000000002</v>
      </c>
    </row>
    <row r="597" spans="1:5" s="7" customFormat="1" ht="18.75" customHeight="1" x14ac:dyDescent="0.2">
      <c r="A597" s="10">
        <v>106988</v>
      </c>
      <c r="B597" s="16" t="s">
        <v>427</v>
      </c>
      <c r="C597" s="17" t="s">
        <v>3</v>
      </c>
      <c r="D597" s="8">
        <v>295931.14</v>
      </c>
    </row>
    <row r="598" spans="1:5" s="7" customFormat="1" ht="18.75" customHeight="1" x14ac:dyDescent="0.2">
      <c r="A598" s="10">
        <v>106050</v>
      </c>
      <c r="B598" s="16" t="s">
        <v>454</v>
      </c>
      <c r="C598" s="17" t="s">
        <v>3</v>
      </c>
      <c r="D598" s="8">
        <v>272055.99</v>
      </c>
    </row>
    <row r="599" spans="1:5" s="7" customFormat="1" ht="18.75" customHeight="1" x14ac:dyDescent="0.2">
      <c r="A599" s="10">
        <v>110098</v>
      </c>
      <c r="B599" s="16" t="s">
        <v>463</v>
      </c>
      <c r="C599" s="17" t="s">
        <v>3</v>
      </c>
      <c r="D599" s="8">
        <v>258281.51</v>
      </c>
    </row>
    <row r="600" spans="1:5" s="7" customFormat="1" ht="18.75" customHeight="1" x14ac:dyDescent="0.2">
      <c r="A600" s="10">
        <v>5234</v>
      </c>
      <c r="B600" s="16" t="s">
        <v>484</v>
      </c>
      <c r="C600" s="17" t="s">
        <v>3</v>
      </c>
      <c r="D600" s="8">
        <v>240471.07</v>
      </c>
    </row>
    <row r="601" spans="1:5" s="7" customFormat="1" ht="18.75" customHeight="1" x14ac:dyDescent="0.2">
      <c r="A601" s="10">
        <v>5297</v>
      </c>
      <c r="B601" s="16" t="s">
        <v>521</v>
      </c>
      <c r="C601" s="17" t="s">
        <v>3</v>
      </c>
      <c r="D601" s="8">
        <v>216054.5</v>
      </c>
    </row>
    <row r="602" spans="1:5" s="7" customFormat="1" ht="18.75" customHeight="1" x14ac:dyDescent="0.2">
      <c r="A602" s="10">
        <v>5307</v>
      </c>
      <c r="B602" s="16" t="s">
        <v>530</v>
      </c>
      <c r="C602" s="17" t="s">
        <v>3</v>
      </c>
      <c r="D602" s="8">
        <v>208785.75</v>
      </c>
    </row>
    <row r="603" spans="1:5" s="7" customFormat="1" ht="18.75" customHeight="1" x14ac:dyDescent="0.2">
      <c r="A603" s="10">
        <v>5166</v>
      </c>
      <c r="B603" s="16" t="s">
        <v>564</v>
      </c>
      <c r="C603" s="17" t="s">
        <v>3</v>
      </c>
      <c r="D603" s="8">
        <v>182501.8</v>
      </c>
    </row>
    <row r="604" spans="1:5" s="7" customFormat="1" ht="18.75" customHeight="1" x14ac:dyDescent="0.2">
      <c r="A604" s="10">
        <v>4798</v>
      </c>
      <c r="B604" s="16" t="s">
        <v>567</v>
      </c>
      <c r="C604" s="17" t="s">
        <v>3</v>
      </c>
      <c r="D604" s="8">
        <v>181076.16</v>
      </c>
    </row>
    <row r="605" spans="1:5" s="7" customFormat="1" ht="18.75" customHeight="1" x14ac:dyDescent="0.2">
      <c r="A605" s="10">
        <v>104320</v>
      </c>
      <c r="B605" s="16" t="s">
        <v>493</v>
      </c>
      <c r="C605" s="17" t="s">
        <v>494</v>
      </c>
      <c r="D605" s="8">
        <v>235551.61</v>
      </c>
    </row>
    <row r="606" spans="1:5" ht="15" x14ac:dyDescent="0.2">
      <c r="A606" s="19"/>
      <c r="B606" s="20"/>
      <c r="C606" s="1"/>
      <c r="D606" s="1"/>
    </row>
    <row r="607" spans="1:5" ht="15" x14ac:dyDescent="0.2">
      <c r="A607" s="12"/>
      <c r="C607" s="21" t="s">
        <v>681</v>
      </c>
      <c r="D607" s="22">
        <f>SUM(D3:D605)</f>
        <v>218197628.47999981</v>
      </c>
    </row>
    <row r="608" spans="1:5" ht="15" x14ac:dyDescent="0.2">
      <c r="A608" s="12"/>
      <c r="D608" s="14"/>
      <c r="E608" s="7"/>
    </row>
  </sheetData>
  <autoFilter ref="A2:D607" xr:uid="{4D4A17B1-890C-48BD-A988-90FE050D3A18}"/>
  <mergeCells count="1">
    <mergeCell ref="A1:D1"/>
  </mergeCells>
  <conditionalFormatting sqref="A262:A367 A3:A259 A369:A1048576">
    <cfRule type="duplicateValues" dxfId="16" priority="9"/>
  </conditionalFormatting>
  <conditionalFormatting sqref="B2:D2">
    <cfRule type="duplicateValues" dxfId="15" priority="8"/>
  </conditionalFormatting>
  <conditionalFormatting sqref="A2">
    <cfRule type="duplicateValues" dxfId="14" priority="7"/>
  </conditionalFormatting>
  <conditionalFormatting sqref="A3:A259 A262:A367 A369:A605">
    <cfRule type="duplicateValues" dxfId="13" priority="26"/>
  </conditionalFormatting>
  <conditionalFormatting sqref="A606:A608">
    <cfRule type="duplicateValues" dxfId="12" priority="30"/>
  </conditionalFormatting>
  <conditionalFormatting sqref="A260">
    <cfRule type="duplicateValues" dxfId="11" priority="5"/>
  </conditionalFormatting>
  <conditionalFormatting sqref="A260">
    <cfRule type="duplicateValues" dxfId="10" priority="6"/>
  </conditionalFormatting>
  <conditionalFormatting sqref="A261">
    <cfRule type="duplicateValues" dxfId="9" priority="3"/>
  </conditionalFormatting>
  <conditionalFormatting sqref="A261">
    <cfRule type="duplicateValues" dxfId="8" priority="4"/>
  </conditionalFormatting>
  <conditionalFormatting sqref="A368">
    <cfRule type="duplicateValues" dxfId="7" priority="1"/>
  </conditionalFormatting>
  <conditionalFormatting sqref="A368">
    <cfRule type="duplicateValues" dxfId="6" priority="2"/>
  </conditionalFormatting>
  <pageMargins left="0.7" right="0.7" top="0.75" bottom="0.75" header="0.3" footer="0.3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35C0-E709-4F65-B318-72312869C87D}">
  <dimension ref="B1:F40"/>
  <sheetViews>
    <sheetView zoomScale="80" zoomScaleNormal="80" workbookViewId="0"/>
  </sheetViews>
  <sheetFormatPr defaultColWidth="8.69921875" defaultRowHeight="15" x14ac:dyDescent="0.2"/>
  <cols>
    <col min="1" max="1" width="5.09765625" customWidth="1"/>
    <col min="2" max="2" width="22.5" customWidth="1"/>
    <col min="3" max="3" width="15.19921875" customWidth="1"/>
    <col min="4" max="4" width="4.8984375" customWidth="1"/>
    <col min="5" max="6" width="11.5" bestFit="1" customWidth="1"/>
  </cols>
  <sheetData>
    <row r="1" spans="2:6" ht="25.5" customHeight="1" x14ac:dyDescent="0.2">
      <c r="B1" s="84" t="s">
        <v>685</v>
      </c>
      <c r="C1" s="85"/>
      <c r="D1" s="73">
        <f>C3/C21</f>
        <v>2.49912530614285</v>
      </c>
    </row>
    <row r="2" spans="2:6" ht="15" customHeight="1" x14ac:dyDescent="0.2">
      <c r="B2" s="86" t="s">
        <v>686</v>
      </c>
      <c r="C2" s="87"/>
    </row>
    <row r="3" spans="2:6" x14ac:dyDescent="0.2">
      <c r="B3" s="30" t="s">
        <v>687</v>
      </c>
      <c r="C3" s="31">
        <v>1100000000</v>
      </c>
      <c r="D3" s="32"/>
    </row>
    <row r="4" spans="2:6" x14ac:dyDescent="0.2">
      <c r="B4" s="33" t="s">
        <v>688</v>
      </c>
      <c r="C4" s="34">
        <f>ROUND(C3*C8,2)</f>
        <v>407550000</v>
      </c>
    </row>
    <row r="5" spans="2:6" x14ac:dyDescent="0.2">
      <c r="B5" s="35" t="s">
        <v>689</v>
      </c>
      <c r="C5" s="36">
        <f>ROUND(C3*C9,2)</f>
        <v>692450000</v>
      </c>
    </row>
    <row r="6" spans="2:6" x14ac:dyDescent="0.2">
      <c r="B6" s="37"/>
      <c r="C6" s="38"/>
    </row>
    <row r="7" spans="2:6" ht="15" customHeight="1" x14ac:dyDescent="0.2">
      <c r="B7" s="86" t="s">
        <v>690</v>
      </c>
      <c r="C7" s="87"/>
    </row>
    <row r="8" spans="2:6" x14ac:dyDescent="0.2">
      <c r="B8" s="39" t="s">
        <v>691</v>
      </c>
      <c r="C8" s="40">
        <v>0.37050000000000005</v>
      </c>
    </row>
    <row r="9" spans="2:6" x14ac:dyDescent="0.2">
      <c r="B9" s="41" t="s">
        <v>692</v>
      </c>
      <c r="C9" s="42">
        <v>0.62949999999999995</v>
      </c>
    </row>
    <row r="10" spans="2:6" x14ac:dyDescent="0.2">
      <c r="B10" s="41" t="s">
        <v>693</v>
      </c>
      <c r="C10" s="43">
        <v>1.25E-3</v>
      </c>
    </row>
    <row r="11" spans="2:6" x14ac:dyDescent="0.2">
      <c r="B11" s="41" t="s">
        <v>694</v>
      </c>
      <c r="C11" s="43">
        <v>1.7500000000000002E-2</v>
      </c>
      <c r="F11" s="29"/>
    </row>
    <row r="12" spans="2:6" ht="18" customHeight="1" x14ac:dyDescent="0.2">
      <c r="B12" s="41" t="s">
        <v>695</v>
      </c>
      <c r="C12" s="43">
        <v>1.7500000000000002E-2</v>
      </c>
    </row>
    <row r="13" spans="2:6" ht="11.25" customHeight="1" x14ac:dyDescent="0.2">
      <c r="B13" s="41"/>
      <c r="C13" s="44"/>
    </row>
    <row r="14" spans="2:6" x14ac:dyDescent="0.2">
      <c r="B14" s="41" t="s">
        <v>696</v>
      </c>
      <c r="C14" s="44">
        <f>+C3</f>
        <v>1100000000</v>
      </c>
    </row>
    <row r="15" spans="2:6" x14ac:dyDescent="0.2">
      <c r="B15" s="45" t="s">
        <v>697</v>
      </c>
      <c r="C15" s="44">
        <f>C14*C10</f>
        <v>1375000</v>
      </c>
    </row>
    <row r="16" spans="2:6" x14ac:dyDescent="0.2">
      <c r="B16" s="45" t="s">
        <v>698</v>
      </c>
      <c r="C16" s="44">
        <f>C14*C11</f>
        <v>19250000</v>
      </c>
    </row>
    <row r="17" spans="2:6" x14ac:dyDescent="0.2">
      <c r="B17" s="45" t="s">
        <v>699</v>
      </c>
      <c r="C17" s="46">
        <f>C14*C12</f>
        <v>19250000</v>
      </c>
    </row>
    <row r="18" spans="2:6" x14ac:dyDescent="0.2">
      <c r="B18" s="47" t="s">
        <v>700</v>
      </c>
      <c r="C18" s="48">
        <f>C14-C15-C16-C17</f>
        <v>1060125000</v>
      </c>
    </row>
    <row r="19" spans="2:6" ht="11.25" customHeight="1" x14ac:dyDescent="0.2">
      <c r="B19" s="41"/>
      <c r="C19" s="44"/>
    </row>
    <row r="20" spans="2:6" x14ac:dyDescent="0.2">
      <c r="B20" s="49" t="s">
        <v>701</v>
      </c>
      <c r="C20" s="46">
        <f>C4</f>
        <v>407550000</v>
      </c>
    </row>
    <row r="21" spans="2:6" x14ac:dyDescent="0.2">
      <c r="B21" s="39" t="s">
        <v>702</v>
      </c>
      <c r="C21" s="50">
        <f>+C20+(C20*B22)</f>
        <v>440154000</v>
      </c>
      <c r="E21" s="29"/>
      <c r="F21" s="72"/>
    </row>
    <row r="22" spans="2:6" ht="11.25" customHeight="1" x14ac:dyDescent="0.2">
      <c r="B22" s="51">
        <v>0.08</v>
      </c>
      <c r="C22" s="52"/>
    </row>
    <row r="23" spans="2:6" x14ac:dyDescent="0.2">
      <c r="B23" s="53"/>
      <c r="C23" s="54"/>
    </row>
    <row r="24" spans="2:6" ht="14.1" customHeight="1" thickBot="1" x14ac:dyDescent="0.25">
      <c r="B24" s="88" t="s">
        <v>703</v>
      </c>
      <c r="C24" s="89"/>
    </row>
    <row r="25" spans="2:6" x14ac:dyDescent="0.2">
      <c r="B25" s="55" t="s">
        <v>704</v>
      </c>
      <c r="C25" s="56"/>
    </row>
    <row r="26" spans="2:6" x14ac:dyDescent="0.2">
      <c r="B26" s="57">
        <v>1.1000000000000001</v>
      </c>
      <c r="C26" s="58">
        <f>C4*B26</f>
        <v>448305000.00000006</v>
      </c>
    </row>
    <row r="27" spans="2:6" ht="7.5" customHeight="1" x14ac:dyDescent="0.2">
      <c r="B27" s="59"/>
      <c r="C27" s="60"/>
    </row>
    <row r="28" spans="2:6" ht="25.5" x14ac:dyDescent="0.2">
      <c r="B28" s="61" t="s">
        <v>705</v>
      </c>
      <c r="C28" s="60"/>
    </row>
    <row r="29" spans="2:6" x14ac:dyDescent="0.2">
      <c r="B29" s="62">
        <v>0.4</v>
      </c>
      <c r="C29" s="58">
        <f>(C18-C26-C35)*B29</f>
        <v>174328000</v>
      </c>
    </row>
    <row r="30" spans="2:6" ht="7.5" customHeight="1" x14ac:dyDescent="0.2">
      <c r="B30" s="59"/>
      <c r="C30" s="60"/>
    </row>
    <row r="31" spans="2:6" ht="25.5" x14ac:dyDescent="0.2">
      <c r="B31" s="61" t="s">
        <v>706</v>
      </c>
      <c r="C31" s="60"/>
    </row>
    <row r="32" spans="2:6" x14ac:dyDescent="0.2">
      <c r="B32" s="62">
        <v>0.6</v>
      </c>
      <c r="C32" s="58">
        <f>(C18-C26-C35)*B32</f>
        <v>261492000</v>
      </c>
    </row>
    <row r="33" spans="2:3" ht="8.25" customHeight="1" x14ac:dyDescent="0.2">
      <c r="B33" s="63"/>
      <c r="C33" s="64"/>
    </row>
    <row r="34" spans="2:3" ht="19.5" customHeight="1" x14ac:dyDescent="0.2">
      <c r="B34" s="65" t="s">
        <v>707</v>
      </c>
      <c r="C34" s="64"/>
    </row>
    <row r="35" spans="2:3" ht="15.75" thickBot="1" x14ac:dyDescent="0.25">
      <c r="B35" s="66">
        <f>0.16</f>
        <v>0.16</v>
      </c>
      <c r="C35" s="67">
        <f>B35*C3</f>
        <v>176000000</v>
      </c>
    </row>
    <row r="40" spans="2:3" ht="102" customHeight="1" x14ac:dyDescent="0.2"/>
  </sheetData>
  <mergeCells count="4">
    <mergeCell ref="B1:C1"/>
    <mergeCell ref="B2:C2"/>
    <mergeCell ref="B7:C7"/>
    <mergeCell ref="B24:C24"/>
  </mergeCells>
  <pageMargins left="0.7" right="0.7" top="0.75" bottom="0.75" header="0.3" footer="0.3"/>
  <pageSetup orientation="portrait" r:id="rId1"/>
  <headerFooter>
    <oddFooter>&amp;LPrepared by HHSC Rate Analysis&amp;C&amp;D&amp;RPage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4C10-17F5-48AE-AA80-876C74A4E319}">
  <sheetPr>
    <pageSetUpPr fitToPage="1"/>
  </sheetPr>
  <dimension ref="A1:L611"/>
  <sheetViews>
    <sheetView showGridLines="0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69921875" defaultRowHeight="15" x14ac:dyDescent="0.25"/>
  <cols>
    <col min="1" max="1" width="7.796875" style="3" customWidth="1"/>
    <col min="2" max="2" width="38.09765625" style="3" customWidth="1"/>
    <col min="3" max="3" width="35.296875" style="13" customWidth="1"/>
    <col min="4" max="9" width="12.59765625" style="2" customWidth="1"/>
    <col min="10" max="10" width="7" style="1" customWidth="1"/>
    <col min="11" max="11" width="43.09765625" style="1" customWidth="1"/>
    <col min="12" max="12" width="15.8984375" style="1" bestFit="1" customWidth="1"/>
    <col min="13" max="16384" width="8.69921875" style="1"/>
  </cols>
  <sheetData>
    <row r="1" spans="1:12" ht="48.75" customHeight="1" x14ac:dyDescent="0.2">
      <c r="C1" s="27" t="s">
        <v>708</v>
      </c>
      <c r="D1" s="68">
        <f>SUM(D3:D607)</f>
        <v>220076999.9299998</v>
      </c>
      <c r="E1" s="68">
        <f t="shared" ref="E1:I1" si="0">SUM(E3:E607)</f>
        <v>220076999.9299998</v>
      </c>
      <c r="F1" s="68">
        <f t="shared" si="0"/>
        <v>440153999.8599996</v>
      </c>
      <c r="G1" s="68">
        <f t="shared" si="0"/>
        <v>219827332.47999978</v>
      </c>
      <c r="H1" s="68">
        <f t="shared" si="0"/>
        <v>218197628.47999981</v>
      </c>
      <c r="I1" s="68">
        <f t="shared" si="0"/>
        <v>438024960.9599995</v>
      </c>
      <c r="K1" s="27" t="s">
        <v>718</v>
      </c>
      <c r="L1" s="28">
        <f>SUM(L3:L75)</f>
        <v>217986553.66999996</v>
      </c>
    </row>
    <row r="2" spans="1:12" ht="50.25" customHeight="1" x14ac:dyDescent="0.2">
      <c r="A2" s="15" t="s">
        <v>682</v>
      </c>
      <c r="B2" s="15" t="s">
        <v>683</v>
      </c>
      <c r="C2" s="15" t="s">
        <v>684</v>
      </c>
      <c r="D2" s="79" t="s">
        <v>0</v>
      </c>
      <c r="E2" s="79" t="s">
        <v>710</v>
      </c>
      <c r="F2" s="79" t="s">
        <v>1</v>
      </c>
      <c r="G2" s="80" t="s">
        <v>711</v>
      </c>
      <c r="H2" s="80" t="s">
        <v>712</v>
      </c>
      <c r="I2" s="80" t="s">
        <v>709</v>
      </c>
      <c r="K2" s="90" t="s">
        <v>717</v>
      </c>
      <c r="L2" s="91"/>
    </row>
    <row r="3" spans="1:12" ht="18.95" customHeight="1" x14ac:dyDescent="0.2">
      <c r="A3" s="4">
        <v>101351</v>
      </c>
      <c r="B3" s="5" t="s">
        <v>434</v>
      </c>
      <c r="C3" s="6" t="s">
        <v>435</v>
      </c>
      <c r="D3" s="8">
        <v>289505</v>
      </c>
      <c r="E3" s="8">
        <v>289505</v>
      </c>
      <c r="F3" s="8">
        <v>579010</v>
      </c>
      <c r="G3" s="8">
        <v>289505</v>
      </c>
      <c r="H3" s="8">
        <v>289505</v>
      </c>
      <c r="I3" s="8">
        <f>G3+H3</f>
        <v>579010</v>
      </c>
      <c r="J3" s="26"/>
      <c r="K3" s="23" t="s">
        <v>435</v>
      </c>
      <c r="L3" s="25">
        <f>SUMIF(C$3:C$607,K3,H$3:H$607)</f>
        <v>289505</v>
      </c>
    </row>
    <row r="4" spans="1:12" ht="18.95" customHeight="1" x14ac:dyDescent="0.2">
      <c r="A4" s="4">
        <v>104756</v>
      </c>
      <c r="B4" s="5" t="s">
        <v>265</v>
      </c>
      <c r="C4" s="6" t="s">
        <v>266</v>
      </c>
      <c r="D4" s="8">
        <v>398134.63</v>
      </c>
      <c r="E4" s="8">
        <v>398134.63</v>
      </c>
      <c r="F4" s="8">
        <v>796269.26</v>
      </c>
      <c r="G4" s="8">
        <v>398134.63</v>
      </c>
      <c r="H4" s="8">
        <v>398134.63</v>
      </c>
      <c r="I4" s="8">
        <f t="shared" ref="I4:I67" si="1">G4+H4</f>
        <v>796269.26</v>
      </c>
      <c r="J4" s="26"/>
      <c r="K4" s="23" t="s">
        <v>266</v>
      </c>
      <c r="L4" s="25">
        <f t="shared" ref="L4:L67" si="2">SUMIF(C$3:C$607,K4,H$3:H$607)</f>
        <v>1114186.6300000001</v>
      </c>
    </row>
    <row r="5" spans="1:12" ht="18.95" customHeight="1" x14ac:dyDescent="0.2">
      <c r="A5" s="4">
        <v>102530</v>
      </c>
      <c r="B5" s="5" t="s">
        <v>311</v>
      </c>
      <c r="C5" s="6" t="s">
        <v>266</v>
      </c>
      <c r="D5" s="8">
        <v>376468.94</v>
      </c>
      <c r="E5" s="8">
        <v>376468.94</v>
      </c>
      <c r="F5" s="8">
        <v>752937.88</v>
      </c>
      <c r="G5" s="8">
        <v>376468.94</v>
      </c>
      <c r="H5" s="8">
        <v>376468.94</v>
      </c>
      <c r="I5" s="8">
        <f t="shared" si="1"/>
        <v>752937.88</v>
      </c>
      <c r="J5" s="26"/>
      <c r="K5" s="23" t="s">
        <v>123</v>
      </c>
      <c r="L5" s="25">
        <f t="shared" si="2"/>
        <v>697940.38</v>
      </c>
    </row>
    <row r="6" spans="1:12" s="3" customFormat="1" ht="18.95" customHeight="1" x14ac:dyDescent="0.2">
      <c r="A6" s="4">
        <v>103255</v>
      </c>
      <c r="B6" s="5" t="s">
        <v>369</v>
      </c>
      <c r="C6" s="6" t="s">
        <v>266</v>
      </c>
      <c r="D6" s="8">
        <v>339583.06</v>
      </c>
      <c r="E6" s="8">
        <v>339583.06</v>
      </c>
      <c r="F6" s="8">
        <v>679166.12</v>
      </c>
      <c r="G6" s="8">
        <v>339583.06</v>
      </c>
      <c r="H6" s="8">
        <v>339583.06</v>
      </c>
      <c r="I6" s="8">
        <f t="shared" si="1"/>
        <v>679166.12</v>
      </c>
      <c r="J6" s="26"/>
      <c r="K6" s="23" t="s">
        <v>229</v>
      </c>
      <c r="L6" s="25">
        <f t="shared" si="2"/>
        <v>1552540.33</v>
      </c>
    </row>
    <row r="7" spans="1:12" s="7" customFormat="1" ht="18.95" customHeight="1" x14ac:dyDescent="0.2">
      <c r="A7" s="4">
        <v>4266</v>
      </c>
      <c r="B7" s="5" t="s">
        <v>645</v>
      </c>
      <c r="C7" s="5" t="s">
        <v>11</v>
      </c>
      <c r="D7" s="8">
        <v>341992.59</v>
      </c>
      <c r="E7" s="8">
        <v>341992.59</v>
      </c>
      <c r="F7" s="8">
        <v>683985.18</v>
      </c>
      <c r="G7" s="8">
        <v>0</v>
      </c>
      <c r="H7" s="8">
        <v>683985.18</v>
      </c>
      <c r="I7" s="8">
        <f t="shared" si="1"/>
        <v>683985.18</v>
      </c>
      <c r="J7" s="26"/>
      <c r="K7" s="23" t="s">
        <v>329</v>
      </c>
      <c r="L7" s="25">
        <f t="shared" si="2"/>
        <v>630975.53</v>
      </c>
    </row>
    <row r="8" spans="1:12" s="7" customFormat="1" ht="18.95" customHeight="1" x14ac:dyDescent="0.2">
      <c r="A8" s="4">
        <v>4564</v>
      </c>
      <c r="B8" s="5" t="s">
        <v>646</v>
      </c>
      <c r="C8" s="5" t="s">
        <v>11</v>
      </c>
      <c r="D8" s="8">
        <v>178887.5</v>
      </c>
      <c r="E8" s="8">
        <v>178887.5</v>
      </c>
      <c r="F8" s="8">
        <v>357775</v>
      </c>
      <c r="G8" s="8">
        <v>0</v>
      </c>
      <c r="H8" s="8">
        <v>357775</v>
      </c>
      <c r="I8" s="8">
        <f t="shared" si="1"/>
        <v>357775</v>
      </c>
      <c r="J8" s="26"/>
      <c r="K8" s="23" t="s">
        <v>348</v>
      </c>
      <c r="L8" s="25">
        <f t="shared" si="2"/>
        <v>494576.06000000006</v>
      </c>
    </row>
    <row r="9" spans="1:12" s="7" customFormat="1" ht="18.95" customHeight="1" x14ac:dyDescent="0.2">
      <c r="A9" s="4">
        <v>4345</v>
      </c>
      <c r="B9" s="5" t="s">
        <v>122</v>
      </c>
      <c r="C9" s="6" t="s">
        <v>123</v>
      </c>
      <c r="D9" s="8">
        <v>511603.41</v>
      </c>
      <c r="E9" s="8">
        <v>511603.41</v>
      </c>
      <c r="F9" s="8">
        <v>1023206.82</v>
      </c>
      <c r="G9" s="8">
        <v>511603.41</v>
      </c>
      <c r="H9" s="8">
        <v>511603.41</v>
      </c>
      <c r="I9" s="8">
        <f t="shared" si="1"/>
        <v>1023206.82</v>
      </c>
      <c r="J9" s="26"/>
      <c r="K9" s="23" t="s">
        <v>648</v>
      </c>
      <c r="L9" s="25">
        <f t="shared" si="2"/>
        <v>445522.05</v>
      </c>
    </row>
    <row r="10" spans="1:12" s="7" customFormat="1" ht="18.95" customHeight="1" x14ac:dyDescent="0.2">
      <c r="A10" s="4">
        <v>4421</v>
      </c>
      <c r="B10" s="5" t="s">
        <v>558</v>
      </c>
      <c r="C10" s="6" t="s">
        <v>123</v>
      </c>
      <c r="D10" s="8">
        <v>186336.97</v>
      </c>
      <c r="E10" s="8">
        <v>186336.97</v>
      </c>
      <c r="F10" s="8">
        <v>372673.94</v>
      </c>
      <c r="G10" s="8">
        <v>186336.97</v>
      </c>
      <c r="H10" s="8">
        <v>186336.97</v>
      </c>
      <c r="I10" s="8">
        <f t="shared" si="1"/>
        <v>372673.94</v>
      </c>
      <c r="J10" s="26"/>
      <c r="K10" s="23" t="s">
        <v>224</v>
      </c>
      <c r="L10" s="25">
        <f t="shared" si="2"/>
        <v>0</v>
      </c>
    </row>
    <row r="11" spans="1:12" s="7" customFormat="1" ht="18.95" customHeight="1" x14ac:dyDescent="0.2">
      <c r="A11" s="4">
        <v>101364</v>
      </c>
      <c r="B11" s="5" t="s">
        <v>228</v>
      </c>
      <c r="C11" s="6" t="s">
        <v>229</v>
      </c>
      <c r="D11" s="8">
        <v>421306.28</v>
      </c>
      <c r="E11" s="8">
        <v>421306.28</v>
      </c>
      <c r="F11" s="8">
        <v>842612.56</v>
      </c>
      <c r="G11" s="8">
        <v>421306.28</v>
      </c>
      <c r="H11" s="8">
        <v>421306.28</v>
      </c>
      <c r="I11" s="8">
        <f t="shared" si="1"/>
        <v>842612.56</v>
      </c>
      <c r="J11" s="26"/>
      <c r="K11" s="23" t="s">
        <v>101</v>
      </c>
      <c r="L11" s="25">
        <f t="shared" si="2"/>
        <v>4694488</v>
      </c>
    </row>
    <row r="12" spans="1:12" s="7" customFormat="1" ht="18.95" customHeight="1" x14ac:dyDescent="0.2">
      <c r="A12" s="4">
        <v>103837</v>
      </c>
      <c r="B12" s="5" t="s">
        <v>243</v>
      </c>
      <c r="C12" s="6" t="s">
        <v>229</v>
      </c>
      <c r="D12" s="8">
        <v>410463.39</v>
      </c>
      <c r="E12" s="8">
        <v>410463.39</v>
      </c>
      <c r="F12" s="8">
        <v>820926.78</v>
      </c>
      <c r="G12" s="8">
        <v>410463.39</v>
      </c>
      <c r="H12" s="8">
        <v>410463.39</v>
      </c>
      <c r="I12" s="8">
        <f t="shared" si="1"/>
        <v>820926.78</v>
      </c>
      <c r="J12" s="26"/>
      <c r="K12" s="23" t="s">
        <v>65</v>
      </c>
      <c r="L12" s="25">
        <f t="shared" si="2"/>
        <v>3368173.9000000004</v>
      </c>
    </row>
    <row r="13" spans="1:12" s="7" customFormat="1" ht="18.95" customHeight="1" x14ac:dyDescent="0.2">
      <c r="A13" s="4">
        <v>103408</v>
      </c>
      <c r="B13" s="5" t="s">
        <v>256</v>
      </c>
      <c r="C13" s="6" t="s">
        <v>229</v>
      </c>
      <c r="D13" s="8">
        <v>403576.15</v>
      </c>
      <c r="E13" s="8">
        <v>403576.15</v>
      </c>
      <c r="F13" s="8">
        <v>807152.3</v>
      </c>
      <c r="G13" s="8">
        <v>403576.15</v>
      </c>
      <c r="H13" s="8">
        <v>403576.15</v>
      </c>
      <c r="I13" s="8">
        <f t="shared" si="1"/>
        <v>807152.3</v>
      </c>
      <c r="J13" s="26"/>
      <c r="K13" s="23" t="s">
        <v>22</v>
      </c>
      <c r="L13" s="25">
        <f t="shared" si="2"/>
        <v>4273923.4800000004</v>
      </c>
    </row>
    <row r="14" spans="1:12" s="7" customFormat="1" ht="18.95" customHeight="1" x14ac:dyDescent="0.2">
      <c r="A14" s="4">
        <v>5299</v>
      </c>
      <c r="B14" s="5" t="s">
        <v>398</v>
      </c>
      <c r="C14" s="6" t="s">
        <v>229</v>
      </c>
      <c r="D14" s="8">
        <v>317194.51</v>
      </c>
      <c r="E14" s="8">
        <v>317194.51</v>
      </c>
      <c r="F14" s="8">
        <v>634389.02</v>
      </c>
      <c r="G14" s="8">
        <v>317194.51</v>
      </c>
      <c r="H14" s="8">
        <v>317194.51</v>
      </c>
      <c r="I14" s="8">
        <f t="shared" si="1"/>
        <v>634389.02</v>
      </c>
      <c r="J14" s="26"/>
      <c r="K14" s="23" t="s">
        <v>90</v>
      </c>
      <c r="L14" s="25">
        <f t="shared" si="2"/>
        <v>6029441.1399999997</v>
      </c>
    </row>
    <row r="15" spans="1:12" s="7" customFormat="1" ht="18.95" customHeight="1" x14ac:dyDescent="0.2">
      <c r="A15" s="4">
        <v>100947</v>
      </c>
      <c r="B15" s="5" t="s">
        <v>328</v>
      </c>
      <c r="C15" s="6" t="s">
        <v>329</v>
      </c>
      <c r="D15" s="8">
        <v>367433.21</v>
      </c>
      <c r="E15" s="8">
        <v>367433.21</v>
      </c>
      <c r="F15" s="8">
        <v>734866.42</v>
      </c>
      <c r="G15" s="8">
        <v>367433.21</v>
      </c>
      <c r="H15" s="8">
        <v>367433.21</v>
      </c>
      <c r="I15" s="8">
        <f t="shared" si="1"/>
        <v>734866.42</v>
      </c>
      <c r="J15" s="26"/>
      <c r="K15" s="23" t="s">
        <v>13</v>
      </c>
      <c r="L15" s="25">
        <f t="shared" si="2"/>
        <v>12896052.970000001</v>
      </c>
    </row>
    <row r="16" spans="1:12" s="7" customFormat="1" ht="18.95" customHeight="1" x14ac:dyDescent="0.2">
      <c r="A16" s="4">
        <v>5246</v>
      </c>
      <c r="B16" s="5" t="s">
        <v>596</v>
      </c>
      <c r="C16" s="6" t="s">
        <v>329</v>
      </c>
      <c r="D16" s="8">
        <v>152724.03</v>
      </c>
      <c r="E16" s="8">
        <v>152724.03</v>
      </c>
      <c r="F16" s="8">
        <v>305448.06</v>
      </c>
      <c r="G16" s="8">
        <v>152724.03</v>
      </c>
      <c r="H16" s="8">
        <v>152724.03</v>
      </c>
      <c r="I16" s="8">
        <f t="shared" si="1"/>
        <v>305448.06</v>
      </c>
      <c r="J16" s="26"/>
      <c r="K16" s="23" t="s">
        <v>612</v>
      </c>
      <c r="L16" s="25">
        <f t="shared" si="2"/>
        <v>131218.97</v>
      </c>
    </row>
    <row r="17" spans="1:12" s="7" customFormat="1" ht="18.95" customHeight="1" x14ac:dyDescent="0.2">
      <c r="A17" s="4">
        <v>4370</v>
      </c>
      <c r="B17" s="5" t="s">
        <v>622</v>
      </c>
      <c r="C17" s="6" t="s">
        <v>329</v>
      </c>
      <c r="D17" s="8">
        <v>110818.29</v>
      </c>
      <c r="E17" s="8">
        <v>110818.29</v>
      </c>
      <c r="F17" s="8">
        <v>221636.58</v>
      </c>
      <c r="G17" s="8">
        <v>110818.29</v>
      </c>
      <c r="H17" s="8">
        <v>110818.29</v>
      </c>
      <c r="I17" s="8">
        <f t="shared" si="1"/>
        <v>221636.58</v>
      </c>
      <c r="J17" s="26"/>
      <c r="K17" s="23" t="s">
        <v>413</v>
      </c>
      <c r="L17" s="25">
        <f t="shared" si="2"/>
        <v>305729.17</v>
      </c>
    </row>
    <row r="18" spans="1:12" s="7" customFormat="1" ht="18.95" customHeight="1" x14ac:dyDescent="0.2">
      <c r="A18" s="4">
        <v>4059</v>
      </c>
      <c r="B18" s="5" t="s">
        <v>347</v>
      </c>
      <c r="C18" s="6" t="s">
        <v>348</v>
      </c>
      <c r="D18" s="8">
        <v>356971.83</v>
      </c>
      <c r="E18" s="8">
        <v>356971.83</v>
      </c>
      <c r="F18" s="8">
        <v>713943.66</v>
      </c>
      <c r="G18" s="8">
        <v>356971.83</v>
      </c>
      <c r="H18" s="8">
        <v>356971.83</v>
      </c>
      <c r="I18" s="8">
        <f t="shared" si="1"/>
        <v>713943.66</v>
      </c>
      <c r="J18" s="26"/>
      <c r="K18" s="23" t="s">
        <v>403</v>
      </c>
      <c r="L18" s="25">
        <f t="shared" si="2"/>
        <v>881017.91000000015</v>
      </c>
    </row>
    <row r="19" spans="1:12" s="7" customFormat="1" ht="18.95" customHeight="1" x14ac:dyDescent="0.2">
      <c r="A19" s="4">
        <v>5355</v>
      </c>
      <c r="B19" s="5" t="s">
        <v>608</v>
      </c>
      <c r="C19" s="6" t="s">
        <v>348</v>
      </c>
      <c r="D19" s="8">
        <v>137604.23000000001</v>
      </c>
      <c r="E19" s="8">
        <v>137604.23000000001</v>
      </c>
      <c r="F19" s="8">
        <v>275208.46000000002</v>
      </c>
      <c r="G19" s="8">
        <v>137604.23000000001</v>
      </c>
      <c r="H19" s="8">
        <v>137604.23000000001</v>
      </c>
      <c r="I19" s="8">
        <f t="shared" si="1"/>
        <v>275208.46000000002</v>
      </c>
      <c r="J19" s="26"/>
      <c r="K19" s="23" t="s">
        <v>469</v>
      </c>
      <c r="L19" s="25">
        <f t="shared" si="2"/>
        <v>254627.06</v>
      </c>
    </row>
    <row r="20" spans="1:12" s="7" customFormat="1" ht="18.95" customHeight="1" x14ac:dyDescent="0.2">
      <c r="A20" s="4">
        <v>5393</v>
      </c>
      <c r="B20" s="5" t="s">
        <v>647</v>
      </c>
      <c r="C20" s="6" t="s">
        <v>648</v>
      </c>
      <c r="D20" s="8">
        <v>124552.61</v>
      </c>
      <c r="E20" s="8">
        <v>124552.61</v>
      </c>
      <c r="F20" s="8">
        <v>249105.22</v>
      </c>
      <c r="G20" s="8">
        <v>124552.61</v>
      </c>
      <c r="H20" s="8">
        <v>124552.61</v>
      </c>
      <c r="I20" s="8">
        <f t="shared" si="1"/>
        <v>249105.22</v>
      </c>
      <c r="J20" s="26"/>
      <c r="K20" s="23" t="s">
        <v>5</v>
      </c>
      <c r="L20" s="25">
        <f t="shared" si="2"/>
        <v>13747691.529999996</v>
      </c>
    </row>
    <row r="21" spans="1:12" s="7" customFormat="1" ht="18.95" customHeight="1" x14ac:dyDescent="0.2">
      <c r="A21" s="4">
        <v>5396</v>
      </c>
      <c r="B21" s="5" t="s">
        <v>649</v>
      </c>
      <c r="C21" s="6" t="s">
        <v>648</v>
      </c>
      <c r="D21" s="8">
        <v>320969.44</v>
      </c>
      <c r="E21" s="8">
        <v>320969.44</v>
      </c>
      <c r="F21" s="8">
        <v>641938.88</v>
      </c>
      <c r="G21" s="8">
        <v>320969.44</v>
      </c>
      <c r="H21" s="8">
        <v>320969.44</v>
      </c>
      <c r="I21" s="8">
        <f t="shared" si="1"/>
        <v>641938.88</v>
      </c>
      <c r="J21" s="26"/>
      <c r="K21" s="23" t="s">
        <v>25</v>
      </c>
      <c r="L21" s="25">
        <f t="shared" si="2"/>
        <v>2959043.08</v>
      </c>
    </row>
    <row r="22" spans="1:12" s="7" customFormat="1" ht="18.95" customHeight="1" x14ac:dyDescent="0.2">
      <c r="A22" s="4">
        <v>5394</v>
      </c>
      <c r="B22" s="5" t="s">
        <v>223</v>
      </c>
      <c r="C22" s="6" t="s">
        <v>101</v>
      </c>
      <c r="D22" s="8">
        <v>423936.68</v>
      </c>
      <c r="E22" s="8">
        <v>423936.68</v>
      </c>
      <c r="F22" s="8">
        <v>847873.36</v>
      </c>
      <c r="G22" s="8">
        <v>423936.68</v>
      </c>
      <c r="H22" s="8">
        <v>423936.68</v>
      </c>
      <c r="I22" s="8">
        <f t="shared" si="1"/>
        <v>847873.36</v>
      </c>
      <c r="J22" s="26"/>
      <c r="K22" s="23" t="s">
        <v>56</v>
      </c>
      <c r="L22" s="25">
        <f t="shared" si="2"/>
        <v>6348749.4699999997</v>
      </c>
    </row>
    <row r="23" spans="1:12" s="7" customFormat="1" ht="18.95" customHeight="1" x14ac:dyDescent="0.2">
      <c r="A23" s="4">
        <v>4890</v>
      </c>
      <c r="B23" s="5" t="s">
        <v>100</v>
      </c>
      <c r="C23" s="6" t="s">
        <v>101</v>
      </c>
      <c r="D23" s="8">
        <v>533243.63</v>
      </c>
      <c r="E23" s="8">
        <v>533243.63</v>
      </c>
      <c r="F23" s="8">
        <v>1066487.26</v>
      </c>
      <c r="G23" s="8">
        <v>533243.63</v>
      </c>
      <c r="H23" s="8">
        <v>533243.63</v>
      </c>
      <c r="I23" s="8">
        <f t="shared" si="1"/>
        <v>1066487.26</v>
      </c>
      <c r="J23" s="26"/>
      <c r="K23" s="23" t="s">
        <v>652</v>
      </c>
      <c r="L23" s="25">
        <f t="shared" si="2"/>
        <v>866527.12999999989</v>
      </c>
    </row>
    <row r="24" spans="1:12" s="7" customFormat="1" ht="18.95" customHeight="1" x14ac:dyDescent="0.2">
      <c r="A24" s="4">
        <v>103768</v>
      </c>
      <c r="B24" s="5" t="s">
        <v>114</v>
      </c>
      <c r="C24" s="6" t="s">
        <v>101</v>
      </c>
      <c r="D24" s="8">
        <v>520217.47</v>
      </c>
      <c r="E24" s="8">
        <v>520217.47</v>
      </c>
      <c r="F24" s="8">
        <v>1040434.94</v>
      </c>
      <c r="G24" s="8">
        <v>520217.47</v>
      </c>
      <c r="H24" s="8">
        <v>520217.47</v>
      </c>
      <c r="I24" s="8">
        <f t="shared" si="1"/>
        <v>1040434.94</v>
      </c>
      <c r="J24" s="26"/>
      <c r="K24" s="23" t="s">
        <v>617</v>
      </c>
      <c r="L24" s="25">
        <f t="shared" si="2"/>
        <v>124452.21</v>
      </c>
    </row>
    <row r="25" spans="1:12" s="7" customFormat="1" ht="18.95" customHeight="1" x14ac:dyDescent="0.2">
      <c r="A25" s="4">
        <v>4771</v>
      </c>
      <c r="B25" s="5" t="s">
        <v>186</v>
      </c>
      <c r="C25" s="6" t="s">
        <v>101</v>
      </c>
      <c r="D25" s="8">
        <v>444698.8</v>
      </c>
      <c r="E25" s="8">
        <v>444698.8</v>
      </c>
      <c r="F25" s="8">
        <v>889397.6</v>
      </c>
      <c r="G25" s="8">
        <v>444698.8</v>
      </c>
      <c r="H25" s="8">
        <v>444698.8</v>
      </c>
      <c r="I25" s="8">
        <f t="shared" si="1"/>
        <v>889397.6</v>
      </c>
      <c r="J25" s="26"/>
      <c r="K25" s="23" t="s">
        <v>7</v>
      </c>
      <c r="L25" s="25">
        <f t="shared" si="2"/>
        <v>11015778.370000001</v>
      </c>
    </row>
    <row r="26" spans="1:12" s="7" customFormat="1" ht="18.95" customHeight="1" x14ac:dyDescent="0.2">
      <c r="A26" s="4">
        <v>105065</v>
      </c>
      <c r="B26" s="5" t="s">
        <v>231</v>
      </c>
      <c r="C26" s="6" t="s">
        <v>101</v>
      </c>
      <c r="D26" s="8">
        <v>419720</v>
      </c>
      <c r="E26" s="8">
        <v>419720</v>
      </c>
      <c r="F26" s="8">
        <v>839440</v>
      </c>
      <c r="G26" s="8">
        <v>419720</v>
      </c>
      <c r="H26" s="8">
        <v>419720</v>
      </c>
      <c r="I26" s="8">
        <f t="shared" si="1"/>
        <v>839440</v>
      </c>
      <c r="J26" s="26"/>
      <c r="K26" s="23" t="s">
        <v>113</v>
      </c>
      <c r="L26" s="25">
        <f t="shared" si="2"/>
        <v>755884.09000000008</v>
      </c>
    </row>
    <row r="27" spans="1:12" s="7" customFormat="1" ht="18.95" customHeight="1" x14ac:dyDescent="0.2">
      <c r="A27" s="4">
        <v>5244</v>
      </c>
      <c r="B27" s="5" t="s">
        <v>291</v>
      </c>
      <c r="C27" s="6" t="s">
        <v>101</v>
      </c>
      <c r="D27" s="8">
        <v>386388.18</v>
      </c>
      <c r="E27" s="8">
        <v>386388.18</v>
      </c>
      <c r="F27" s="8">
        <v>772776.36</v>
      </c>
      <c r="G27" s="8">
        <v>386388.18</v>
      </c>
      <c r="H27" s="8">
        <v>386388.18</v>
      </c>
      <c r="I27" s="8">
        <f t="shared" si="1"/>
        <v>772776.36</v>
      </c>
      <c r="J27" s="26"/>
      <c r="K27" s="23" t="s">
        <v>30</v>
      </c>
      <c r="L27" s="25">
        <f t="shared" si="2"/>
        <v>10566088.779999999</v>
      </c>
    </row>
    <row r="28" spans="1:12" s="7" customFormat="1" ht="18.95" customHeight="1" x14ac:dyDescent="0.2">
      <c r="A28" s="4">
        <v>102551</v>
      </c>
      <c r="B28" s="5" t="s">
        <v>335</v>
      </c>
      <c r="C28" s="6" t="s">
        <v>101</v>
      </c>
      <c r="D28" s="8">
        <v>363015.74</v>
      </c>
      <c r="E28" s="8">
        <v>363015.74</v>
      </c>
      <c r="F28" s="8">
        <v>726031.48</v>
      </c>
      <c r="G28" s="8">
        <v>363015.74</v>
      </c>
      <c r="H28" s="8">
        <v>363015.74</v>
      </c>
      <c r="I28" s="8">
        <f t="shared" si="1"/>
        <v>726031.48</v>
      </c>
      <c r="J28" s="26"/>
      <c r="K28" s="23" t="s">
        <v>639</v>
      </c>
      <c r="L28" s="25">
        <f t="shared" si="2"/>
        <v>210793.69</v>
      </c>
    </row>
    <row r="29" spans="1:12" s="7" customFormat="1" ht="18.95" customHeight="1" x14ac:dyDescent="0.2">
      <c r="A29" s="4">
        <v>169</v>
      </c>
      <c r="B29" s="5" t="s">
        <v>390</v>
      </c>
      <c r="C29" s="6" t="s">
        <v>101</v>
      </c>
      <c r="D29" s="8">
        <v>327013.34999999998</v>
      </c>
      <c r="E29" s="8">
        <v>327013.34999999998</v>
      </c>
      <c r="F29" s="8">
        <v>654026.69999999995</v>
      </c>
      <c r="G29" s="8">
        <v>327013.34999999998</v>
      </c>
      <c r="H29" s="8">
        <v>327013.34999999998</v>
      </c>
      <c r="I29" s="8">
        <f t="shared" si="1"/>
        <v>654026.69999999995</v>
      </c>
      <c r="J29" s="26"/>
      <c r="K29" s="23" t="s">
        <v>52</v>
      </c>
      <c r="L29" s="25">
        <f t="shared" si="2"/>
        <v>2112760.5099999998</v>
      </c>
    </row>
    <row r="30" spans="1:12" s="7" customFormat="1" ht="18.95" customHeight="1" x14ac:dyDescent="0.2">
      <c r="A30" s="4">
        <v>4273</v>
      </c>
      <c r="B30" s="5" t="s">
        <v>406</v>
      </c>
      <c r="C30" s="6" t="s">
        <v>101</v>
      </c>
      <c r="D30" s="8">
        <v>310327.34999999998</v>
      </c>
      <c r="E30" s="8">
        <v>310327.34999999998</v>
      </c>
      <c r="F30" s="8">
        <v>620654.69999999995</v>
      </c>
      <c r="G30" s="8">
        <v>310327.34999999998</v>
      </c>
      <c r="H30" s="8">
        <v>310327.34999999998</v>
      </c>
      <c r="I30" s="8">
        <f t="shared" si="1"/>
        <v>620654.69999999995</v>
      </c>
      <c r="J30" s="26"/>
      <c r="K30" s="23" t="s">
        <v>190</v>
      </c>
      <c r="L30" s="25">
        <f t="shared" si="2"/>
        <v>1023066.25</v>
      </c>
    </row>
    <row r="31" spans="1:12" s="7" customFormat="1" ht="18.95" customHeight="1" x14ac:dyDescent="0.2">
      <c r="A31" s="4">
        <v>4261</v>
      </c>
      <c r="B31" s="5" t="s">
        <v>444</v>
      </c>
      <c r="C31" s="6" t="s">
        <v>101</v>
      </c>
      <c r="D31" s="8">
        <v>282396.89</v>
      </c>
      <c r="E31" s="8">
        <v>282396.89</v>
      </c>
      <c r="F31" s="8">
        <v>564793.78</v>
      </c>
      <c r="G31" s="8">
        <v>282396.89</v>
      </c>
      <c r="H31" s="8">
        <v>282396.89</v>
      </c>
      <c r="I31" s="8">
        <f t="shared" si="1"/>
        <v>564793.78</v>
      </c>
      <c r="J31" s="26"/>
      <c r="K31" s="23" t="s">
        <v>132</v>
      </c>
      <c r="L31" s="25">
        <f t="shared" si="2"/>
        <v>5829234.7699999996</v>
      </c>
    </row>
    <row r="32" spans="1:12" s="7" customFormat="1" ht="18.95" customHeight="1" x14ac:dyDescent="0.2">
      <c r="A32" s="4">
        <v>4267</v>
      </c>
      <c r="B32" s="5" t="s">
        <v>508</v>
      </c>
      <c r="C32" s="6" t="s">
        <v>101</v>
      </c>
      <c r="D32" s="8">
        <v>224775.52</v>
      </c>
      <c r="E32" s="8">
        <v>224775.52</v>
      </c>
      <c r="F32" s="8">
        <v>449551.04</v>
      </c>
      <c r="G32" s="8">
        <v>224775.52</v>
      </c>
      <c r="H32" s="8">
        <v>224775.52</v>
      </c>
      <c r="I32" s="8">
        <f t="shared" si="1"/>
        <v>449551.04</v>
      </c>
      <c r="J32" s="26"/>
      <c r="K32" s="23" t="s">
        <v>11</v>
      </c>
      <c r="L32" s="25">
        <f t="shared" si="2"/>
        <v>10726291.660000002</v>
      </c>
    </row>
    <row r="33" spans="1:12" s="7" customFormat="1" ht="18.95" customHeight="1" x14ac:dyDescent="0.2">
      <c r="A33" s="4">
        <v>4617</v>
      </c>
      <c r="B33" s="5" t="s">
        <v>572</v>
      </c>
      <c r="C33" s="6" t="s">
        <v>101</v>
      </c>
      <c r="D33" s="8">
        <v>179831.24</v>
      </c>
      <c r="E33" s="8">
        <v>179831.24</v>
      </c>
      <c r="F33" s="8">
        <v>359662.48</v>
      </c>
      <c r="G33" s="8">
        <v>179831.24</v>
      </c>
      <c r="H33" s="8">
        <v>179831.24</v>
      </c>
      <c r="I33" s="8">
        <f t="shared" si="1"/>
        <v>359662.48</v>
      </c>
      <c r="J33" s="26"/>
      <c r="K33" s="24" t="s">
        <v>341</v>
      </c>
      <c r="L33" s="25">
        <f t="shared" si="2"/>
        <v>1088046.5300000003</v>
      </c>
    </row>
    <row r="34" spans="1:12" s="7" customFormat="1" ht="18.95" customHeight="1" x14ac:dyDescent="0.2">
      <c r="A34" s="4">
        <v>5175</v>
      </c>
      <c r="B34" s="5" t="s">
        <v>599</v>
      </c>
      <c r="C34" s="6" t="s">
        <v>101</v>
      </c>
      <c r="D34" s="8">
        <v>150254.26</v>
      </c>
      <c r="E34" s="8">
        <v>150254.26</v>
      </c>
      <c r="F34" s="8">
        <v>300508.52</v>
      </c>
      <c r="G34" s="8">
        <v>150254.26</v>
      </c>
      <c r="H34" s="8">
        <v>150254.26</v>
      </c>
      <c r="I34" s="8">
        <f t="shared" si="1"/>
        <v>300508.52</v>
      </c>
      <c r="J34" s="26"/>
      <c r="K34" s="23" t="s">
        <v>261</v>
      </c>
      <c r="L34" s="25">
        <f t="shared" si="2"/>
        <v>731653.71</v>
      </c>
    </row>
    <row r="35" spans="1:12" s="7" customFormat="1" ht="18.95" customHeight="1" x14ac:dyDescent="0.2">
      <c r="A35" s="4">
        <v>106794</v>
      </c>
      <c r="B35" s="5" t="s">
        <v>615</v>
      </c>
      <c r="C35" s="6" t="s">
        <v>101</v>
      </c>
      <c r="D35" s="8">
        <v>128668.89</v>
      </c>
      <c r="E35" s="8">
        <v>128668.89</v>
      </c>
      <c r="F35" s="8">
        <v>257337.78</v>
      </c>
      <c r="G35" s="8">
        <v>128668.89</v>
      </c>
      <c r="H35" s="8">
        <v>128668.89</v>
      </c>
      <c r="I35" s="8">
        <f t="shared" si="1"/>
        <v>257337.78</v>
      </c>
      <c r="J35" s="26"/>
      <c r="K35" s="23" t="s">
        <v>583</v>
      </c>
      <c r="L35" s="25">
        <f t="shared" si="2"/>
        <v>310869.49</v>
      </c>
    </row>
    <row r="36" spans="1:12" s="7" customFormat="1" ht="18.95" customHeight="1" x14ac:dyDescent="0.2">
      <c r="A36" s="4">
        <v>5328</v>
      </c>
      <c r="B36" s="5" t="s">
        <v>64</v>
      </c>
      <c r="C36" s="6" t="s">
        <v>65</v>
      </c>
      <c r="D36" s="8">
        <v>585636.21</v>
      </c>
      <c r="E36" s="8">
        <v>585636.21</v>
      </c>
      <c r="F36" s="8">
        <v>1171272.42</v>
      </c>
      <c r="G36" s="8">
        <v>585636.21</v>
      </c>
      <c r="H36" s="8">
        <v>585636.21</v>
      </c>
      <c r="I36" s="8">
        <f t="shared" si="1"/>
        <v>1171272.42</v>
      </c>
      <c r="J36" s="26"/>
      <c r="K36" s="23" t="s">
        <v>44</v>
      </c>
      <c r="L36" s="25">
        <f t="shared" si="2"/>
        <v>2443263.16</v>
      </c>
    </row>
    <row r="37" spans="1:12" s="7" customFormat="1" ht="18.95" customHeight="1" x14ac:dyDescent="0.2">
      <c r="A37" s="4">
        <v>5014</v>
      </c>
      <c r="B37" s="5" t="s">
        <v>67</v>
      </c>
      <c r="C37" s="6" t="s">
        <v>65</v>
      </c>
      <c r="D37" s="8">
        <v>582142.39</v>
      </c>
      <c r="E37" s="8">
        <v>582142.39</v>
      </c>
      <c r="F37" s="8">
        <v>1164284.78</v>
      </c>
      <c r="G37" s="8">
        <v>582142.39</v>
      </c>
      <c r="H37" s="8">
        <v>582142.39</v>
      </c>
      <c r="I37" s="8">
        <f t="shared" si="1"/>
        <v>1164284.78</v>
      </c>
      <c r="J37" s="26"/>
      <c r="K37" s="23" t="s">
        <v>46</v>
      </c>
      <c r="L37" s="25">
        <f t="shared" si="2"/>
        <v>0</v>
      </c>
    </row>
    <row r="38" spans="1:12" s="7" customFormat="1" ht="18.95" customHeight="1" x14ac:dyDescent="0.2">
      <c r="A38" s="4">
        <v>5231</v>
      </c>
      <c r="B38" s="5" t="s">
        <v>349</v>
      </c>
      <c r="C38" s="6" t="s">
        <v>65</v>
      </c>
      <c r="D38" s="8">
        <v>356710.8</v>
      </c>
      <c r="E38" s="8">
        <v>356710.8</v>
      </c>
      <c r="F38" s="8">
        <v>713421.6</v>
      </c>
      <c r="G38" s="8">
        <v>356710.8</v>
      </c>
      <c r="H38" s="8">
        <v>356710.8</v>
      </c>
      <c r="I38" s="8">
        <f t="shared" si="1"/>
        <v>713421.6</v>
      </c>
      <c r="J38" s="26"/>
      <c r="K38" s="23" t="s">
        <v>539</v>
      </c>
      <c r="L38" s="25">
        <f t="shared" si="2"/>
        <v>199468.9</v>
      </c>
    </row>
    <row r="39" spans="1:12" s="7" customFormat="1" ht="18.95" customHeight="1" x14ac:dyDescent="0.2">
      <c r="A39" s="4">
        <v>4205</v>
      </c>
      <c r="B39" s="5" t="s">
        <v>385</v>
      </c>
      <c r="C39" s="6" t="s">
        <v>65</v>
      </c>
      <c r="D39" s="8">
        <v>329463.03999999998</v>
      </c>
      <c r="E39" s="8">
        <v>329463.03999999998</v>
      </c>
      <c r="F39" s="8">
        <v>658926.07999999996</v>
      </c>
      <c r="G39" s="8">
        <v>329463.03999999998</v>
      </c>
      <c r="H39" s="8">
        <v>329463.03999999998</v>
      </c>
      <c r="I39" s="8">
        <f t="shared" si="1"/>
        <v>658926.07999999996</v>
      </c>
      <c r="J39" s="26"/>
      <c r="K39" s="23" t="s">
        <v>551</v>
      </c>
      <c r="L39" s="25">
        <f t="shared" si="2"/>
        <v>188485.47</v>
      </c>
    </row>
    <row r="40" spans="1:12" s="7" customFormat="1" ht="18.95" customHeight="1" x14ac:dyDescent="0.2">
      <c r="A40" s="4">
        <v>4412</v>
      </c>
      <c r="B40" s="5" t="s">
        <v>442</v>
      </c>
      <c r="C40" s="6" t="s">
        <v>65</v>
      </c>
      <c r="D40" s="8">
        <v>285308.40000000002</v>
      </c>
      <c r="E40" s="8">
        <v>285308.40000000002</v>
      </c>
      <c r="F40" s="8">
        <v>570616.80000000005</v>
      </c>
      <c r="G40" s="8">
        <v>285308.40000000002</v>
      </c>
      <c r="H40" s="8">
        <v>285308.40000000002</v>
      </c>
      <c r="I40" s="8">
        <f t="shared" si="1"/>
        <v>570616.80000000005</v>
      </c>
      <c r="J40" s="26"/>
      <c r="K40" s="23" t="s">
        <v>19</v>
      </c>
      <c r="L40" s="25">
        <f t="shared" si="2"/>
        <v>10500940.920000002</v>
      </c>
    </row>
    <row r="41" spans="1:12" s="7" customFormat="1" ht="18.95" customHeight="1" x14ac:dyDescent="0.2">
      <c r="A41" s="4">
        <v>5040</v>
      </c>
      <c r="B41" s="5" t="s">
        <v>503</v>
      </c>
      <c r="C41" s="6" t="s">
        <v>65</v>
      </c>
      <c r="D41" s="8">
        <v>227218.66</v>
      </c>
      <c r="E41" s="8">
        <v>227218.66</v>
      </c>
      <c r="F41" s="8">
        <v>454437.32</v>
      </c>
      <c r="G41" s="8">
        <v>227218.66</v>
      </c>
      <c r="H41" s="8">
        <v>227218.66</v>
      </c>
      <c r="I41" s="8">
        <f t="shared" si="1"/>
        <v>454437.32</v>
      </c>
      <c r="J41" s="26"/>
      <c r="K41" s="23" t="s">
        <v>592</v>
      </c>
      <c r="L41" s="25">
        <f t="shared" si="2"/>
        <v>158306.1</v>
      </c>
    </row>
    <row r="42" spans="1:12" s="7" customFormat="1" ht="18.95" customHeight="1" x14ac:dyDescent="0.2">
      <c r="A42" s="4">
        <v>4332</v>
      </c>
      <c r="B42" s="5" t="s">
        <v>533</v>
      </c>
      <c r="C42" s="6" t="s">
        <v>65</v>
      </c>
      <c r="D42" s="8">
        <v>203946.61</v>
      </c>
      <c r="E42" s="8">
        <v>203946.61</v>
      </c>
      <c r="F42" s="8">
        <v>407893.22</v>
      </c>
      <c r="G42" s="8">
        <v>203946.61</v>
      </c>
      <c r="H42" s="8">
        <v>203946.61</v>
      </c>
      <c r="I42" s="8">
        <f t="shared" si="1"/>
        <v>407893.22</v>
      </c>
      <c r="J42" s="26"/>
      <c r="K42" s="23" t="s">
        <v>27</v>
      </c>
      <c r="L42" s="25">
        <f t="shared" si="2"/>
        <v>2377923.14</v>
      </c>
    </row>
    <row r="43" spans="1:12" s="7" customFormat="1" ht="18.95" customHeight="1" x14ac:dyDescent="0.2">
      <c r="A43" s="4">
        <v>102868</v>
      </c>
      <c r="B43" s="5" t="s">
        <v>568</v>
      </c>
      <c r="C43" s="6" t="s">
        <v>65</v>
      </c>
      <c r="D43" s="8">
        <v>180446.35</v>
      </c>
      <c r="E43" s="8">
        <v>180446.35</v>
      </c>
      <c r="F43" s="8">
        <v>360892.7</v>
      </c>
      <c r="G43" s="8">
        <v>180446.35</v>
      </c>
      <c r="H43" s="8">
        <v>180446.35</v>
      </c>
      <c r="I43" s="8">
        <f t="shared" si="1"/>
        <v>360892.7</v>
      </c>
      <c r="J43" s="26"/>
      <c r="K43" s="23" t="s">
        <v>158</v>
      </c>
      <c r="L43" s="25">
        <f t="shared" si="2"/>
        <v>2061453.0999999999</v>
      </c>
    </row>
    <row r="44" spans="1:12" s="7" customFormat="1" ht="18.95" customHeight="1" x14ac:dyDescent="0.2">
      <c r="A44" s="4">
        <v>4559</v>
      </c>
      <c r="B44" s="5" t="s">
        <v>600</v>
      </c>
      <c r="C44" s="6" t="s">
        <v>65</v>
      </c>
      <c r="D44" s="8">
        <v>147503.38</v>
      </c>
      <c r="E44" s="8">
        <v>147503.38</v>
      </c>
      <c r="F44" s="8">
        <v>295006.76</v>
      </c>
      <c r="G44" s="8">
        <v>147503.38</v>
      </c>
      <c r="H44" s="8">
        <v>147503.38</v>
      </c>
      <c r="I44" s="8">
        <f t="shared" si="1"/>
        <v>295006.76</v>
      </c>
      <c r="J44" s="26"/>
      <c r="K44" s="23" t="s">
        <v>79</v>
      </c>
      <c r="L44" s="25">
        <f t="shared" si="2"/>
        <v>2344974.4299999997</v>
      </c>
    </row>
    <row r="45" spans="1:12" s="7" customFormat="1" ht="18.95" customHeight="1" x14ac:dyDescent="0.2">
      <c r="A45" s="4">
        <v>5069</v>
      </c>
      <c r="B45" s="5" t="s">
        <v>610</v>
      </c>
      <c r="C45" s="6" t="s">
        <v>65</v>
      </c>
      <c r="D45" s="8">
        <v>134110.41</v>
      </c>
      <c r="E45" s="8">
        <v>134110.41</v>
      </c>
      <c r="F45" s="8">
        <v>268220.82</v>
      </c>
      <c r="G45" s="8">
        <v>134110.41</v>
      </c>
      <c r="H45" s="8">
        <v>134110.41</v>
      </c>
      <c r="I45" s="8">
        <f t="shared" si="1"/>
        <v>268220.82</v>
      </c>
      <c r="J45" s="26"/>
      <c r="K45" s="23" t="s">
        <v>92</v>
      </c>
      <c r="L45" s="25">
        <f t="shared" si="2"/>
        <v>1866763.1099999999</v>
      </c>
    </row>
    <row r="46" spans="1:12" s="7" customFormat="1" ht="18.95" customHeight="1" x14ac:dyDescent="0.2">
      <c r="A46" s="4">
        <v>4773</v>
      </c>
      <c r="B46" s="5" t="s">
        <v>614</v>
      </c>
      <c r="C46" s="6" t="s">
        <v>65</v>
      </c>
      <c r="D46" s="8">
        <v>129893.73</v>
      </c>
      <c r="E46" s="8">
        <v>129893.73</v>
      </c>
      <c r="F46" s="8">
        <v>259787.46</v>
      </c>
      <c r="G46" s="8">
        <v>129893.73</v>
      </c>
      <c r="H46" s="8">
        <v>129893.73</v>
      </c>
      <c r="I46" s="8">
        <f t="shared" si="1"/>
        <v>259787.46</v>
      </c>
      <c r="J46" s="26"/>
      <c r="K46" s="23" t="s">
        <v>446</v>
      </c>
      <c r="L46" s="25">
        <f t="shared" si="2"/>
        <v>282135.84999999998</v>
      </c>
    </row>
    <row r="47" spans="1:12" s="7" customFormat="1" ht="18.95" customHeight="1" x14ac:dyDescent="0.2">
      <c r="A47" s="4">
        <v>4514</v>
      </c>
      <c r="B47" s="5" t="s">
        <v>619</v>
      </c>
      <c r="C47" s="6" t="s">
        <v>65</v>
      </c>
      <c r="D47" s="8">
        <v>114031</v>
      </c>
      <c r="E47" s="8">
        <v>114031</v>
      </c>
      <c r="F47" s="8">
        <v>228062</v>
      </c>
      <c r="G47" s="8">
        <v>114031</v>
      </c>
      <c r="H47" s="8">
        <v>114031</v>
      </c>
      <c r="I47" s="8">
        <f t="shared" si="1"/>
        <v>228062</v>
      </c>
      <c r="J47" s="26"/>
      <c r="K47" s="23" t="s">
        <v>587</v>
      </c>
      <c r="L47" s="25">
        <f t="shared" si="2"/>
        <v>165052.79</v>
      </c>
    </row>
    <row r="48" spans="1:12" s="7" customFormat="1" ht="18.95" customHeight="1" x14ac:dyDescent="0.2">
      <c r="A48" s="4">
        <v>4386</v>
      </c>
      <c r="B48" s="5" t="s">
        <v>629</v>
      </c>
      <c r="C48" s="6" t="s">
        <v>65</v>
      </c>
      <c r="D48" s="8">
        <v>91762.92</v>
      </c>
      <c r="E48" s="8">
        <v>91762.92</v>
      </c>
      <c r="F48" s="8">
        <v>183525.84</v>
      </c>
      <c r="G48" s="8">
        <v>91762.92</v>
      </c>
      <c r="H48" s="8">
        <v>91762.92</v>
      </c>
      <c r="I48" s="8">
        <f t="shared" si="1"/>
        <v>183525.84</v>
      </c>
      <c r="J48" s="26"/>
      <c r="K48" s="23" t="s">
        <v>310</v>
      </c>
      <c r="L48" s="25">
        <f t="shared" si="2"/>
        <v>1513244.92</v>
      </c>
    </row>
    <row r="49" spans="1:12" s="7" customFormat="1" ht="18.95" customHeight="1" x14ac:dyDescent="0.2">
      <c r="A49" s="4">
        <v>4975</v>
      </c>
      <c r="B49" s="5" t="s">
        <v>21</v>
      </c>
      <c r="C49" s="6" t="s">
        <v>22</v>
      </c>
      <c r="D49" s="8">
        <v>766190.3</v>
      </c>
      <c r="E49" s="8">
        <v>766190.3</v>
      </c>
      <c r="F49" s="8">
        <v>1532380.6</v>
      </c>
      <c r="G49" s="8">
        <v>766190.3</v>
      </c>
      <c r="H49" s="8">
        <v>766190.3</v>
      </c>
      <c r="I49" s="8">
        <f t="shared" si="1"/>
        <v>1532380.6</v>
      </c>
      <c r="J49" s="26"/>
      <c r="K49" s="23" t="s">
        <v>35</v>
      </c>
      <c r="L49" s="25">
        <f t="shared" si="2"/>
        <v>5373016.4400000004</v>
      </c>
    </row>
    <row r="50" spans="1:12" s="7" customFormat="1" ht="18.95" customHeight="1" x14ac:dyDescent="0.2">
      <c r="A50" s="4">
        <v>4259</v>
      </c>
      <c r="B50" s="5" t="s">
        <v>40</v>
      </c>
      <c r="C50" s="6" t="s">
        <v>22</v>
      </c>
      <c r="D50" s="8">
        <v>642260.16</v>
      </c>
      <c r="E50" s="8">
        <v>642260.16</v>
      </c>
      <c r="F50" s="8">
        <v>1284520.32</v>
      </c>
      <c r="G50" s="8">
        <v>642260.16</v>
      </c>
      <c r="H50" s="8">
        <v>642260.16</v>
      </c>
      <c r="I50" s="8">
        <f t="shared" si="1"/>
        <v>1284520.32</v>
      </c>
      <c r="J50" s="26"/>
      <c r="K50" s="23" t="s">
        <v>656</v>
      </c>
      <c r="L50" s="25">
        <f t="shared" si="2"/>
        <v>111962.82</v>
      </c>
    </row>
    <row r="51" spans="1:12" s="7" customFormat="1" ht="18.95" customHeight="1" x14ac:dyDescent="0.2">
      <c r="A51" s="4">
        <v>5302</v>
      </c>
      <c r="B51" s="5" t="s">
        <v>69</v>
      </c>
      <c r="C51" s="6" t="s">
        <v>22</v>
      </c>
      <c r="D51" s="8">
        <v>576861.5</v>
      </c>
      <c r="E51" s="8">
        <v>576861.5</v>
      </c>
      <c r="F51" s="8">
        <v>1153723</v>
      </c>
      <c r="G51" s="8">
        <v>576861.5</v>
      </c>
      <c r="H51" s="8">
        <v>576861.5</v>
      </c>
      <c r="I51" s="8">
        <f t="shared" si="1"/>
        <v>1153723</v>
      </c>
      <c r="J51" s="26"/>
      <c r="K51" s="23" t="s">
        <v>37</v>
      </c>
      <c r="L51" s="25">
        <f t="shared" si="2"/>
        <v>9528508.3899999987</v>
      </c>
    </row>
    <row r="52" spans="1:12" s="7" customFormat="1" ht="18.95" customHeight="1" x14ac:dyDescent="0.2">
      <c r="A52" s="4">
        <v>4115</v>
      </c>
      <c r="B52" s="5" t="s">
        <v>95</v>
      </c>
      <c r="C52" s="6" t="s">
        <v>22</v>
      </c>
      <c r="D52" s="8">
        <v>539413.39</v>
      </c>
      <c r="E52" s="8">
        <v>539413.39</v>
      </c>
      <c r="F52" s="8">
        <v>1078826.78</v>
      </c>
      <c r="G52" s="8">
        <v>539413.39</v>
      </c>
      <c r="H52" s="8">
        <v>539413.39</v>
      </c>
      <c r="I52" s="8">
        <f t="shared" si="1"/>
        <v>1078826.78</v>
      </c>
      <c r="J52" s="26"/>
      <c r="K52" s="23" t="s">
        <v>17</v>
      </c>
      <c r="L52" s="25">
        <f t="shared" si="2"/>
        <v>2200426.41</v>
      </c>
    </row>
    <row r="53" spans="1:12" s="7" customFormat="1" ht="18.95" customHeight="1" x14ac:dyDescent="0.2">
      <c r="A53" s="4">
        <v>5314</v>
      </c>
      <c r="B53" s="5" t="s">
        <v>134</v>
      </c>
      <c r="C53" s="6" t="s">
        <v>22</v>
      </c>
      <c r="D53" s="8">
        <v>495841.06</v>
      </c>
      <c r="E53" s="8">
        <v>495841.06</v>
      </c>
      <c r="F53" s="8">
        <v>991682.12</v>
      </c>
      <c r="G53" s="8">
        <v>495841.06</v>
      </c>
      <c r="H53" s="8">
        <v>495841.06</v>
      </c>
      <c r="I53" s="8">
        <f t="shared" si="1"/>
        <v>991682.12</v>
      </c>
      <c r="J53" s="26"/>
      <c r="K53" s="23" t="s">
        <v>76</v>
      </c>
      <c r="L53" s="25">
        <f t="shared" si="2"/>
        <v>3272221.73</v>
      </c>
    </row>
    <row r="54" spans="1:12" s="7" customFormat="1" ht="18.95" customHeight="1" x14ac:dyDescent="0.2">
      <c r="A54" s="4">
        <v>4701</v>
      </c>
      <c r="B54" s="5" t="s">
        <v>205</v>
      </c>
      <c r="C54" s="6" t="s">
        <v>22</v>
      </c>
      <c r="D54" s="8">
        <v>433193.29</v>
      </c>
      <c r="E54" s="8">
        <v>433193.29</v>
      </c>
      <c r="F54" s="8">
        <v>866386.58</v>
      </c>
      <c r="G54" s="8">
        <v>433193.29</v>
      </c>
      <c r="H54" s="8">
        <v>433193.29</v>
      </c>
      <c r="I54" s="8">
        <f t="shared" si="1"/>
        <v>866386.58</v>
      </c>
      <c r="J54" s="26"/>
      <c r="K54" s="23" t="s">
        <v>211</v>
      </c>
      <c r="L54" s="25">
        <f t="shared" si="2"/>
        <v>1564547.82</v>
      </c>
    </row>
    <row r="55" spans="1:12" s="7" customFormat="1" ht="18.95" customHeight="1" x14ac:dyDescent="0.2">
      <c r="A55" s="4">
        <v>4883</v>
      </c>
      <c r="B55" s="5" t="s">
        <v>387</v>
      </c>
      <c r="C55" s="6" t="s">
        <v>22</v>
      </c>
      <c r="D55" s="8">
        <v>328740.18</v>
      </c>
      <c r="E55" s="8">
        <v>328740.18</v>
      </c>
      <c r="F55" s="8">
        <v>657480.36</v>
      </c>
      <c r="G55" s="8">
        <v>328740.18</v>
      </c>
      <c r="H55" s="8">
        <v>328740.18</v>
      </c>
      <c r="I55" s="8">
        <f t="shared" si="1"/>
        <v>657480.36</v>
      </c>
      <c r="J55" s="26"/>
      <c r="K55" s="23" t="s">
        <v>561</v>
      </c>
      <c r="L55" s="25">
        <f t="shared" si="2"/>
        <v>184851.09</v>
      </c>
    </row>
    <row r="56" spans="1:12" s="7" customFormat="1" ht="18.95" customHeight="1" x14ac:dyDescent="0.2">
      <c r="A56" s="4">
        <v>5336</v>
      </c>
      <c r="B56" s="5" t="s">
        <v>414</v>
      </c>
      <c r="C56" s="6" t="s">
        <v>22</v>
      </c>
      <c r="D56" s="8">
        <v>305026.39</v>
      </c>
      <c r="E56" s="8">
        <v>305026.39</v>
      </c>
      <c r="F56" s="8">
        <v>610052.78</v>
      </c>
      <c r="G56" s="8">
        <v>305026.39</v>
      </c>
      <c r="H56" s="8">
        <v>305026.39</v>
      </c>
      <c r="I56" s="8">
        <f t="shared" si="1"/>
        <v>610052.78</v>
      </c>
      <c r="J56" s="26"/>
      <c r="K56" s="23" t="s">
        <v>631</v>
      </c>
      <c r="L56" s="25">
        <f t="shared" si="2"/>
        <v>80618.850000000006</v>
      </c>
    </row>
    <row r="57" spans="1:12" s="7" customFormat="1" ht="18.95" customHeight="1" x14ac:dyDescent="0.2">
      <c r="A57" s="4">
        <v>4627</v>
      </c>
      <c r="B57" s="5" t="s">
        <v>556</v>
      </c>
      <c r="C57" s="6" t="s">
        <v>22</v>
      </c>
      <c r="D57" s="8">
        <v>186397.21</v>
      </c>
      <c r="E57" s="8">
        <v>186397.21</v>
      </c>
      <c r="F57" s="8">
        <v>372794.42</v>
      </c>
      <c r="G57" s="8">
        <v>186397.21</v>
      </c>
      <c r="H57" s="8">
        <v>186397.21</v>
      </c>
      <c r="I57" s="8">
        <f t="shared" si="1"/>
        <v>372794.42</v>
      </c>
      <c r="J57" s="26"/>
      <c r="K57" s="23" t="s">
        <v>675</v>
      </c>
      <c r="L57" s="25">
        <f t="shared" si="2"/>
        <v>142041.78</v>
      </c>
    </row>
    <row r="58" spans="1:12" s="7" customFormat="1" ht="18.95" customHeight="1" x14ac:dyDescent="0.2">
      <c r="A58" s="4">
        <v>5260</v>
      </c>
      <c r="B58" s="5" t="s">
        <v>89</v>
      </c>
      <c r="C58" s="6" t="s">
        <v>90</v>
      </c>
      <c r="D58" s="8">
        <v>546019.52</v>
      </c>
      <c r="E58" s="8">
        <v>546019.52</v>
      </c>
      <c r="F58" s="8">
        <v>1092039.04</v>
      </c>
      <c r="G58" s="8">
        <v>546019.52</v>
      </c>
      <c r="H58" s="8">
        <v>546019.52</v>
      </c>
      <c r="I58" s="8">
        <f t="shared" si="1"/>
        <v>1092039.04</v>
      </c>
      <c r="J58" s="26"/>
      <c r="K58" s="23" t="s">
        <v>61</v>
      </c>
      <c r="L58" s="25">
        <f t="shared" si="2"/>
        <v>2893764.9299999997</v>
      </c>
    </row>
    <row r="59" spans="1:12" s="7" customFormat="1" ht="18.95" customHeight="1" x14ac:dyDescent="0.2">
      <c r="A59" s="4">
        <v>106362</v>
      </c>
      <c r="B59" s="5" t="s">
        <v>184</v>
      </c>
      <c r="C59" s="6" t="s">
        <v>90</v>
      </c>
      <c r="D59" s="8">
        <v>445180.7</v>
      </c>
      <c r="E59" s="8">
        <v>445180.7</v>
      </c>
      <c r="F59" s="8">
        <v>890361.4</v>
      </c>
      <c r="G59" s="8">
        <v>445180.7</v>
      </c>
      <c r="H59" s="8">
        <v>445180.7</v>
      </c>
      <c r="I59" s="8">
        <f t="shared" si="1"/>
        <v>890361.4</v>
      </c>
      <c r="J59" s="26"/>
      <c r="K59" s="23" t="s">
        <v>88</v>
      </c>
      <c r="L59" s="25">
        <f t="shared" si="2"/>
        <v>2060820.93</v>
      </c>
    </row>
    <row r="60" spans="1:12" s="7" customFormat="1" ht="18.95" customHeight="1" x14ac:dyDescent="0.2">
      <c r="A60" s="4">
        <v>105212</v>
      </c>
      <c r="B60" s="5" t="s">
        <v>194</v>
      </c>
      <c r="C60" s="6" t="s">
        <v>90</v>
      </c>
      <c r="D60" s="8">
        <v>438956.08</v>
      </c>
      <c r="E60" s="8">
        <v>438956.08</v>
      </c>
      <c r="F60" s="8">
        <v>877912.16</v>
      </c>
      <c r="G60" s="8">
        <v>438956.08</v>
      </c>
      <c r="H60" s="8">
        <v>438956.08</v>
      </c>
      <c r="I60" s="8">
        <f t="shared" si="1"/>
        <v>877912.16</v>
      </c>
      <c r="J60" s="26"/>
      <c r="K60" s="23" t="s">
        <v>269</v>
      </c>
      <c r="L60" s="25">
        <f t="shared" si="2"/>
        <v>396468.04</v>
      </c>
    </row>
    <row r="61" spans="1:12" s="7" customFormat="1" ht="18.95" customHeight="1" x14ac:dyDescent="0.2">
      <c r="A61" s="4">
        <v>104875</v>
      </c>
      <c r="B61" s="5" t="s">
        <v>203</v>
      </c>
      <c r="C61" s="6" t="s">
        <v>90</v>
      </c>
      <c r="D61" s="8">
        <v>434036.63</v>
      </c>
      <c r="E61" s="8">
        <v>434036.63</v>
      </c>
      <c r="F61" s="8">
        <v>868073.26</v>
      </c>
      <c r="G61" s="8">
        <v>434036.63</v>
      </c>
      <c r="H61" s="8">
        <v>434036.63</v>
      </c>
      <c r="I61" s="8">
        <f t="shared" si="1"/>
        <v>868073.26</v>
      </c>
      <c r="J61" s="26"/>
      <c r="K61" s="23" t="s">
        <v>32</v>
      </c>
      <c r="L61" s="25">
        <f t="shared" si="2"/>
        <v>7069031.2199999997</v>
      </c>
    </row>
    <row r="62" spans="1:12" s="7" customFormat="1" ht="18.95" customHeight="1" x14ac:dyDescent="0.2">
      <c r="A62" s="4">
        <v>5292</v>
      </c>
      <c r="B62" s="5" t="s">
        <v>216</v>
      </c>
      <c r="C62" s="6" t="s">
        <v>90</v>
      </c>
      <c r="D62" s="8">
        <v>428615.18</v>
      </c>
      <c r="E62" s="8">
        <v>428615.18</v>
      </c>
      <c r="F62" s="8">
        <v>857230.36</v>
      </c>
      <c r="G62" s="8">
        <v>428615.18</v>
      </c>
      <c r="H62" s="8">
        <v>428615.18</v>
      </c>
      <c r="I62" s="8">
        <f t="shared" si="1"/>
        <v>857230.36</v>
      </c>
      <c r="J62" s="26"/>
      <c r="K62" s="23" t="s">
        <v>58</v>
      </c>
      <c r="L62" s="25">
        <f t="shared" si="2"/>
        <v>3703175.9800000004</v>
      </c>
    </row>
    <row r="63" spans="1:12" s="7" customFormat="1" ht="18.95" customHeight="1" x14ac:dyDescent="0.2">
      <c r="A63" s="4">
        <v>103455</v>
      </c>
      <c r="B63" s="5" t="s">
        <v>222</v>
      </c>
      <c r="C63" s="6" t="s">
        <v>90</v>
      </c>
      <c r="D63" s="8">
        <v>424980.81</v>
      </c>
      <c r="E63" s="8">
        <v>424980.81</v>
      </c>
      <c r="F63" s="8">
        <v>849961.62</v>
      </c>
      <c r="G63" s="8">
        <v>424980.81</v>
      </c>
      <c r="H63" s="8">
        <v>424980.81</v>
      </c>
      <c r="I63" s="8">
        <f t="shared" si="1"/>
        <v>849961.62</v>
      </c>
      <c r="J63" s="26"/>
      <c r="K63" s="23" t="s">
        <v>71</v>
      </c>
      <c r="L63" s="25">
        <f t="shared" si="2"/>
        <v>2110346.4700000002</v>
      </c>
    </row>
    <row r="64" spans="1:12" s="7" customFormat="1" ht="18.95" customHeight="1" x14ac:dyDescent="0.2">
      <c r="A64" s="4">
        <v>103804</v>
      </c>
      <c r="B64" s="5" t="s">
        <v>225</v>
      </c>
      <c r="C64" s="6" t="s">
        <v>90</v>
      </c>
      <c r="D64" s="8">
        <v>423334.3</v>
      </c>
      <c r="E64" s="8">
        <v>423334.3</v>
      </c>
      <c r="F64" s="8">
        <v>846668.6</v>
      </c>
      <c r="G64" s="8">
        <v>423334.3</v>
      </c>
      <c r="H64" s="8">
        <v>423334.3</v>
      </c>
      <c r="I64" s="8">
        <f t="shared" si="1"/>
        <v>846668.6</v>
      </c>
      <c r="J64" s="26"/>
      <c r="K64" s="23" t="s">
        <v>621</v>
      </c>
      <c r="L64" s="25">
        <f t="shared" si="2"/>
        <v>112906.55</v>
      </c>
    </row>
    <row r="65" spans="1:12" s="7" customFormat="1" ht="18.95" customHeight="1" x14ac:dyDescent="0.2">
      <c r="A65" s="4">
        <v>4396</v>
      </c>
      <c r="B65" s="5" t="s">
        <v>248</v>
      </c>
      <c r="C65" s="6" t="s">
        <v>90</v>
      </c>
      <c r="D65" s="8">
        <v>407899.57</v>
      </c>
      <c r="E65" s="8">
        <v>407899.57</v>
      </c>
      <c r="F65" s="8">
        <v>815799.14</v>
      </c>
      <c r="G65" s="8">
        <v>407899.57</v>
      </c>
      <c r="H65" s="8">
        <v>407899.57</v>
      </c>
      <c r="I65" s="8">
        <f t="shared" si="1"/>
        <v>815799.14</v>
      </c>
      <c r="J65" s="26"/>
      <c r="K65" s="23" t="s">
        <v>624</v>
      </c>
      <c r="L65" s="25">
        <f t="shared" si="2"/>
        <v>108107.57</v>
      </c>
    </row>
    <row r="66" spans="1:12" s="7" customFormat="1" ht="18.95" customHeight="1" x14ac:dyDescent="0.2">
      <c r="A66" s="4">
        <v>106784</v>
      </c>
      <c r="B66" s="5" t="s">
        <v>281</v>
      </c>
      <c r="C66" s="6" t="s">
        <v>90</v>
      </c>
      <c r="D66" s="8">
        <v>389841.83</v>
      </c>
      <c r="E66" s="8">
        <v>389841.83</v>
      </c>
      <c r="F66" s="8">
        <v>779683.66</v>
      </c>
      <c r="G66" s="8">
        <v>389841.83</v>
      </c>
      <c r="H66" s="8">
        <v>389841.83</v>
      </c>
      <c r="I66" s="8">
        <f t="shared" si="1"/>
        <v>779683.66</v>
      </c>
      <c r="J66" s="26"/>
      <c r="K66" s="23" t="s">
        <v>48</v>
      </c>
      <c r="L66" s="25">
        <f t="shared" si="2"/>
        <v>7135159.7599999988</v>
      </c>
    </row>
    <row r="67" spans="1:12" s="7" customFormat="1" ht="18.95" customHeight="1" x14ac:dyDescent="0.2">
      <c r="A67" s="4">
        <v>105444</v>
      </c>
      <c r="B67" s="5" t="s">
        <v>313</v>
      </c>
      <c r="C67" s="6" t="s">
        <v>90</v>
      </c>
      <c r="D67" s="8">
        <v>374842.51</v>
      </c>
      <c r="E67" s="8">
        <v>374842.51</v>
      </c>
      <c r="F67" s="8">
        <v>749685.02</v>
      </c>
      <c r="G67" s="8">
        <v>374842.51</v>
      </c>
      <c r="H67" s="8">
        <v>374842.51</v>
      </c>
      <c r="I67" s="8">
        <f t="shared" si="1"/>
        <v>749685.02</v>
      </c>
      <c r="J67" s="26"/>
      <c r="K67" s="23" t="s">
        <v>42</v>
      </c>
      <c r="L67" s="25">
        <f t="shared" si="2"/>
        <v>2057035.64</v>
      </c>
    </row>
    <row r="68" spans="1:12" s="7" customFormat="1" ht="18.95" customHeight="1" x14ac:dyDescent="0.2">
      <c r="A68" s="4">
        <v>4436</v>
      </c>
      <c r="B68" s="5" t="s">
        <v>345</v>
      </c>
      <c r="C68" s="6" t="s">
        <v>90</v>
      </c>
      <c r="D68" s="8">
        <v>359803.03</v>
      </c>
      <c r="E68" s="8">
        <v>359803.03</v>
      </c>
      <c r="F68" s="8">
        <v>719606.06</v>
      </c>
      <c r="G68" s="8">
        <v>359803.03</v>
      </c>
      <c r="H68" s="8">
        <v>359803.03</v>
      </c>
      <c r="I68" s="8">
        <f t="shared" ref="I68:I131" si="3">G68+H68</f>
        <v>719606.06</v>
      </c>
      <c r="J68" s="26"/>
      <c r="K68" s="23" t="s">
        <v>677</v>
      </c>
      <c r="L68" s="25">
        <f t="shared" ref="L68:L75" si="4">SUMIF(C$3:C$607,K68,H$3:H$607)</f>
        <v>186909.18</v>
      </c>
    </row>
    <row r="69" spans="1:12" s="7" customFormat="1" ht="18.95" customHeight="1" x14ac:dyDescent="0.2">
      <c r="A69" s="4">
        <v>5322</v>
      </c>
      <c r="B69" s="5" t="s">
        <v>452</v>
      </c>
      <c r="C69" s="6" t="s">
        <v>90</v>
      </c>
      <c r="D69" s="8">
        <v>273421.39</v>
      </c>
      <c r="E69" s="8">
        <v>273421.39</v>
      </c>
      <c r="F69" s="8">
        <v>546842.78</v>
      </c>
      <c r="G69" s="8">
        <v>273421.39</v>
      </c>
      <c r="H69" s="8">
        <v>273421.39</v>
      </c>
      <c r="I69" s="8">
        <f t="shared" si="3"/>
        <v>546842.78</v>
      </c>
      <c r="J69" s="26"/>
      <c r="K69" s="23" t="s">
        <v>130</v>
      </c>
      <c r="L69" s="25">
        <f t="shared" si="4"/>
        <v>1294435.7500000002</v>
      </c>
    </row>
    <row r="70" spans="1:12" s="7" customFormat="1" ht="18.95" customHeight="1" x14ac:dyDescent="0.2">
      <c r="A70" s="4">
        <v>4316</v>
      </c>
      <c r="B70" s="5" t="s">
        <v>481</v>
      </c>
      <c r="C70" s="6" t="s">
        <v>90</v>
      </c>
      <c r="D70" s="8">
        <v>242177.82</v>
      </c>
      <c r="E70" s="8">
        <v>242177.82</v>
      </c>
      <c r="F70" s="8">
        <v>484355.64</v>
      </c>
      <c r="G70" s="8">
        <v>242177.82</v>
      </c>
      <c r="H70" s="8">
        <v>242177.82</v>
      </c>
      <c r="I70" s="8">
        <f t="shared" si="3"/>
        <v>484355.64</v>
      </c>
      <c r="J70" s="26"/>
      <c r="K70" s="23" t="s">
        <v>9</v>
      </c>
      <c r="L70" s="25">
        <f t="shared" si="4"/>
        <v>12185173.68</v>
      </c>
    </row>
    <row r="71" spans="1:12" s="7" customFormat="1" ht="18.95" customHeight="1" x14ac:dyDescent="0.2">
      <c r="A71" s="4">
        <v>107017</v>
      </c>
      <c r="B71" s="5" t="s">
        <v>536</v>
      </c>
      <c r="C71" s="6" t="s">
        <v>90</v>
      </c>
      <c r="D71" s="8">
        <v>200627.67</v>
      </c>
      <c r="E71" s="8">
        <v>200627.67</v>
      </c>
      <c r="F71" s="8">
        <v>401255.34</v>
      </c>
      <c r="G71" s="8">
        <v>200627.67</v>
      </c>
      <c r="H71" s="8">
        <v>200627.67</v>
      </c>
      <c r="I71" s="8">
        <f t="shared" si="3"/>
        <v>401255.34</v>
      </c>
      <c r="J71" s="26"/>
      <c r="K71" s="23" t="s">
        <v>73</v>
      </c>
      <c r="L71" s="25">
        <f t="shared" si="4"/>
        <v>3600993.3299999991</v>
      </c>
    </row>
    <row r="72" spans="1:12" s="7" customFormat="1" ht="18.95" customHeight="1" x14ac:dyDescent="0.2">
      <c r="A72" s="4">
        <v>4749</v>
      </c>
      <c r="B72" s="5" t="s">
        <v>547</v>
      </c>
      <c r="C72" s="6" t="s">
        <v>90</v>
      </c>
      <c r="D72" s="8">
        <v>191832.76</v>
      </c>
      <c r="E72" s="8">
        <v>191832.76</v>
      </c>
      <c r="F72" s="8">
        <v>383665.52</v>
      </c>
      <c r="G72" s="8">
        <v>191832.76</v>
      </c>
      <c r="H72" s="8">
        <v>191832.76</v>
      </c>
      <c r="I72" s="8">
        <f t="shared" si="3"/>
        <v>383665.52</v>
      </c>
      <c r="J72" s="26"/>
      <c r="K72" s="23" t="s">
        <v>679</v>
      </c>
      <c r="L72" s="25">
        <f t="shared" si="4"/>
        <v>131640.64000000001</v>
      </c>
    </row>
    <row r="73" spans="1:12" s="7" customFormat="1" ht="18.95" customHeight="1" x14ac:dyDescent="0.2">
      <c r="A73" s="4">
        <v>5221</v>
      </c>
      <c r="B73" s="5" t="s">
        <v>571</v>
      </c>
      <c r="C73" s="6" t="s">
        <v>90</v>
      </c>
      <c r="D73" s="8">
        <v>180112.35</v>
      </c>
      <c r="E73" s="8">
        <v>180112.35</v>
      </c>
      <c r="F73" s="8">
        <v>360224.7</v>
      </c>
      <c r="G73" s="8">
        <v>180112.35</v>
      </c>
      <c r="H73" s="8">
        <v>180112.35</v>
      </c>
      <c r="I73" s="8">
        <f t="shared" si="3"/>
        <v>360224.7</v>
      </c>
      <c r="J73" s="26"/>
      <c r="K73" s="23" t="s">
        <v>81</v>
      </c>
      <c r="L73" s="25">
        <f t="shared" si="4"/>
        <v>7881816.5199999986</v>
      </c>
    </row>
    <row r="74" spans="1:12" s="7" customFormat="1" ht="18.95" customHeight="1" x14ac:dyDescent="0.2">
      <c r="A74" s="4">
        <v>4319</v>
      </c>
      <c r="B74" s="5" t="s">
        <v>603</v>
      </c>
      <c r="C74" s="6" t="s">
        <v>90</v>
      </c>
      <c r="D74" s="8">
        <v>144591.85999999999</v>
      </c>
      <c r="E74" s="8">
        <v>144591.85999999999</v>
      </c>
      <c r="F74" s="8">
        <v>289183.71999999997</v>
      </c>
      <c r="G74" s="8">
        <v>144591.85999999999</v>
      </c>
      <c r="H74" s="8">
        <v>144591.85999999999</v>
      </c>
      <c r="I74" s="8">
        <f t="shared" si="3"/>
        <v>289183.71999999997</v>
      </c>
      <c r="J74" s="26"/>
      <c r="K74" s="23" t="s">
        <v>3</v>
      </c>
      <c r="L74" s="25">
        <f t="shared" si="4"/>
        <v>11786158.800000001</v>
      </c>
    </row>
    <row r="75" spans="1:12" s="7" customFormat="1" ht="18.95" customHeight="1" x14ac:dyDescent="0.2">
      <c r="A75" s="4">
        <v>101006</v>
      </c>
      <c r="B75" s="5" t="s">
        <v>618</v>
      </c>
      <c r="C75" s="6" t="s">
        <v>90</v>
      </c>
      <c r="D75" s="8">
        <v>123167.13</v>
      </c>
      <c r="E75" s="8">
        <v>123167.13</v>
      </c>
      <c r="F75" s="8">
        <v>246334.26</v>
      </c>
      <c r="G75" s="8">
        <v>123167.13</v>
      </c>
      <c r="H75" s="8">
        <v>123167.13</v>
      </c>
      <c r="I75" s="8">
        <f t="shared" si="3"/>
        <v>246334.26</v>
      </c>
      <c r="J75" s="26"/>
      <c r="K75" s="23" t="s">
        <v>494</v>
      </c>
      <c r="L75" s="25">
        <f t="shared" si="4"/>
        <v>235551.61</v>
      </c>
    </row>
    <row r="76" spans="1:12" s="7" customFormat="1" ht="18.95" customHeight="1" x14ac:dyDescent="0.2">
      <c r="A76" s="4">
        <v>5204</v>
      </c>
      <c r="B76" s="5" t="s">
        <v>12</v>
      </c>
      <c r="C76" s="6" t="s">
        <v>13</v>
      </c>
      <c r="D76" s="8">
        <v>878012.56</v>
      </c>
      <c r="E76" s="8">
        <v>878012.56</v>
      </c>
      <c r="F76" s="8">
        <v>1756025.12</v>
      </c>
      <c r="G76" s="8">
        <v>878012.56</v>
      </c>
      <c r="H76" s="8">
        <v>878012.56</v>
      </c>
      <c r="I76" s="8">
        <f t="shared" si="3"/>
        <v>1756025.12</v>
      </c>
      <c r="J76" s="26"/>
    </row>
    <row r="77" spans="1:12" s="7" customFormat="1" ht="18.95" customHeight="1" x14ac:dyDescent="0.2">
      <c r="A77" s="4">
        <v>5197</v>
      </c>
      <c r="B77" s="5" t="s">
        <v>14</v>
      </c>
      <c r="C77" s="6" t="s">
        <v>13</v>
      </c>
      <c r="D77" s="8">
        <v>821328.38</v>
      </c>
      <c r="E77" s="8">
        <v>821328.38</v>
      </c>
      <c r="F77" s="8">
        <v>1642656.76</v>
      </c>
      <c r="G77" s="8">
        <v>821328.38</v>
      </c>
      <c r="H77" s="8">
        <v>821328.38</v>
      </c>
      <c r="I77" s="8">
        <f t="shared" si="3"/>
        <v>1642656.76</v>
      </c>
      <c r="J77" s="26"/>
    </row>
    <row r="78" spans="1:12" s="7" customFormat="1" ht="18.95" customHeight="1" x14ac:dyDescent="0.2">
      <c r="A78" s="4">
        <v>4837</v>
      </c>
      <c r="B78" s="5" t="s">
        <v>53</v>
      </c>
      <c r="C78" s="6" t="s">
        <v>13</v>
      </c>
      <c r="D78" s="8">
        <v>610976.43000000005</v>
      </c>
      <c r="E78" s="8">
        <v>610976.43000000005</v>
      </c>
      <c r="F78" s="8">
        <v>1221952.8600000001</v>
      </c>
      <c r="G78" s="8">
        <v>610976.43000000005</v>
      </c>
      <c r="H78" s="8">
        <v>610976.43000000005</v>
      </c>
      <c r="I78" s="8">
        <f t="shared" si="3"/>
        <v>1221952.8600000001</v>
      </c>
      <c r="J78" s="26"/>
    </row>
    <row r="79" spans="1:12" s="7" customFormat="1" ht="18.95" customHeight="1" x14ac:dyDescent="0.2">
      <c r="A79" s="4">
        <v>4525</v>
      </c>
      <c r="B79" s="5" t="s">
        <v>63</v>
      </c>
      <c r="C79" s="6" t="s">
        <v>13</v>
      </c>
      <c r="D79" s="8">
        <v>591017.49</v>
      </c>
      <c r="E79" s="8">
        <v>591017.49</v>
      </c>
      <c r="F79" s="8">
        <v>1182034.98</v>
      </c>
      <c r="G79" s="8">
        <v>591017.49</v>
      </c>
      <c r="H79" s="8">
        <v>591017.49</v>
      </c>
      <c r="I79" s="8">
        <f t="shared" si="3"/>
        <v>1182034.98</v>
      </c>
      <c r="J79" s="26"/>
    </row>
    <row r="80" spans="1:12" s="7" customFormat="1" ht="18.95" customHeight="1" x14ac:dyDescent="0.2">
      <c r="A80" s="4">
        <v>4118</v>
      </c>
      <c r="B80" s="5" t="s">
        <v>68</v>
      </c>
      <c r="C80" s="6" t="s">
        <v>13</v>
      </c>
      <c r="D80" s="8">
        <v>581319.13</v>
      </c>
      <c r="E80" s="8">
        <v>581319.13</v>
      </c>
      <c r="F80" s="8">
        <v>1162638.26</v>
      </c>
      <c r="G80" s="8">
        <v>581319.13</v>
      </c>
      <c r="H80" s="8">
        <v>581319.13</v>
      </c>
      <c r="I80" s="8">
        <f t="shared" si="3"/>
        <v>1162638.26</v>
      </c>
      <c r="J80" s="26"/>
    </row>
    <row r="81" spans="1:10" s="7" customFormat="1" ht="18.95" customHeight="1" x14ac:dyDescent="0.2">
      <c r="A81" s="4">
        <v>5126</v>
      </c>
      <c r="B81" s="5" t="s">
        <v>83</v>
      </c>
      <c r="C81" s="6" t="s">
        <v>13</v>
      </c>
      <c r="D81" s="8">
        <v>554232</v>
      </c>
      <c r="E81" s="8">
        <v>554232</v>
      </c>
      <c r="F81" s="8">
        <v>1108464</v>
      </c>
      <c r="G81" s="8">
        <v>554232</v>
      </c>
      <c r="H81" s="8">
        <v>554232</v>
      </c>
      <c r="I81" s="8">
        <f t="shared" si="3"/>
        <v>1108464</v>
      </c>
      <c r="J81" s="26"/>
    </row>
    <row r="82" spans="1:10" s="7" customFormat="1" ht="18.95" customHeight="1" x14ac:dyDescent="0.2">
      <c r="A82" s="4">
        <v>4988</v>
      </c>
      <c r="B82" s="5" t="s">
        <v>97</v>
      </c>
      <c r="C82" s="6" t="s">
        <v>13</v>
      </c>
      <c r="D82" s="8">
        <v>535136.48</v>
      </c>
      <c r="E82" s="8">
        <v>535136.48</v>
      </c>
      <c r="F82" s="8">
        <v>1070272.96</v>
      </c>
      <c r="G82" s="8">
        <v>535136.48</v>
      </c>
      <c r="H82" s="8">
        <v>535136.48</v>
      </c>
      <c r="I82" s="8">
        <f t="shared" si="3"/>
        <v>1070272.96</v>
      </c>
      <c r="J82" s="26"/>
    </row>
    <row r="83" spans="1:10" s="7" customFormat="1" ht="18.95" customHeight="1" x14ac:dyDescent="0.2">
      <c r="A83" s="4">
        <v>5148</v>
      </c>
      <c r="B83" s="5" t="s">
        <v>119</v>
      </c>
      <c r="C83" s="6" t="s">
        <v>13</v>
      </c>
      <c r="D83" s="8">
        <v>515579.13</v>
      </c>
      <c r="E83" s="8">
        <v>515579.13</v>
      </c>
      <c r="F83" s="8">
        <v>1031158.26</v>
      </c>
      <c r="G83" s="8">
        <v>515579.13</v>
      </c>
      <c r="H83" s="8">
        <v>515579.13</v>
      </c>
      <c r="I83" s="8">
        <f t="shared" si="3"/>
        <v>1031158.26</v>
      </c>
      <c r="J83" s="26"/>
    </row>
    <row r="84" spans="1:10" s="7" customFormat="1" ht="18.95" customHeight="1" x14ac:dyDescent="0.2">
      <c r="A84" s="4">
        <v>5356</v>
      </c>
      <c r="B84" s="5" t="s">
        <v>121</v>
      </c>
      <c r="C84" s="6" t="s">
        <v>13</v>
      </c>
      <c r="D84" s="8">
        <v>512627.46</v>
      </c>
      <c r="E84" s="8">
        <v>512627.46</v>
      </c>
      <c r="F84" s="8">
        <v>1025254.92</v>
      </c>
      <c r="G84" s="8">
        <v>512627.46</v>
      </c>
      <c r="H84" s="8">
        <v>512627.46</v>
      </c>
      <c r="I84" s="8">
        <f t="shared" si="3"/>
        <v>1025254.92</v>
      </c>
      <c r="J84" s="26"/>
    </row>
    <row r="85" spans="1:10" s="7" customFormat="1" ht="18.95" customHeight="1" x14ac:dyDescent="0.2">
      <c r="A85" s="4">
        <v>4574</v>
      </c>
      <c r="B85" s="5" t="s">
        <v>141</v>
      </c>
      <c r="C85" s="6" t="s">
        <v>13</v>
      </c>
      <c r="D85" s="8">
        <v>488311.28</v>
      </c>
      <c r="E85" s="8">
        <v>488311.28</v>
      </c>
      <c r="F85" s="8">
        <v>976622.56</v>
      </c>
      <c r="G85" s="8">
        <v>488311.28</v>
      </c>
      <c r="H85" s="8">
        <v>488311.28</v>
      </c>
      <c r="I85" s="8">
        <f t="shared" si="3"/>
        <v>976622.56</v>
      </c>
      <c r="J85" s="26"/>
    </row>
    <row r="86" spans="1:10" s="7" customFormat="1" ht="18.95" customHeight="1" x14ac:dyDescent="0.2">
      <c r="A86" s="4">
        <v>4025</v>
      </c>
      <c r="B86" s="5" t="s">
        <v>153</v>
      </c>
      <c r="C86" s="6" t="s">
        <v>13</v>
      </c>
      <c r="D86" s="8">
        <v>478311.74</v>
      </c>
      <c r="E86" s="8">
        <v>478311.74</v>
      </c>
      <c r="F86" s="8">
        <v>956623.48</v>
      </c>
      <c r="G86" s="8">
        <v>478311.74</v>
      </c>
      <c r="H86" s="8">
        <v>478311.74</v>
      </c>
      <c r="I86" s="8">
        <f t="shared" si="3"/>
        <v>956623.48</v>
      </c>
      <c r="J86" s="26"/>
    </row>
    <row r="87" spans="1:10" s="7" customFormat="1" ht="18.95" customHeight="1" x14ac:dyDescent="0.2">
      <c r="A87" s="4">
        <v>5242</v>
      </c>
      <c r="B87" s="5" t="s">
        <v>209</v>
      </c>
      <c r="C87" s="6" t="s">
        <v>13</v>
      </c>
      <c r="D87" s="8">
        <v>431747.57</v>
      </c>
      <c r="E87" s="8">
        <v>431747.57</v>
      </c>
      <c r="F87" s="8">
        <v>863495.14</v>
      </c>
      <c r="G87" s="8">
        <v>431747.57</v>
      </c>
      <c r="H87" s="8">
        <v>431747.57</v>
      </c>
      <c r="I87" s="8">
        <f t="shared" si="3"/>
        <v>863495.14</v>
      </c>
      <c r="J87" s="26"/>
    </row>
    <row r="88" spans="1:10" s="7" customFormat="1" ht="18.95" customHeight="1" x14ac:dyDescent="0.2">
      <c r="A88" s="4">
        <v>50680</v>
      </c>
      <c r="B88" s="5" t="s">
        <v>290</v>
      </c>
      <c r="C88" s="6" t="s">
        <v>13</v>
      </c>
      <c r="D88" s="8">
        <v>386829.92</v>
      </c>
      <c r="E88" s="8">
        <v>386829.92</v>
      </c>
      <c r="F88" s="8">
        <v>773659.84</v>
      </c>
      <c r="G88" s="8">
        <v>386829.92</v>
      </c>
      <c r="H88" s="8">
        <v>386829.92</v>
      </c>
      <c r="I88" s="8">
        <f t="shared" si="3"/>
        <v>773659.84</v>
      </c>
      <c r="J88" s="26"/>
    </row>
    <row r="89" spans="1:10" s="7" customFormat="1" ht="18.95" customHeight="1" x14ac:dyDescent="0.2">
      <c r="A89" s="4">
        <v>101059</v>
      </c>
      <c r="B89" s="5" t="s">
        <v>323</v>
      </c>
      <c r="C89" s="6" t="s">
        <v>13</v>
      </c>
      <c r="D89" s="8">
        <v>371228.22</v>
      </c>
      <c r="E89" s="8">
        <v>371228.22</v>
      </c>
      <c r="F89" s="8">
        <v>742456.44</v>
      </c>
      <c r="G89" s="8">
        <v>371228.22</v>
      </c>
      <c r="H89" s="8">
        <v>371228.22</v>
      </c>
      <c r="I89" s="8">
        <f t="shared" si="3"/>
        <v>742456.44</v>
      </c>
      <c r="J89" s="26"/>
    </row>
    <row r="90" spans="1:10" s="7" customFormat="1" ht="18.95" customHeight="1" x14ac:dyDescent="0.2">
      <c r="A90" s="4">
        <v>4780</v>
      </c>
      <c r="B90" s="5" t="s">
        <v>337</v>
      </c>
      <c r="C90" s="6" t="s">
        <v>13</v>
      </c>
      <c r="D90" s="8">
        <v>362784.82</v>
      </c>
      <c r="E90" s="8">
        <v>362784.82</v>
      </c>
      <c r="F90" s="8">
        <v>725569.64</v>
      </c>
      <c r="G90" s="8">
        <v>362784.82</v>
      </c>
      <c r="H90" s="8">
        <v>362784.82</v>
      </c>
      <c r="I90" s="8">
        <f t="shared" si="3"/>
        <v>725569.64</v>
      </c>
      <c r="J90" s="26"/>
    </row>
    <row r="91" spans="1:10" s="7" customFormat="1" ht="18.95" customHeight="1" x14ac:dyDescent="0.2">
      <c r="A91" s="4">
        <v>4570</v>
      </c>
      <c r="B91" s="5" t="s">
        <v>346</v>
      </c>
      <c r="C91" s="6" t="s">
        <v>13</v>
      </c>
      <c r="D91" s="8">
        <v>357032.07</v>
      </c>
      <c r="E91" s="8">
        <v>357032.07</v>
      </c>
      <c r="F91" s="8">
        <v>714064.14</v>
      </c>
      <c r="G91" s="8">
        <v>357032.07</v>
      </c>
      <c r="H91" s="8">
        <v>357032.07</v>
      </c>
      <c r="I91" s="8">
        <f t="shared" si="3"/>
        <v>714064.14</v>
      </c>
      <c r="J91" s="26"/>
    </row>
    <row r="92" spans="1:10" s="7" customFormat="1" ht="18.95" customHeight="1" x14ac:dyDescent="0.2">
      <c r="A92" s="4">
        <v>5296</v>
      </c>
      <c r="B92" s="5" t="s">
        <v>359</v>
      </c>
      <c r="C92" s="6" t="s">
        <v>13</v>
      </c>
      <c r="D92" s="8">
        <v>347112.84</v>
      </c>
      <c r="E92" s="8">
        <v>347112.84</v>
      </c>
      <c r="F92" s="8">
        <v>694225.68</v>
      </c>
      <c r="G92" s="8">
        <v>347112.84</v>
      </c>
      <c r="H92" s="8">
        <v>347112.84</v>
      </c>
      <c r="I92" s="8">
        <f t="shared" si="3"/>
        <v>694225.68</v>
      </c>
      <c r="J92" s="26"/>
    </row>
    <row r="93" spans="1:10" s="7" customFormat="1" ht="18.95" customHeight="1" x14ac:dyDescent="0.2">
      <c r="A93" s="4">
        <v>100657</v>
      </c>
      <c r="B93" s="5" t="s">
        <v>396</v>
      </c>
      <c r="C93" s="6" t="s">
        <v>13</v>
      </c>
      <c r="D93" s="8">
        <v>319925.31</v>
      </c>
      <c r="E93" s="8">
        <v>319925.31</v>
      </c>
      <c r="F93" s="8">
        <v>639850.62</v>
      </c>
      <c r="G93" s="8">
        <v>319925.31</v>
      </c>
      <c r="H93" s="8">
        <v>319925.31</v>
      </c>
      <c r="I93" s="8">
        <f t="shared" si="3"/>
        <v>639850.62</v>
      </c>
      <c r="J93" s="26"/>
    </row>
    <row r="94" spans="1:10" s="7" customFormat="1" ht="18.95" customHeight="1" x14ac:dyDescent="0.2">
      <c r="A94" s="4">
        <v>101740</v>
      </c>
      <c r="B94" s="5" t="s">
        <v>418</v>
      </c>
      <c r="C94" s="6" t="s">
        <v>13</v>
      </c>
      <c r="D94" s="8">
        <v>300046.69</v>
      </c>
      <c r="E94" s="8">
        <v>300046.69</v>
      </c>
      <c r="F94" s="8">
        <v>600093.38</v>
      </c>
      <c r="G94" s="8">
        <v>300046.69</v>
      </c>
      <c r="H94" s="8">
        <v>300046.69</v>
      </c>
      <c r="I94" s="8">
        <f t="shared" si="3"/>
        <v>600093.38</v>
      </c>
      <c r="J94" s="26"/>
    </row>
    <row r="95" spans="1:10" s="7" customFormat="1" ht="18.95" customHeight="1" x14ac:dyDescent="0.2">
      <c r="A95" s="4">
        <v>4428</v>
      </c>
      <c r="B95" s="5" t="s">
        <v>424</v>
      </c>
      <c r="C95" s="6" t="s">
        <v>13</v>
      </c>
      <c r="D95" s="8">
        <v>296352.08</v>
      </c>
      <c r="E95" s="8">
        <v>296352.08</v>
      </c>
      <c r="F95" s="8">
        <v>592704.16</v>
      </c>
      <c r="G95" s="8">
        <v>296352.08</v>
      </c>
      <c r="H95" s="8">
        <v>296352.08</v>
      </c>
      <c r="I95" s="8">
        <f t="shared" si="3"/>
        <v>592704.16</v>
      </c>
      <c r="J95" s="26"/>
    </row>
    <row r="96" spans="1:10" s="7" customFormat="1" ht="18.95" customHeight="1" x14ac:dyDescent="0.2">
      <c r="A96" s="4">
        <v>4560</v>
      </c>
      <c r="B96" s="5" t="s">
        <v>429</v>
      </c>
      <c r="C96" s="6" t="s">
        <v>13</v>
      </c>
      <c r="D96" s="8">
        <v>294263.82</v>
      </c>
      <c r="E96" s="8">
        <v>294263.82</v>
      </c>
      <c r="F96" s="8">
        <v>588527.64</v>
      </c>
      <c r="G96" s="8">
        <v>294263.82</v>
      </c>
      <c r="H96" s="8">
        <v>294263.82</v>
      </c>
      <c r="I96" s="8">
        <f t="shared" si="3"/>
        <v>588527.64</v>
      </c>
      <c r="J96" s="26"/>
    </row>
    <row r="97" spans="1:10" s="7" customFormat="1" ht="18.95" customHeight="1" x14ac:dyDescent="0.2">
      <c r="A97" s="4">
        <v>4741</v>
      </c>
      <c r="B97" s="5" t="s">
        <v>437</v>
      </c>
      <c r="C97" s="6" t="s">
        <v>13</v>
      </c>
      <c r="D97" s="8">
        <v>288578.84000000003</v>
      </c>
      <c r="E97" s="8">
        <v>288578.84000000003</v>
      </c>
      <c r="F97" s="8">
        <v>577157.68000000005</v>
      </c>
      <c r="G97" s="8">
        <v>288578.84000000003</v>
      </c>
      <c r="H97" s="8">
        <v>288578.84000000003</v>
      </c>
      <c r="I97" s="8">
        <f t="shared" si="3"/>
        <v>577157.68000000005</v>
      </c>
      <c r="J97" s="26"/>
    </row>
    <row r="98" spans="1:10" s="7" customFormat="1" ht="18.95" customHeight="1" x14ac:dyDescent="0.2">
      <c r="A98" s="4">
        <v>5125</v>
      </c>
      <c r="B98" s="5" t="s">
        <v>456</v>
      </c>
      <c r="C98" s="6" t="s">
        <v>13</v>
      </c>
      <c r="D98" s="8">
        <v>271373.28999999998</v>
      </c>
      <c r="E98" s="8">
        <v>271373.28999999998</v>
      </c>
      <c r="F98" s="8">
        <v>542746.57999999996</v>
      </c>
      <c r="G98" s="8">
        <v>271373.28999999998</v>
      </c>
      <c r="H98" s="8">
        <v>271373.28999999998</v>
      </c>
      <c r="I98" s="8">
        <f t="shared" si="3"/>
        <v>542746.57999999996</v>
      </c>
      <c r="J98" s="26"/>
    </row>
    <row r="99" spans="1:10" s="7" customFormat="1" ht="18.95" customHeight="1" x14ac:dyDescent="0.2">
      <c r="A99" s="4">
        <v>103889</v>
      </c>
      <c r="B99" s="5" t="s">
        <v>457</v>
      </c>
      <c r="C99" s="6" t="s">
        <v>13</v>
      </c>
      <c r="D99" s="8">
        <v>271172.49</v>
      </c>
      <c r="E99" s="8">
        <v>271172.49</v>
      </c>
      <c r="F99" s="8">
        <v>542344.98</v>
      </c>
      <c r="G99" s="8">
        <v>271172.49</v>
      </c>
      <c r="H99" s="8">
        <v>271172.49</v>
      </c>
      <c r="I99" s="8">
        <f t="shared" si="3"/>
        <v>542344.98</v>
      </c>
      <c r="J99" s="26"/>
    </row>
    <row r="100" spans="1:10" s="7" customFormat="1" ht="18.95" customHeight="1" x14ac:dyDescent="0.2">
      <c r="A100" s="4">
        <v>5270</v>
      </c>
      <c r="B100" s="5" t="s">
        <v>471</v>
      </c>
      <c r="C100" s="6" t="s">
        <v>13</v>
      </c>
      <c r="D100" s="8">
        <v>253308.09</v>
      </c>
      <c r="E100" s="8">
        <v>253308.09</v>
      </c>
      <c r="F100" s="8">
        <v>506616.18</v>
      </c>
      <c r="G100" s="8">
        <v>253308.09</v>
      </c>
      <c r="H100" s="8">
        <v>253308.09</v>
      </c>
      <c r="I100" s="8">
        <f t="shared" si="3"/>
        <v>506616.18</v>
      </c>
      <c r="J100" s="26"/>
    </row>
    <row r="101" spans="1:10" s="7" customFormat="1" ht="18.95" customHeight="1" x14ac:dyDescent="0.2">
      <c r="A101" s="4">
        <v>4425</v>
      </c>
      <c r="B101" s="5" t="s">
        <v>479</v>
      </c>
      <c r="C101" s="6" t="s">
        <v>13</v>
      </c>
      <c r="D101" s="8">
        <v>245390.53</v>
      </c>
      <c r="E101" s="8">
        <v>245390.53</v>
      </c>
      <c r="F101" s="8">
        <v>490781.06</v>
      </c>
      <c r="G101" s="8">
        <v>245390.53</v>
      </c>
      <c r="H101" s="8">
        <v>245390.53</v>
      </c>
      <c r="I101" s="8">
        <f t="shared" si="3"/>
        <v>490781.06</v>
      </c>
      <c r="J101" s="26"/>
    </row>
    <row r="102" spans="1:10" s="7" customFormat="1" ht="18.95" customHeight="1" x14ac:dyDescent="0.2">
      <c r="A102" s="4">
        <v>5262</v>
      </c>
      <c r="B102" s="5" t="s">
        <v>480</v>
      </c>
      <c r="C102" s="6" t="s">
        <v>13</v>
      </c>
      <c r="D102" s="8">
        <v>242981</v>
      </c>
      <c r="E102" s="8">
        <v>242981</v>
      </c>
      <c r="F102" s="8">
        <v>485962</v>
      </c>
      <c r="G102" s="8">
        <v>242981</v>
      </c>
      <c r="H102" s="8">
        <v>242981</v>
      </c>
      <c r="I102" s="8">
        <f t="shared" si="3"/>
        <v>485962</v>
      </c>
      <c r="J102" s="26"/>
    </row>
    <row r="103" spans="1:10" s="7" customFormat="1" ht="18.95" customHeight="1" x14ac:dyDescent="0.2">
      <c r="A103" s="4">
        <v>4230</v>
      </c>
      <c r="B103" s="5" t="s">
        <v>485</v>
      </c>
      <c r="C103" s="6" t="s">
        <v>13</v>
      </c>
      <c r="D103" s="8">
        <v>240350.59</v>
      </c>
      <c r="E103" s="8">
        <v>240350.59</v>
      </c>
      <c r="F103" s="8">
        <v>480701.18</v>
      </c>
      <c r="G103" s="8">
        <v>240350.59</v>
      </c>
      <c r="H103" s="8">
        <v>240350.59</v>
      </c>
      <c r="I103" s="8">
        <f t="shared" si="3"/>
        <v>480701.18</v>
      </c>
      <c r="J103" s="26"/>
    </row>
    <row r="104" spans="1:10" s="7" customFormat="1" ht="18.95" customHeight="1" x14ac:dyDescent="0.2">
      <c r="A104" s="4">
        <v>5271</v>
      </c>
      <c r="B104" s="5" t="s">
        <v>507</v>
      </c>
      <c r="C104" s="6" t="s">
        <v>13</v>
      </c>
      <c r="D104" s="8">
        <v>225366.33</v>
      </c>
      <c r="E104" s="8">
        <v>225366.33</v>
      </c>
      <c r="F104" s="8">
        <v>450732.66</v>
      </c>
      <c r="G104" s="8">
        <v>225366.33</v>
      </c>
      <c r="H104" s="8">
        <v>225366.33</v>
      </c>
      <c r="I104" s="8">
        <f t="shared" si="3"/>
        <v>450732.66</v>
      </c>
      <c r="J104" s="26"/>
    </row>
    <row r="105" spans="1:10" s="7" customFormat="1" ht="18.95" customHeight="1" x14ac:dyDescent="0.2">
      <c r="A105" s="4">
        <v>110230</v>
      </c>
      <c r="B105" s="5" t="s">
        <v>516</v>
      </c>
      <c r="C105" s="6" t="s">
        <v>13</v>
      </c>
      <c r="D105" s="8">
        <v>217861.65</v>
      </c>
      <c r="E105" s="8">
        <v>217861.65</v>
      </c>
      <c r="F105" s="8">
        <v>435723.3</v>
      </c>
      <c r="G105" s="8">
        <v>217861.65</v>
      </c>
      <c r="H105" s="8">
        <v>217861.65</v>
      </c>
      <c r="I105" s="8">
        <f t="shared" si="3"/>
        <v>435723.3</v>
      </c>
      <c r="J105" s="26"/>
    </row>
    <row r="106" spans="1:10" s="7" customFormat="1" ht="18.95" customHeight="1" x14ac:dyDescent="0.2">
      <c r="A106" s="4">
        <v>4802</v>
      </c>
      <c r="B106" s="5" t="s">
        <v>517</v>
      </c>
      <c r="C106" s="6" t="s">
        <v>13</v>
      </c>
      <c r="D106" s="8">
        <v>217038.39</v>
      </c>
      <c r="E106" s="8">
        <v>217038.39</v>
      </c>
      <c r="F106" s="8">
        <v>434076.78</v>
      </c>
      <c r="G106" s="8">
        <v>217038.39</v>
      </c>
      <c r="H106" s="8">
        <v>217038.39</v>
      </c>
      <c r="I106" s="8">
        <f t="shared" si="3"/>
        <v>434076.78</v>
      </c>
      <c r="J106" s="26"/>
    </row>
    <row r="107" spans="1:10" s="7" customFormat="1" ht="18.95" customHeight="1" x14ac:dyDescent="0.2">
      <c r="A107" s="4">
        <v>4775</v>
      </c>
      <c r="B107" s="5" t="s">
        <v>541</v>
      </c>
      <c r="C107" s="6" t="s">
        <v>13</v>
      </c>
      <c r="D107" s="8">
        <v>198203.9</v>
      </c>
      <c r="E107" s="8">
        <v>198203.9</v>
      </c>
      <c r="F107" s="8">
        <v>396407.8</v>
      </c>
      <c r="G107" s="8">
        <v>198203.9</v>
      </c>
      <c r="H107" s="8">
        <v>198203.9</v>
      </c>
      <c r="I107" s="8">
        <f t="shared" si="3"/>
        <v>396407.8</v>
      </c>
      <c r="J107" s="26"/>
    </row>
    <row r="108" spans="1:10" s="7" customFormat="1" ht="18.95" customHeight="1" x14ac:dyDescent="0.2">
      <c r="A108" s="4">
        <v>4746</v>
      </c>
      <c r="B108" s="5" t="s">
        <v>548</v>
      </c>
      <c r="C108" s="6" t="s">
        <v>13</v>
      </c>
      <c r="D108" s="8">
        <v>190252.45</v>
      </c>
      <c r="E108" s="8">
        <v>190252.45</v>
      </c>
      <c r="F108" s="8">
        <v>380504.9</v>
      </c>
      <c r="G108" s="8">
        <v>190252.45</v>
      </c>
      <c r="H108" s="8">
        <v>190252.45</v>
      </c>
      <c r="I108" s="8">
        <f t="shared" si="3"/>
        <v>380504.9</v>
      </c>
      <c r="J108" s="26"/>
    </row>
    <row r="109" spans="1:10" s="7" customFormat="1" ht="18.95" customHeight="1" x14ac:dyDescent="0.2">
      <c r="A109" s="4">
        <v>5064</v>
      </c>
      <c r="B109" s="5" t="s">
        <v>611</v>
      </c>
      <c r="C109" s="6" t="s">
        <v>612</v>
      </c>
      <c r="D109" s="8">
        <v>131218.97</v>
      </c>
      <c r="E109" s="8">
        <v>131218.97</v>
      </c>
      <c r="F109" s="8">
        <v>262437.94</v>
      </c>
      <c r="G109" s="8">
        <v>131218.97</v>
      </c>
      <c r="H109" s="8">
        <v>131218.97</v>
      </c>
      <c r="I109" s="8">
        <f t="shared" si="3"/>
        <v>262437.94</v>
      </c>
      <c r="J109" s="26"/>
    </row>
    <row r="110" spans="1:10" s="7" customFormat="1" ht="18.95" customHeight="1" x14ac:dyDescent="0.2">
      <c r="A110" s="4">
        <v>104666</v>
      </c>
      <c r="B110" s="5" t="s">
        <v>412</v>
      </c>
      <c r="C110" s="6" t="s">
        <v>413</v>
      </c>
      <c r="D110" s="8">
        <v>305729.17</v>
      </c>
      <c r="E110" s="8">
        <v>305729.17</v>
      </c>
      <c r="F110" s="8">
        <v>611458.34</v>
      </c>
      <c r="G110" s="8">
        <v>305729.17</v>
      </c>
      <c r="H110" s="8">
        <v>305729.17</v>
      </c>
      <c r="I110" s="8">
        <f t="shared" si="3"/>
        <v>611458.34</v>
      </c>
      <c r="J110" s="26"/>
    </row>
    <row r="111" spans="1:10" s="7" customFormat="1" ht="18.95" customHeight="1" x14ac:dyDescent="0.2">
      <c r="A111" s="4">
        <v>5241</v>
      </c>
      <c r="B111" s="5" t="s">
        <v>402</v>
      </c>
      <c r="C111" s="6" t="s">
        <v>403</v>
      </c>
      <c r="D111" s="8">
        <v>313118.39</v>
      </c>
      <c r="E111" s="8">
        <v>313118.39</v>
      </c>
      <c r="F111" s="8">
        <v>626236.78</v>
      </c>
      <c r="G111" s="8">
        <v>313118.39</v>
      </c>
      <c r="H111" s="8">
        <v>313118.39</v>
      </c>
      <c r="I111" s="8">
        <f t="shared" si="3"/>
        <v>626236.78</v>
      </c>
      <c r="J111" s="26"/>
    </row>
    <row r="112" spans="1:10" s="7" customFormat="1" ht="18.95" customHeight="1" x14ac:dyDescent="0.2">
      <c r="A112" s="4">
        <v>4562</v>
      </c>
      <c r="B112" s="5" t="s">
        <v>505</v>
      </c>
      <c r="C112" s="6" t="s">
        <v>403</v>
      </c>
      <c r="D112" s="8">
        <v>226288.44</v>
      </c>
      <c r="E112" s="8">
        <v>226288.44</v>
      </c>
      <c r="F112" s="8">
        <v>452576.88</v>
      </c>
      <c r="G112" s="8">
        <v>226288.44</v>
      </c>
      <c r="H112" s="8">
        <v>226288.44</v>
      </c>
      <c r="I112" s="8">
        <f t="shared" si="3"/>
        <v>452576.88</v>
      </c>
      <c r="J112" s="26"/>
    </row>
    <row r="113" spans="1:11" s="7" customFormat="1" ht="18.95" customHeight="1" x14ac:dyDescent="0.2">
      <c r="A113" s="4">
        <v>4896</v>
      </c>
      <c r="B113" s="5" t="s">
        <v>562</v>
      </c>
      <c r="C113" s="6" t="s">
        <v>403</v>
      </c>
      <c r="D113" s="8">
        <v>183827.04</v>
      </c>
      <c r="E113" s="8">
        <v>183827.04</v>
      </c>
      <c r="F113" s="8">
        <v>367654.08</v>
      </c>
      <c r="G113" s="8">
        <v>183827.04</v>
      </c>
      <c r="H113" s="8">
        <v>183827.04</v>
      </c>
      <c r="I113" s="8">
        <f t="shared" si="3"/>
        <v>367654.08</v>
      </c>
      <c r="J113" s="26"/>
    </row>
    <row r="114" spans="1:11" s="7" customFormat="1" ht="18.95" customHeight="1" x14ac:dyDescent="0.2">
      <c r="A114" s="4">
        <v>4626</v>
      </c>
      <c r="B114" s="5" t="s">
        <v>593</v>
      </c>
      <c r="C114" s="6" t="s">
        <v>403</v>
      </c>
      <c r="D114" s="8">
        <v>157784.04</v>
      </c>
      <c r="E114" s="8">
        <v>157784.04</v>
      </c>
      <c r="F114" s="8">
        <v>315568.08</v>
      </c>
      <c r="G114" s="8">
        <v>157784.04</v>
      </c>
      <c r="H114" s="8">
        <v>157784.04</v>
      </c>
      <c r="I114" s="8">
        <f t="shared" si="3"/>
        <v>315568.08</v>
      </c>
      <c r="J114" s="26"/>
    </row>
    <row r="115" spans="1:11" s="7" customFormat="1" ht="18.95" customHeight="1" x14ac:dyDescent="0.2">
      <c r="A115" s="4">
        <v>4079</v>
      </c>
      <c r="B115" s="5" t="s">
        <v>468</v>
      </c>
      <c r="C115" s="6" t="s">
        <v>469</v>
      </c>
      <c r="D115" s="8">
        <v>254627.06</v>
      </c>
      <c r="E115" s="8">
        <v>254627.06</v>
      </c>
      <c r="F115" s="8">
        <v>509254.12</v>
      </c>
      <c r="G115" s="8">
        <v>254627.06</v>
      </c>
      <c r="H115" s="8">
        <v>254627.06</v>
      </c>
      <c r="I115" s="8">
        <f t="shared" si="3"/>
        <v>509254.12</v>
      </c>
      <c r="J115" s="26"/>
    </row>
    <row r="116" spans="1:11" s="7" customFormat="1" ht="18.95" customHeight="1" x14ac:dyDescent="0.2">
      <c r="A116" s="4">
        <v>5373</v>
      </c>
      <c r="B116" s="5" t="s">
        <v>4</v>
      </c>
      <c r="C116" s="6" t="s">
        <v>5</v>
      </c>
      <c r="D116" s="8">
        <v>1087139.67</v>
      </c>
      <c r="E116" s="8">
        <v>1087139.67</v>
      </c>
      <c r="F116" s="8">
        <v>2174279.34</v>
      </c>
      <c r="G116" s="8">
        <v>1087139.67</v>
      </c>
      <c r="H116" s="8">
        <v>1087139.67</v>
      </c>
      <c r="I116" s="8">
        <f t="shared" si="3"/>
        <v>2174279.34</v>
      </c>
      <c r="J116" s="26"/>
    </row>
    <row r="117" spans="1:11" s="7" customFormat="1" ht="18.95" customHeight="1" x14ac:dyDescent="0.2">
      <c r="A117" s="4">
        <v>103103</v>
      </c>
      <c r="B117" s="5" t="s">
        <v>20</v>
      </c>
      <c r="C117" s="6" t="s">
        <v>5</v>
      </c>
      <c r="D117" s="8">
        <v>774322.47</v>
      </c>
      <c r="E117" s="8">
        <v>774322.47</v>
      </c>
      <c r="F117" s="8">
        <v>1548644.94</v>
      </c>
      <c r="G117" s="8">
        <v>774322.47</v>
      </c>
      <c r="H117" s="8">
        <v>774322.47</v>
      </c>
      <c r="I117" s="8">
        <f t="shared" si="3"/>
        <v>1548644.94</v>
      </c>
      <c r="J117" s="26"/>
      <c r="K117"/>
    </row>
    <row r="118" spans="1:11" s="7" customFormat="1" ht="18.95" customHeight="1" x14ac:dyDescent="0.2">
      <c r="A118" s="4">
        <v>4098</v>
      </c>
      <c r="B118" s="5" t="s">
        <v>66</v>
      </c>
      <c r="C118" s="6" t="s">
        <v>5</v>
      </c>
      <c r="D118" s="8">
        <v>582262.87</v>
      </c>
      <c r="E118" s="8">
        <v>582262.87</v>
      </c>
      <c r="F118" s="8">
        <v>1164525.74</v>
      </c>
      <c r="G118" s="8">
        <v>582262.87</v>
      </c>
      <c r="H118" s="8">
        <v>582262.87</v>
      </c>
      <c r="I118" s="8">
        <f t="shared" si="3"/>
        <v>1164525.74</v>
      </c>
      <c r="J118" s="26"/>
      <c r="K118"/>
    </row>
    <row r="119" spans="1:11" s="7" customFormat="1" ht="18.95" customHeight="1" x14ac:dyDescent="0.2">
      <c r="A119" s="4">
        <v>104696</v>
      </c>
      <c r="B119" s="5" t="s">
        <v>93</v>
      </c>
      <c r="C119" s="6" t="s">
        <v>5</v>
      </c>
      <c r="D119" s="8">
        <v>543248.56000000006</v>
      </c>
      <c r="E119" s="8">
        <v>543248.56000000006</v>
      </c>
      <c r="F119" s="8">
        <v>1086497.1200000001</v>
      </c>
      <c r="G119" s="8">
        <v>543248.56000000006</v>
      </c>
      <c r="H119" s="8">
        <v>543248.56000000006</v>
      </c>
      <c r="I119" s="8">
        <f t="shared" si="3"/>
        <v>1086497.1200000001</v>
      </c>
      <c r="J119" s="26"/>
      <c r="K119"/>
    </row>
    <row r="120" spans="1:11" s="7" customFormat="1" ht="18.95" customHeight="1" x14ac:dyDescent="0.2">
      <c r="A120" s="4">
        <v>105087</v>
      </c>
      <c r="B120" s="5" t="s">
        <v>173</v>
      </c>
      <c r="C120" s="6" t="s">
        <v>5</v>
      </c>
      <c r="D120" s="8">
        <v>455381.04</v>
      </c>
      <c r="E120" s="8">
        <v>455381.04</v>
      </c>
      <c r="F120" s="8">
        <v>910762.08</v>
      </c>
      <c r="G120" s="8">
        <v>455381.04</v>
      </c>
      <c r="H120" s="8">
        <v>455381.04</v>
      </c>
      <c r="I120" s="8">
        <f t="shared" si="3"/>
        <v>910762.08</v>
      </c>
      <c r="J120" s="26"/>
      <c r="K120"/>
    </row>
    <row r="121" spans="1:11" s="7" customFormat="1" ht="18.95" customHeight="1" x14ac:dyDescent="0.2">
      <c r="A121" s="4">
        <v>103341</v>
      </c>
      <c r="B121" s="5" t="s">
        <v>175</v>
      </c>
      <c r="C121" s="6" t="s">
        <v>5</v>
      </c>
      <c r="D121" s="8">
        <v>453152.23</v>
      </c>
      <c r="E121" s="8">
        <v>453152.23</v>
      </c>
      <c r="F121" s="8">
        <v>906304.46</v>
      </c>
      <c r="G121" s="8">
        <v>453152.23</v>
      </c>
      <c r="H121" s="8">
        <v>453152.23</v>
      </c>
      <c r="I121" s="8">
        <f t="shared" si="3"/>
        <v>906304.46</v>
      </c>
      <c r="J121" s="26"/>
      <c r="K121"/>
    </row>
    <row r="122" spans="1:11" s="7" customFormat="1" ht="18.95" customHeight="1" x14ac:dyDescent="0.2">
      <c r="A122" s="4">
        <v>4069</v>
      </c>
      <c r="B122" s="5" t="s">
        <v>182</v>
      </c>
      <c r="C122" s="6" t="s">
        <v>5</v>
      </c>
      <c r="D122" s="8">
        <v>446224.83</v>
      </c>
      <c r="E122" s="8">
        <v>446224.83</v>
      </c>
      <c r="F122" s="8">
        <v>892449.66</v>
      </c>
      <c r="G122" s="8">
        <v>446224.83</v>
      </c>
      <c r="H122" s="8">
        <v>446224.83</v>
      </c>
      <c r="I122" s="8">
        <f t="shared" si="3"/>
        <v>892449.66</v>
      </c>
      <c r="J122" s="26"/>
      <c r="K122"/>
    </row>
    <row r="123" spans="1:11" s="7" customFormat="1" ht="18.95" customHeight="1" x14ac:dyDescent="0.2">
      <c r="A123" s="4">
        <v>4035</v>
      </c>
      <c r="B123" s="5" t="s">
        <v>197</v>
      </c>
      <c r="C123" s="6" t="s">
        <v>5</v>
      </c>
      <c r="D123" s="8">
        <v>437369.81</v>
      </c>
      <c r="E123" s="8">
        <v>437369.81</v>
      </c>
      <c r="F123" s="8">
        <v>874739.62</v>
      </c>
      <c r="G123" s="8">
        <v>437369.81</v>
      </c>
      <c r="H123" s="8">
        <v>437369.81</v>
      </c>
      <c r="I123" s="8">
        <f t="shared" si="3"/>
        <v>874739.62</v>
      </c>
      <c r="J123" s="26"/>
      <c r="K123"/>
    </row>
    <row r="124" spans="1:11" s="7" customFormat="1" ht="18.95" customHeight="1" x14ac:dyDescent="0.2">
      <c r="A124" s="4">
        <v>105263</v>
      </c>
      <c r="B124" s="5" t="s">
        <v>247</v>
      </c>
      <c r="C124" s="6" t="s">
        <v>5</v>
      </c>
      <c r="D124" s="8">
        <v>408495.61</v>
      </c>
      <c r="E124" s="8">
        <v>408495.61</v>
      </c>
      <c r="F124" s="8">
        <v>816991.22</v>
      </c>
      <c r="G124" s="8">
        <v>408495.61</v>
      </c>
      <c r="H124" s="8">
        <v>408495.61</v>
      </c>
      <c r="I124" s="8">
        <f t="shared" si="3"/>
        <v>816991.22</v>
      </c>
      <c r="J124" s="26"/>
      <c r="K124"/>
    </row>
    <row r="125" spans="1:11" s="7" customFormat="1" ht="18.95" customHeight="1" x14ac:dyDescent="0.2">
      <c r="A125" s="4">
        <v>102861</v>
      </c>
      <c r="B125" s="5" t="s">
        <v>254</v>
      </c>
      <c r="C125" s="6" t="s">
        <v>5</v>
      </c>
      <c r="D125" s="8">
        <v>404319.09</v>
      </c>
      <c r="E125" s="8">
        <v>404319.09</v>
      </c>
      <c r="F125" s="8">
        <v>808638.18</v>
      </c>
      <c r="G125" s="8">
        <v>404319.09</v>
      </c>
      <c r="H125" s="8">
        <v>404319.09</v>
      </c>
      <c r="I125" s="8">
        <f t="shared" si="3"/>
        <v>808638.18</v>
      </c>
      <c r="J125" s="26"/>
      <c r="K125"/>
    </row>
    <row r="126" spans="1:11" s="7" customFormat="1" ht="18.95" customHeight="1" x14ac:dyDescent="0.2">
      <c r="A126" s="4">
        <v>102783</v>
      </c>
      <c r="B126" s="5" t="s">
        <v>270</v>
      </c>
      <c r="C126" s="6" t="s">
        <v>5</v>
      </c>
      <c r="D126" s="8">
        <v>395986.14</v>
      </c>
      <c r="E126" s="8">
        <v>395986.14</v>
      </c>
      <c r="F126" s="8">
        <v>791972.28</v>
      </c>
      <c r="G126" s="8">
        <v>395986.14</v>
      </c>
      <c r="H126" s="8">
        <v>395986.14</v>
      </c>
      <c r="I126" s="8">
        <f t="shared" si="3"/>
        <v>791972.28</v>
      </c>
      <c r="J126" s="26"/>
      <c r="K126"/>
    </row>
    <row r="127" spans="1:11" s="7" customFormat="1" ht="18.95" customHeight="1" x14ac:dyDescent="0.2">
      <c r="A127" s="4">
        <v>103468</v>
      </c>
      <c r="B127" s="5" t="s">
        <v>280</v>
      </c>
      <c r="C127" s="6" t="s">
        <v>5</v>
      </c>
      <c r="D127" s="8">
        <v>390404.06</v>
      </c>
      <c r="E127" s="8">
        <v>390404.06</v>
      </c>
      <c r="F127" s="8">
        <v>780808.12</v>
      </c>
      <c r="G127" s="8">
        <v>390404.06</v>
      </c>
      <c r="H127" s="8">
        <v>390404.06</v>
      </c>
      <c r="I127" s="8">
        <f t="shared" si="3"/>
        <v>780808.12</v>
      </c>
      <c r="J127" s="26"/>
      <c r="K127"/>
    </row>
    <row r="128" spans="1:11" s="7" customFormat="1" ht="18.95" customHeight="1" x14ac:dyDescent="0.2">
      <c r="A128" s="4">
        <v>104623</v>
      </c>
      <c r="B128" s="5" t="s">
        <v>282</v>
      </c>
      <c r="C128" s="6" t="s">
        <v>5</v>
      </c>
      <c r="D128" s="8">
        <v>389801.68</v>
      </c>
      <c r="E128" s="8">
        <v>389801.68</v>
      </c>
      <c r="F128" s="8">
        <v>779603.36</v>
      </c>
      <c r="G128" s="8">
        <v>389801.68</v>
      </c>
      <c r="H128" s="8">
        <v>389801.68</v>
      </c>
      <c r="I128" s="8">
        <f t="shared" si="3"/>
        <v>779603.36</v>
      </c>
      <c r="J128" s="26"/>
      <c r="K128"/>
    </row>
    <row r="129" spans="1:11" s="7" customFormat="1" ht="18.95" customHeight="1" x14ac:dyDescent="0.2">
      <c r="A129" s="4">
        <v>4855</v>
      </c>
      <c r="B129" s="5" t="s">
        <v>293</v>
      </c>
      <c r="C129" s="6" t="s">
        <v>5</v>
      </c>
      <c r="D129" s="8">
        <v>386046.83</v>
      </c>
      <c r="E129" s="8">
        <v>386046.83</v>
      </c>
      <c r="F129" s="8">
        <v>772093.66</v>
      </c>
      <c r="G129" s="8">
        <v>386046.83</v>
      </c>
      <c r="H129" s="8">
        <v>386046.83</v>
      </c>
      <c r="I129" s="8">
        <f t="shared" si="3"/>
        <v>772093.66</v>
      </c>
      <c r="J129" s="26"/>
      <c r="K129"/>
    </row>
    <row r="130" spans="1:11" s="7" customFormat="1" ht="18.95" customHeight="1" x14ac:dyDescent="0.2">
      <c r="A130" s="4">
        <v>104250</v>
      </c>
      <c r="B130" s="5" t="s">
        <v>296</v>
      </c>
      <c r="C130" s="6" t="s">
        <v>5</v>
      </c>
      <c r="D130" s="8">
        <v>382392.37</v>
      </c>
      <c r="E130" s="8">
        <v>382392.37</v>
      </c>
      <c r="F130" s="8">
        <v>764784.74</v>
      </c>
      <c r="G130" s="8">
        <v>382392.37</v>
      </c>
      <c r="H130" s="8">
        <v>382392.37</v>
      </c>
      <c r="I130" s="8">
        <f t="shared" si="3"/>
        <v>764784.74</v>
      </c>
      <c r="J130" s="26"/>
      <c r="K130"/>
    </row>
    <row r="131" spans="1:11" s="7" customFormat="1" ht="18.95" customHeight="1" x14ac:dyDescent="0.2">
      <c r="A131" s="4">
        <v>4344</v>
      </c>
      <c r="B131" s="5" t="s">
        <v>308</v>
      </c>
      <c r="C131" s="6" t="s">
        <v>5</v>
      </c>
      <c r="D131" s="8">
        <v>376750.06</v>
      </c>
      <c r="E131" s="8">
        <v>376750.06</v>
      </c>
      <c r="F131" s="8">
        <v>753500.12</v>
      </c>
      <c r="G131" s="8">
        <v>376750.06</v>
      </c>
      <c r="H131" s="8">
        <v>376750.06</v>
      </c>
      <c r="I131" s="8">
        <f t="shared" si="3"/>
        <v>753500.12</v>
      </c>
      <c r="J131" s="26"/>
      <c r="K131"/>
    </row>
    <row r="132" spans="1:11" s="7" customFormat="1" ht="18.95" customHeight="1" x14ac:dyDescent="0.2">
      <c r="A132" s="4">
        <v>105150</v>
      </c>
      <c r="B132" s="5" t="s">
        <v>325</v>
      </c>
      <c r="C132" s="6" t="s">
        <v>5</v>
      </c>
      <c r="D132" s="8">
        <v>369240.36</v>
      </c>
      <c r="E132" s="8">
        <v>369240.36</v>
      </c>
      <c r="F132" s="8">
        <v>738480.72</v>
      </c>
      <c r="G132" s="8">
        <v>369240.36</v>
      </c>
      <c r="H132" s="8">
        <v>369240.36</v>
      </c>
      <c r="I132" s="8">
        <f t="shared" ref="I132:I195" si="5">G132+H132</f>
        <v>738480.72</v>
      </c>
      <c r="J132" s="26"/>
      <c r="K132"/>
    </row>
    <row r="133" spans="1:11" s="7" customFormat="1" ht="18.95" customHeight="1" x14ac:dyDescent="0.2">
      <c r="A133" s="4">
        <v>102789</v>
      </c>
      <c r="B133" s="5" t="s">
        <v>327</v>
      </c>
      <c r="C133" s="6" t="s">
        <v>5</v>
      </c>
      <c r="D133" s="8">
        <v>368617.89</v>
      </c>
      <c r="E133" s="8">
        <v>368617.89</v>
      </c>
      <c r="F133" s="8">
        <v>737235.78</v>
      </c>
      <c r="G133" s="8">
        <v>368617.89</v>
      </c>
      <c r="H133" s="8">
        <v>368617.89</v>
      </c>
      <c r="I133" s="8">
        <f t="shared" si="5"/>
        <v>737235.78</v>
      </c>
      <c r="J133" s="26"/>
      <c r="K133"/>
    </row>
    <row r="134" spans="1:11" s="7" customFormat="1" ht="18.95" customHeight="1" x14ac:dyDescent="0.2">
      <c r="A134" s="4">
        <v>102493</v>
      </c>
      <c r="B134" s="5" t="s">
        <v>344</v>
      </c>
      <c r="C134" s="6" t="s">
        <v>5</v>
      </c>
      <c r="D134" s="8">
        <v>359843.19</v>
      </c>
      <c r="E134" s="8">
        <v>359843.19</v>
      </c>
      <c r="F134" s="8">
        <v>719686.38</v>
      </c>
      <c r="G134" s="8">
        <v>359843.19</v>
      </c>
      <c r="H134" s="8">
        <v>359843.19</v>
      </c>
      <c r="I134" s="8">
        <f t="shared" si="5"/>
        <v>719686.38</v>
      </c>
      <c r="J134" s="26"/>
      <c r="K134"/>
    </row>
    <row r="135" spans="1:11" s="7" customFormat="1" ht="18.95" customHeight="1" x14ac:dyDescent="0.2">
      <c r="A135" s="4">
        <v>102675</v>
      </c>
      <c r="B135" s="5" t="s">
        <v>367</v>
      </c>
      <c r="C135" s="6" t="s">
        <v>5</v>
      </c>
      <c r="D135" s="8">
        <v>340265.76</v>
      </c>
      <c r="E135" s="8">
        <v>340265.76</v>
      </c>
      <c r="F135" s="8">
        <v>680531.52</v>
      </c>
      <c r="G135" s="8">
        <v>340265.76</v>
      </c>
      <c r="H135" s="8">
        <v>340265.76</v>
      </c>
      <c r="I135" s="8">
        <f t="shared" si="5"/>
        <v>680531.52</v>
      </c>
      <c r="J135" s="26"/>
      <c r="K135"/>
    </row>
    <row r="136" spans="1:11" s="7" customFormat="1" ht="18.95" customHeight="1" x14ac:dyDescent="0.2">
      <c r="A136" s="4">
        <v>105172</v>
      </c>
      <c r="B136" s="5" t="s">
        <v>373</v>
      </c>
      <c r="C136" s="6" t="s">
        <v>5</v>
      </c>
      <c r="D136" s="8">
        <v>337474.72</v>
      </c>
      <c r="E136" s="8">
        <v>337474.72</v>
      </c>
      <c r="F136" s="8">
        <v>674949.44</v>
      </c>
      <c r="G136" s="8">
        <v>337474.72</v>
      </c>
      <c r="H136" s="8">
        <v>337474.72</v>
      </c>
      <c r="I136" s="8">
        <f t="shared" si="5"/>
        <v>674949.44</v>
      </c>
      <c r="J136" s="26"/>
      <c r="K136"/>
    </row>
    <row r="137" spans="1:11" s="7" customFormat="1" ht="18.95" customHeight="1" x14ac:dyDescent="0.2">
      <c r="A137" s="4">
        <v>104749</v>
      </c>
      <c r="B137" s="5" t="s">
        <v>378</v>
      </c>
      <c r="C137" s="6" t="s">
        <v>5</v>
      </c>
      <c r="D137" s="8">
        <v>332454.87</v>
      </c>
      <c r="E137" s="8">
        <v>332454.87</v>
      </c>
      <c r="F137" s="8">
        <v>664909.74</v>
      </c>
      <c r="G137" s="8">
        <v>332454.87</v>
      </c>
      <c r="H137" s="8">
        <v>332454.87</v>
      </c>
      <c r="I137" s="8">
        <f t="shared" si="5"/>
        <v>664909.74</v>
      </c>
      <c r="J137" s="26"/>
      <c r="K137"/>
    </row>
    <row r="138" spans="1:11" s="7" customFormat="1" ht="18.95" customHeight="1" x14ac:dyDescent="0.2">
      <c r="A138" s="4">
        <v>102588</v>
      </c>
      <c r="B138" s="5" t="s">
        <v>384</v>
      </c>
      <c r="C138" s="6" t="s">
        <v>5</v>
      </c>
      <c r="D138" s="8">
        <v>330426.84999999998</v>
      </c>
      <c r="E138" s="8">
        <v>330426.84999999998</v>
      </c>
      <c r="F138" s="8">
        <v>660853.69999999995</v>
      </c>
      <c r="G138" s="8">
        <v>330426.84999999998</v>
      </c>
      <c r="H138" s="8">
        <v>330426.84999999998</v>
      </c>
      <c r="I138" s="8">
        <f t="shared" si="5"/>
        <v>660853.69999999995</v>
      </c>
      <c r="J138" s="26"/>
      <c r="K138"/>
    </row>
    <row r="139" spans="1:11" s="7" customFormat="1" ht="18.95" customHeight="1" x14ac:dyDescent="0.2">
      <c r="A139" s="4">
        <v>4223</v>
      </c>
      <c r="B139" s="5" t="s">
        <v>386</v>
      </c>
      <c r="C139" s="6" t="s">
        <v>5</v>
      </c>
      <c r="D139" s="8">
        <v>328780.33</v>
      </c>
      <c r="E139" s="8">
        <v>328780.33</v>
      </c>
      <c r="F139" s="8">
        <v>657560.66</v>
      </c>
      <c r="G139" s="8">
        <v>328780.33</v>
      </c>
      <c r="H139" s="8">
        <v>328780.33</v>
      </c>
      <c r="I139" s="8">
        <f t="shared" si="5"/>
        <v>657560.66</v>
      </c>
      <c r="J139" s="26"/>
      <c r="K139"/>
    </row>
    <row r="140" spans="1:11" s="7" customFormat="1" ht="18.95" customHeight="1" x14ac:dyDescent="0.2">
      <c r="A140" s="4">
        <v>104845</v>
      </c>
      <c r="B140" s="5" t="s">
        <v>397</v>
      </c>
      <c r="C140" s="6" t="s">
        <v>5</v>
      </c>
      <c r="D140" s="8">
        <v>317214.59000000003</v>
      </c>
      <c r="E140" s="8">
        <v>317214.59000000003</v>
      </c>
      <c r="F140" s="8">
        <v>634429.18000000005</v>
      </c>
      <c r="G140" s="8">
        <v>317214.59000000003</v>
      </c>
      <c r="H140" s="8">
        <v>317214.59000000003</v>
      </c>
      <c r="I140" s="8">
        <f t="shared" si="5"/>
        <v>634429.18000000005</v>
      </c>
      <c r="J140" s="26"/>
      <c r="K140"/>
    </row>
    <row r="141" spans="1:11" s="7" customFormat="1" ht="18.95" customHeight="1" x14ac:dyDescent="0.2">
      <c r="A141" s="4">
        <v>106781</v>
      </c>
      <c r="B141" s="5" t="s">
        <v>425</v>
      </c>
      <c r="C141" s="6" t="s">
        <v>5</v>
      </c>
      <c r="D141" s="8">
        <v>296275.98</v>
      </c>
      <c r="E141" s="8">
        <v>296275.98</v>
      </c>
      <c r="F141" s="8">
        <v>592551.96</v>
      </c>
      <c r="G141" s="8">
        <v>296275.98</v>
      </c>
      <c r="H141" s="8">
        <v>296275.98</v>
      </c>
      <c r="I141" s="8">
        <f t="shared" si="5"/>
        <v>592551.96</v>
      </c>
      <c r="J141" s="26"/>
      <c r="K141"/>
    </row>
    <row r="142" spans="1:11" s="7" customFormat="1" ht="18.95" customHeight="1" x14ac:dyDescent="0.2">
      <c r="A142" s="4">
        <v>4799</v>
      </c>
      <c r="B142" s="5" t="s">
        <v>426</v>
      </c>
      <c r="C142" s="6" t="s">
        <v>5</v>
      </c>
      <c r="D142" s="8">
        <v>296111.13</v>
      </c>
      <c r="E142" s="8">
        <v>296111.13</v>
      </c>
      <c r="F142" s="8">
        <v>592222.26</v>
      </c>
      <c r="G142" s="8">
        <v>296111.13</v>
      </c>
      <c r="H142" s="8">
        <v>296111.13</v>
      </c>
      <c r="I142" s="8">
        <f t="shared" si="5"/>
        <v>592222.26</v>
      </c>
      <c r="J142" s="26"/>
      <c r="K142"/>
    </row>
    <row r="143" spans="1:11" s="7" customFormat="1" ht="18.95" customHeight="1" x14ac:dyDescent="0.2">
      <c r="A143" s="4">
        <v>4335</v>
      </c>
      <c r="B143" s="5" t="s">
        <v>441</v>
      </c>
      <c r="C143" s="6" t="s">
        <v>5</v>
      </c>
      <c r="D143" s="8">
        <v>286754.12</v>
      </c>
      <c r="E143" s="8">
        <v>286754.12</v>
      </c>
      <c r="F143" s="8">
        <v>573508.24</v>
      </c>
      <c r="G143" s="8">
        <v>286754.12</v>
      </c>
      <c r="H143" s="8">
        <v>286754.12</v>
      </c>
      <c r="I143" s="8">
        <f t="shared" si="5"/>
        <v>573508.24</v>
      </c>
      <c r="J143" s="26"/>
      <c r="K143"/>
    </row>
    <row r="144" spans="1:11" s="7" customFormat="1" ht="18.95" customHeight="1" x14ac:dyDescent="0.2">
      <c r="A144" s="4">
        <v>103093</v>
      </c>
      <c r="B144" s="5" t="s">
        <v>464</v>
      </c>
      <c r="C144" s="6" t="s">
        <v>5</v>
      </c>
      <c r="D144" s="8">
        <v>258201.19</v>
      </c>
      <c r="E144" s="8">
        <v>258201.19</v>
      </c>
      <c r="F144" s="8">
        <v>516402.38</v>
      </c>
      <c r="G144" s="8">
        <v>258201.19</v>
      </c>
      <c r="H144" s="8">
        <v>258201.19</v>
      </c>
      <c r="I144" s="8">
        <f t="shared" si="5"/>
        <v>516402.38</v>
      </c>
      <c r="J144" s="26"/>
      <c r="K144"/>
    </row>
    <row r="145" spans="1:11" s="7" customFormat="1" ht="18.95" customHeight="1" x14ac:dyDescent="0.2">
      <c r="A145" s="4">
        <v>4608</v>
      </c>
      <c r="B145" s="5" t="s">
        <v>475</v>
      </c>
      <c r="C145" s="6" t="s">
        <v>5</v>
      </c>
      <c r="D145" s="8">
        <v>249526.89</v>
      </c>
      <c r="E145" s="8">
        <v>249526.89</v>
      </c>
      <c r="F145" s="8">
        <v>499053.78</v>
      </c>
      <c r="G145" s="8">
        <v>249526.89</v>
      </c>
      <c r="H145" s="8">
        <v>249526.89</v>
      </c>
      <c r="I145" s="8">
        <f t="shared" si="5"/>
        <v>499053.78</v>
      </c>
      <c r="J145" s="26"/>
      <c r="K145"/>
    </row>
    <row r="146" spans="1:11" s="7" customFormat="1" ht="18.95" customHeight="1" x14ac:dyDescent="0.2">
      <c r="A146" s="4">
        <v>103963</v>
      </c>
      <c r="B146" s="5" t="s">
        <v>489</v>
      </c>
      <c r="C146" s="6" t="s">
        <v>5</v>
      </c>
      <c r="D146" s="8">
        <v>236796.54</v>
      </c>
      <c r="E146" s="8">
        <v>236796.54</v>
      </c>
      <c r="F146" s="8">
        <v>473593.08</v>
      </c>
      <c r="G146" s="8">
        <v>236796.54</v>
      </c>
      <c r="H146" s="8">
        <v>236796.54</v>
      </c>
      <c r="I146" s="8">
        <f t="shared" si="5"/>
        <v>473593.08</v>
      </c>
      <c r="J146" s="26"/>
      <c r="K146"/>
    </row>
    <row r="147" spans="1:11" s="7" customFormat="1" ht="18.95" customHeight="1" x14ac:dyDescent="0.2">
      <c r="A147" s="4">
        <v>104410</v>
      </c>
      <c r="B147" s="5" t="s">
        <v>501</v>
      </c>
      <c r="C147" s="6" t="s">
        <v>5</v>
      </c>
      <c r="D147" s="8">
        <v>228543.9</v>
      </c>
      <c r="E147" s="8">
        <v>228543.9</v>
      </c>
      <c r="F147" s="8">
        <v>457087.8</v>
      </c>
      <c r="G147" s="8">
        <v>228543.9</v>
      </c>
      <c r="H147" s="8">
        <v>228543.9</v>
      </c>
      <c r="I147" s="8">
        <f t="shared" si="5"/>
        <v>457087.8</v>
      </c>
      <c r="J147" s="26"/>
      <c r="K147"/>
    </row>
    <row r="148" spans="1:11" s="7" customFormat="1" ht="18.95" customHeight="1" x14ac:dyDescent="0.2">
      <c r="A148" s="4">
        <v>105988</v>
      </c>
      <c r="B148" s="5" t="s">
        <v>512</v>
      </c>
      <c r="C148" s="6" t="s">
        <v>5</v>
      </c>
      <c r="D148" s="8">
        <v>218966.02</v>
      </c>
      <c r="E148" s="8">
        <v>218966.02</v>
      </c>
      <c r="F148" s="8">
        <v>437932.04</v>
      </c>
      <c r="G148" s="8">
        <v>218966.02</v>
      </c>
      <c r="H148" s="8">
        <v>218966.02</v>
      </c>
      <c r="I148" s="8">
        <f t="shared" si="5"/>
        <v>437932.04</v>
      </c>
      <c r="J148" s="26"/>
      <c r="K148"/>
    </row>
    <row r="149" spans="1:11" s="7" customFormat="1" ht="18.95" customHeight="1" x14ac:dyDescent="0.2">
      <c r="A149" s="4">
        <v>4863</v>
      </c>
      <c r="B149" s="5" t="s">
        <v>532</v>
      </c>
      <c r="C149" s="6" t="s">
        <v>5</v>
      </c>
      <c r="D149" s="8">
        <v>207801.86</v>
      </c>
      <c r="E149" s="8">
        <v>207801.86</v>
      </c>
      <c r="F149" s="8">
        <v>415603.72</v>
      </c>
      <c r="G149" s="8">
        <v>207801.86</v>
      </c>
      <c r="H149" s="8">
        <v>207801.86</v>
      </c>
      <c r="I149" s="8">
        <f t="shared" si="5"/>
        <v>415603.72</v>
      </c>
      <c r="J149" s="26"/>
      <c r="K149"/>
    </row>
    <row r="150" spans="1:11" s="7" customFormat="1" ht="18.95" customHeight="1" x14ac:dyDescent="0.2">
      <c r="A150" s="4">
        <v>106839</v>
      </c>
      <c r="B150" s="5" t="s">
        <v>535</v>
      </c>
      <c r="C150" s="6" t="s">
        <v>5</v>
      </c>
      <c r="D150" s="8">
        <v>201732.67</v>
      </c>
      <c r="E150" s="8">
        <v>201732.67</v>
      </c>
      <c r="F150" s="8">
        <v>403465.34</v>
      </c>
      <c r="G150" s="8">
        <v>201732.67</v>
      </c>
      <c r="H150" s="8">
        <v>201732.67</v>
      </c>
      <c r="I150" s="8">
        <f t="shared" si="5"/>
        <v>403465.34</v>
      </c>
      <c r="J150" s="26"/>
      <c r="K150"/>
    </row>
    <row r="151" spans="1:11" s="7" customFormat="1" ht="18.95" customHeight="1" x14ac:dyDescent="0.2">
      <c r="A151" s="4">
        <v>104244</v>
      </c>
      <c r="B151" s="5" t="s">
        <v>574</v>
      </c>
      <c r="C151" s="6" t="s">
        <v>5</v>
      </c>
      <c r="D151" s="8">
        <v>176739.01</v>
      </c>
      <c r="E151" s="8">
        <v>176739.01</v>
      </c>
      <c r="F151" s="8">
        <v>353478.02</v>
      </c>
      <c r="G151" s="8">
        <v>176739.01</v>
      </c>
      <c r="H151" s="8">
        <v>176739.01</v>
      </c>
      <c r="I151" s="8">
        <f t="shared" si="5"/>
        <v>353478.02</v>
      </c>
      <c r="J151" s="26"/>
      <c r="K151"/>
    </row>
    <row r="152" spans="1:11" s="7" customFormat="1" ht="18.95" customHeight="1" x14ac:dyDescent="0.2">
      <c r="A152" s="4">
        <v>104549</v>
      </c>
      <c r="B152" s="5" t="s">
        <v>628</v>
      </c>
      <c r="C152" s="6" t="s">
        <v>5</v>
      </c>
      <c r="D152" s="8">
        <v>92626.34</v>
      </c>
      <c r="E152" s="8">
        <v>92626.34</v>
      </c>
      <c r="F152" s="8">
        <v>185252.68</v>
      </c>
      <c r="G152" s="8">
        <v>92626.34</v>
      </c>
      <c r="H152" s="8">
        <v>92626.34</v>
      </c>
      <c r="I152" s="8">
        <f t="shared" si="5"/>
        <v>185252.68</v>
      </c>
      <c r="J152" s="26"/>
      <c r="K152"/>
    </row>
    <row r="153" spans="1:11" s="7" customFormat="1" ht="18.95" customHeight="1" x14ac:dyDescent="0.2">
      <c r="A153" s="4">
        <v>274</v>
      </c>
      <c r="B153" s="5" t="s">
        <v>24</v>
      </c>
      <c r="C153" s="6" t="s">
        <v>25</v>
      </c>
      <c r="D153" s="8">
        <v>748299.54</v>
      </c>
      <c r="E153" s="8">
        <v>748299.54</v>
      </c>
      <c r="F153" s="8">
        <v>1496599.08</v>
      </c>
      <c r="G153" s="8">
        <v>748299.54</v>
      </c>
      <c r="H153" s="8">
        <v>748299.54</v>
      </c>
      <c r="I153" s="8">
        <f t="shared" si="5"/>
        <v>1496599.08</v>
      </c>
      <c r="J153" s="26"/>
      <c r="K153"/>
    </row>
    <row r="154" spans="1:11" s="7" customFormat="1" ht="18.95" customHeight="1" x14ac:dyDescent="0.2">
      <c r="A154" s="4">
        <v>102497</v>
      </c>
      <c r="B154" s="5" t="s">
        <v>180</v>
      </c>
      <c r="C154" s="6" t="s">
        <v>25</v>
      </c>
      <c r="D154" s="8">
        <v>448011.9</v>
      </c>
      <c r="E154" s="8">
        <v>448011.9</v>
      </c>
      <c r="F154" s="8">
        <v>896023.8</v>
      </c>
      <c r="G154" s="8">
        <v>448011.9</v>
      </c>
      <c r="H154" s="8">
        <v>448011.9</v>
      </c>
      <c r="I154" s="8">
        <f t="shared" si="5"/>
        <v>896023.8</v>
      </c>
      <c r="J154" s="26"/>
      <c r="K154"/>
    </row>
    <row r="155" spans="1:11" s="7" customFormat="1" ht="18.95" customHeight="1" x14ac:dyDescent="0.2">
      <c r="A155" s="4">
        <v>4002</v>
      </c>
      <c r="B155" s="5" t="s">
        <v>212</v>
      </c>
      <c r="C155" s="6" t="s">
        <v>25</v>
      </c>
      <c r="D155" s="8">
        <v>430522.73</v>
      </c>
      <c r="E155" s="8">
        <v>430522.73</v>
      </c>
      <c r="F155" s="8">
        <v>861045.46</v>
      </c>
      <c r="G155" s="8">
        <v>430522.73</v>
      </c>
      <c r="H155" s="8">
        <v>430522.73</v>
      </c>
      <c r="I155" s="8">
        <f t="shared" si="5"/>
        <v>861045.46</v>
      </c>
      <c r="J155" s="26"/>
      <c r="K155"/>
    </row>
    <row r="156" spans="1:11" s="7" customFormat="1" ht="18.95" customHeight="1" x14ac:dyDescent="0.2">
      <c r="A156" s="4">
        <v>104379</v>
      </c>
      <c r="B156" s="5" t="s">
        <v>320</v>
      </c>
      <c r="C156" s="6" t="s">
        <v>25</v>
      </c>
      <c r="D156" s="8">
        <v>371830.6</v>
      </c>
      <c r="E156" s="8">
        <v>371830.6</v>
      </c>
      <c r="F156" s="8">
        <v>743661.2</v>
      </c>
      <c r="G156" s="8">
        <v>371830.6</v>
      </c>
      <c r="H156" s="8">
        <v>371830.6</v>
      </c>
      <c r="I156" s="8">
        <f t="shared" si="5"/>
        <v>743661.2</v>
      </c>
      <c r="J156" s="26"/>
      <c r="K156"/>
    </row>
    <row r="157" spans="1:11" s="7" customFormat="1" ht="18.95" customHeight="1" x14ac:dyDescent="0.2">
      <c r="A157" s="4">
        <v>102788</v>
      </c>
      <c r="B157" s="5" t="s">
        <v>362</v>
      </c>
      <c r="C157" s="6" t="s">
        <v>25</v>
      </c>
      <c r="D157" s="8">
        <v>344221.4</v>
      </c>
      <c r="E157" s="8">
        <v>344221.4</v>
      </c>
      <c r="F157" s="8">
        <v>688442.8</v>
      </c>
      <c r="G157" s="8">
        <v>344221.4</v>
      </c>
      <c r="H157" s="8">
        <v>344221.4</v>
      </c>
      <c r="I157" s="8">
        <f t="shared" si="5"/>
        <v>688442.8</v>
      </c>
      <c r="J157" s="26"/>
      <c r="K157"/>
    </row>
    <row r="158" spans="1:11" s="7" customFormat="1" ht="18.95" customHeight="1" x14ac:dyDescent="0.2">
      <c r="A158" s="4">
        <v>102525</v>
      </c>
      <c r="B158" s="5" t="s">
        <v>401</v>
      </c>
      <c r="C158" s="6" t="s">
        <v>25</v>
      </c>
      <c r="D158" s="8">
        <v>314082.2</v>
      </c>
      <c r="E158" s="8">
        <v>314082.2</v>
      </c>
      <c r="F158" s="8">
        <v>628164.4</v>
      </c>
      <c r="G158" s="8">
        <v>314082.2</v>
      </c>
      <c r="H158" s="8">
        <v>314082.2</v>
      </c>
      <c r="I158" s="8">
        <f t="shared" si="5"/>
        <v>628164.4</v>
      </c>
      <c r="J158" s="26"/>
      <c r="K158"/>
    </row>
    <row r="159" spans="1:11" s="7" customFormat="1" ht="18.95" customHeight="1" x14ac:dyDescent="0.2">
      <c r="A159" s="69">
        <v>5155</v>
      </c>
      <c r="B159" s="70" t="s">
        <v>417</v>
      </c>
      <c r="C159" s="71" t="s">
        <v>25</v>
      </c>
      <c r="D159" s="8">
        <v>302074.71000000002</v>
      </c>
      <c r="E159" s="8">
        <v>302074.71000000002</v>
      </c>
      <c r="F159" s="8">
        <v>604149.42000000004</v>
      </c>
      <c r="G159" s="8">
        <v>302074.71000000002</v>
      </c>
      <c r="H159" s="8">
        <v>302074.71000000002</v>
      </c>
      <c r="I159" s="8">
        <f t="shared" si="5"/>
        <v>604149.42000000004</v>
      </c>
      <c r="J159" s="26"/>
      <c r="K159"/>
    </row>
    <row r="160" spans="1:11" s="7" customFormat="1" ht="18.95" customHeight="1" x14ac:dyDescent="0.2">
      <c r="A160" s="4">
        <v>104157</v>
      </c>
      <c r="B160" s="5" t="s">
        <v>55</v>
      </c>
      <c r="C160" s="6" t="s">
        <v>56</v>
      </c>
      <c r="D160" s="8">
        <v>607081.02</v>
      </c>
      <c r="E160" s="8">
        <v>607081.02</v>
      </c>
      <c r="F160" s="8">
        <v>1214162.04</v>
      </c>
      <c r="G160" s="8">
        <v>607081.02</v>
      </c>
      <c r="H160" s="8">
        <v>607081.02</v>
      </c>
      <c r="I160" s="8">
        <f t="shared" si="5"/>
        <v>1214162.04</v>
      </c>
      <c r="J160" s="26"/>
      <c r="K160"/>
    </row>
    <row r="161" spans="1:11" s="7" customFormat="1" ht="18.95" customHeight="1" x14ac:dyDescent="0.2">
      <c r="A161" s="4">
        <v>106267</v>
      </c>
      <c r="B161" s="5" t="s">
        <v>98</v>
      </c>
      <c r="C161" s="6" t="s">
        <v>56</v>
      </c>
      <c r="D161" s="8">
        <v>534373.46</v>
      </c>
      <c r="E161" s="8">
        <v>534373.46</v>
      </c>
      <c r="F161" s="8">
        <v>1068746.92</v>
      </c>
      <c r="G161" s="8">
        <v>534373.46</v>
      </c>
      <c r="H161" s="8">
        <v>534373.46</v>
      </c>
      <c r="I161" s="8">
        <f t="shared" si="5"/>
        <v>1068746.92</v>
      </c>
      <c r="J161" s="26"/>
      <c r="K161"/>
    </row>
    <row r="162" spans="1:11" s="7" customFormat="1" ht="18.95" customHeight="1" x14ac:dyDescent="0.2">
      <c r="A162" s="4">
        <v>5039</v>
      </c>
      <c r="B162" s="5" t="s">
        <v>105</v>
      </c>
      <c r="C162" s="6" t="s">
        <v>56</v>
      </c>
      <c r="D162" s="8">
        <v>528711.06999999995</v>
      </c>
      <c r="E162" s="8">
        <v>528711.06999999995</v>
      </c>
      <c r="F162" s="8">
        <v>1057422.1399999999</v>
      </c>
      <c r="G162" s="8">
        <v>528711.06999999995</v>
      </c>
      <c r="H162" s="8">
        <v>528711.06999999995</v>
      </c>
      <c r="I162" s="8">
        <f t="shared" si="5"/>
        <v>1057422.1399999999</v>
      </c>
      <c r="J162" s="26"/>
      <c r="K162"/>
    </row>
    <row r="163" spans="1:11" s="7" customFormat="1" ht="18.95" customHeight="1" x14ac:dyDescent="0.2">
      <c r="A163" s="4">
        <v>5208</v>
      </c>
      <c r="B163" s="5" t="s">
        <v>108</v>
      </c>
      <c r="C163" s="6" t="s">
        <v>56</v>
      </c>
      <c r="D163" s="8">
        <v>525558.6</v>
      </c>
      <c r="E163" s="8">
        <v>525558.6</v>
      </c>
      <c r="F163" s="8">
        <v>1051117.2</v>
      </c>
      <c r="G163" s="8">
        <v>525558.6</v>
      </c>
      <c r="H163" s="8">
        <v>525558.6</v>
      </c>
      <c r="I163" s="8">
        <f t="shared" si="5"/>
        <v>1051117.2</v>
      </c>
      <c r="J163" s="26"/>
      <c r="K163"/>
    </row>
    <row r="164" spans="1:11" s="7" customFormat="1" ht="18.95" customHeight="1" x14ac:dyDescent="0.2">
      <c r="A164" s="4">
        <v>5398</v>
      </c>
      <c r="B164" s="5" t="s">
        <v>118</v>
      </c>
      <c r="C164" s="6" t="s">
        <v>56</v>
      </c>
      <c r="D164" s="8">
        <v>516803.97</v>
      </c>
      <c r="E164" s="8">
        <v>516803.97</v>
      </c>
      <c r="F164" s="8">
        <v>1033607.94</v>
      </c>
      <c r="G164" s="8">
        <v>516803.97</v>
      </c>
      <c r="H164" s="8">
        <v>516803.97</v>
      </c>
      <c r="I164" s="8">
        <f t="shared" si="5"/>
        <v>1033607.94</v>
      </c>
      <c r="J164" s="26"/>
      <c r="K164"/>
    </row>
    <row r="165" spans="1:11" s="7" customFormat="1" ht="18.95" customHeight="1" x14ac:dyDescent="0.2">
      <c r="A165" s="4">
        <v>102734</v>
      </c>
      <c r="B165" s="5" t="s">
        <v>133</v>
      </c>
      <c r="C165" s="6" t="s">
        <v>56</v>
      </c>
      <c r="D165" s="8">
        <v>496061.94</v>
      </c>
      <c r="E165" s="8">
        <v>496061.94</v>
      </c>
      <c r="F165" s="8">
        <v>992123.88</v>
      </c>
      <c r="G165" s="8">
        <v>496061.94</v>
      </c>
      <c r="H165" s="8">
        <v>496061.94</v>
      </c>
      <c r="I165" s="8">
        <f t="shared" si="5"/>
        <v>992123.88</v>
      </c>
      <c r="J165" s="26"/>
      <c r="K165"/>
    </row>
    <row r="166" spans="1:11" s="7" customFormat="1" ht="18.95" customHeight="1" x14ac:dyDescent="0.2">
      <c r="A166" s="4">
        <v>102639</v>
      </c>
      <c r="B166" s="5" t="s">
        <v>135</v>
      </c>
      <c r="C166" s="6" t="s">
        <v>56</v>
      </c>
      <c r="D166" s="8">
        <v>495419.4</v>
      </c>
      <c r="E166" s="8">
        <v>495419.4</v>
      </c>
      <c r="F166" s="8">
        <v>990838.8</v>
      </c>
      <c r="G166" s="8">
        <v>495419.4</v>
      </c>
      <c r="H166" s="8">
        <v>495419.4</v>
      </c>
      <c r="I166" s="8">
        <f t="shared" si="5"/>
        <v>990838.8</v>
      </c>
      <c r="J166" s="26"/>
      <c r="K166"/>
    </row>
    <row r="167" spans="1:11" s="7" customFormat="1" ht="18.95" customHeight="1" x14ac:dyDescent="0.2">
      <c r="A167" s="4">
        <v>5196</v>
      </c>
      <c r="B167" s="5" t="s">
        <v>167</v>
      </c>
      <c r="C167" s="6" t="s">
        <v>56</v>
      </c>
      <c r="D167" s="8">
        <v>461224.15</v>
      </c>
      <c r="E167" s="8">
        <v>461224.15</v>
      </c>
      <c r="F167" s="8">
        <v>922448.3</v>
      </c>
      <c r="G167" s="8">
        <v>461224.15</v>
      </c>
      <c r="H167" s="8">
        <v>461224.15</v>
      </c>
      <c r="I167" s="8">
        <f t="shared" si="5"/>
        <v>922448.3</v>
      </c>
      <c r="J167" s="26"/>
      <c r="K167"/>
    </row>
    <row r="168" spans="1:11" s="7" customFormat="1" ht="18.95" customHeight="1" x14ac:dyDescent="0.2">
      <c r="A168" s="4">
        <v>104955</v>
      </c>
      <c r="B168" s="5" t="s">
        <v>195</v>
      </c>
      <c r="C168" s="6" t="s">
        <v>56</v>
      </c>
      <c r="D168" s="8">
        <v>437811.56</v>
      </c>
      <c r="E168" s="8">
        <v>437811.56</v>
      </c>
      <c r="F168" s="8">
        <v>875623.12</v>
      </c>
      <c r="G168" s="8">
        <v>437811.56</v>
      </c>
      <c r="H168" s="8">
        <v>437811.56</v>
      </c>
      <c r="I168" s="8">
        <f t="shared" si="5"/>
        <v>875623.12</v>
      </c>
      <c r="J168" s="26"/>
      <c r="K168"/>
    </row>
    <row r="169" spans="1:11" s="7" customFormat="1" ht="18.95" customHeight="1" x14ac:dyDescent="0.2">
      <c r="A169" s="4">
        <v>4552</v>
      </c>
      <c r="B169" s="5" t="s">
        <v>252</v>
      </c>
      <c r="C169" s="6" t="s">
        <v>56</v>
      </c>
      <c r="D169" s="8">
        <v>405483.7</v>
      </c>
      <c r="E169" s="8">
        <v>405483.7</v>
      </c>
      <c r="F169" s="8">
        <v>810967.4</v>
      </c>
      <c r="G169" s="8">
        <v>405483.7</v>
      </c>
      <c r="H169" s="8">
        <v>405483.7</v>
      </c>
      <c r="I169" s="8">
        <f t="shared" si="5"/>
        <v>810967.4</v>
      </c>
      <c r="J169" s="26"/>
      <c r="K169"/>
    </row>
    <row r="170" spans="1:11" s="7" customFormat="1" ht="18.95" customHeight="1" x14ac:dyDescent="0.2">
      <c r="A170" s="4">
        <v>4501</v>
      </c>
      <c r="B170" s="5" t="s">
        <v>330</v>
      </c>
      <c r="C170" s="6" t="s">
        <v>56</v>
      </c>
      <c r="D170" s="8">
        <v>366870.98</v>
      </c>
      <c r="E170" s="8">
        <v>366870.98</v>
      </c>
      <c r="F170" s="8">
        <v>733741.96</v>
      </c>
      <c r="G170" s="8">
        <v>366870.98</v>
      </c>
      <c r="H170" s="8">
        <v>366870.98</v>
      </c>
      <c r="I170" s="8">
        <f t="shared" si="5"/>
        <v>733741.96</v>
      </c>
      <c r="J170" s="26"/>
      <c r="K170"/>
    </row>
    <row r="171" spans="1:11" s="7" customFormat="1" ht="18.95" customHeight="1" x14ac:dyDescent="0.2">
      <c r="A171" s="4">
        <v>103095</v>
      </c>
      <c r="B171" s="5" t="s">
        <v>422</v>
      </c>
      <c r="C171" s="6" t="s">
        <v>56</v>
      </c>
      <c r="D171" s="8">
        <v>297837.96000000002</v>
      </c>
      <c r="E171" s="8">
        <v>297837.96000000002</v>
      </c>
      <c r="F171" s="8">
        <v>595675.92000000004</v>
      </c>
      <c r="G171" s="8">
        <v>297837.96000000002</v>
      </c>
      <c r="H171" s="8">
        <v>297837.96000000002</v>
      </c>
      <c r="I171" s="8">
        <f t="shared" si="5"/>
        <v>595675.92000000004</v>
      </c>
      <c r="J171" s="26"/>
      <c r="K171"/>
    </row>
    <row r="172" spans="1:11" s="7" customFormat="1" ht="18.95" customHeight="1" x14ac:dyDescent="0.2">
      <c r="A172" s="4">
        <v>195</v>
      </c>
      <c r="B172" s="5" t="s">
        <v>563</v>
      </c>
      <c r="C172" s="6" t="s">
        <v>56</v>
      </c>
      <c r="D172" s="8">
        <v>183104.18</v>
      </c>
      <c r="E172" s="8">
        <v>183104.18</v>
      </c>
      <c r="F172" s="8">
        <v>366208.36</v>
      </c>
      <c r="G172" s="8">
        <v>183104.18</v>
      </c>
      <c r="H172" s="8">
        <v>183104.18</v>
      </c>
      <c r="I172" s="8">
        <f t="shared" si="5"/>
        <v>366208.36</v>
      </c>
      <c r="J172" s="26"/>
      <c r="K172"/>
    </row>
    <row r="173" spans="1:11" s="7" customFormat="1" ht="18.95" customHeight="1" x14ac:dyDescent="0.2">
      <c r="A173" s="4">
        <v>4222</v>
      </c>
      <c r="B173" s="5" t="s">
        <v>577</v>
      </c>
      <c r="C173" s="6" t="s">
        <v>56</v>
      </c>
      <c r="D173" s="8">
        <v>175835.43</v>
      </c>
      <c r="E173" s="8">
        <v>175835.43</v>
      </c>
      <c r="F173" s="8">
        <v>351670.86</v>
      </c>
      <c r="G173" s="8">
        <v>175835.43</v>
      </c>
      <c r="H173" s="8">
        <v>175835.43</v>
      </c>
      <c r="I173" s="8">
        <f t="shared" si="5"/>
        <v>351670.86</v>
      </c>
      <c r="J173" s="26"/>
      <c r="K173"/>
    </row>
    <row r="174" spans="1:11" s="7" customFormat="1" ht="18.95" customHeight="1" x14ac:dyDescent="0.2">
      <c r="A174" s="4">
        <v>4820</v>
      </c>
      <c r="B174" s="5" t="s">
        <v>585</v>
      </c>
      <c r="C174" s="6" t="s">
        <v>56</v>
      </c>
      <c r="D174" s="8">
        <v>165534.69</v>
      </c>
      <c r="E174" s="8">
        <v>165534.69</v>
      </c>
      <c r="F174" s="8">
        <v>331069.38</v>
      </c>
      <c r="G174" s="8">
        <v>165534.69</v>
      </c>
      <c r="H174" s="8">
        <v>165534.69</v>
      </c>
      <c r="I174" s="8">
        <f t="shared" si="5"/>
        <v>331069.38</v>
      </c>
      <c r="J174" s="26"/>
      <c r="K174"/>
    </row>
    <row r="175" spans="1:11" s="7" customFormat="1" ht="18.95" customHeight="1" x14ac:dyDescent="0.2">
      <c r="A175" s="4">
        <v>4759</v>
      </c>
      <c r="B175" s="5" t="s">
        <v>598</v>
      </c>
      <c r="C175" s="6" t="s">
        <v>56</v>
      </c>
      <c r="D175" s="8">
        <v>151037.35999999999</v>
      </c>
      <c r="E175" s="8">
        <v>151037.35999999999</v>
      </c>
      <c r="F175" s="8">
        <v>302074.71999999997</v>
      </c>
      <c r="G175" s="8">
        <v>151037.35999999999</v>
      </c>
      <c r="H175" s="8">
        <v>151037.35999999999</v>
      </c>
      <c r="I175" s="8">
        <f t="shared" si="5"/>
        <v>302074.71999999997</v>
      </c>
      <c r="J175" s="26"/>
      <c r="K175"/>
    </row>
    <row r="176" spans="1:11" s="7" customFormat="1" ht="18.95" customHeight="1" x14ac:dyDescent="0.2">
      <c r="A176" s="4">
        <v>4277</v>
      </c>
      <c r="B176" s="5" t="s">
        <v>650</v>
      </c>
      <c r="C176" s="6" t="s">
        <v>56</v>
      </c>
      <c r="D176" s="8">
        <v>146941.16</v>
      </c>
      <c r="E176" s="8">
        <v>146941.16</v>
      </c>
      <c r="F176" s="8">
        <v>293882.32</v>
      </c>
      <c r="G176" s="8">
        <v>0</v>
      </c>
      <c r="H176" s="8">
        <v>0</v>
      </c>
      <c r="I176" s="8">
        <f t="shared" si="5"/>
        <v>0</v>
      </c>
      <c r="J176" s="26"/>
      <c r="K176"/>
    </row>
    <row r="177" spans="1:11" s="7" customFormat="1" ht="18.95" customHeight="1" x14ac:dyDescent="0.2">
      <c r="A177" s="4">
        <v>4502</v>
      </c>
      <c r="B177" s="5" t="s">
        <v>651</v>
      </c>
      <c r="C177" s="6" t="s">
        <v>652</v>
      </c>
      <c r="D177" s="8">
        <v>204428.52</v>
      </c>
      <c r="E177" s="8">
        <v>204428.52</v>
      </c>
      <c r="F177" s="8">
        <v>408857.04</v>
      </c>
      <c r="G177" s="8">
        <v>204428.52</v>
      </c>
      <c r="H177" s="8">
        <v>204428.52</v>
      </c>
      <c r="I177" s="8">
        <f t="shared" si="5"/>
        <v>408857.04</v>
      </c>
      <c r="J177" s="26"/>
      <c r="K177"/>
    </row>
    <row r="178" spans="1:11" s="7" customFormat="1" ht="18.95" customHeight="1" x14ac:dyDescent="0.2">
      <c r="A178" s="4">
        <v>4629</v>
      </c>
      <c r="B178" s="5" t="s">
        <v>653</v>
      </c>
      <c r="C178" s="6" t="s">
        <v>652</v>
      </c>
      <c r="D178" s="8">
        <v>291452.7</v>
      </c>
      <c r="E178" s="8">
        <v>291452.7</v>
      </c>
      <c r="F178" s="8">
        <v>582905.4</v>
      </c>
      <c r="G178" s="8">
        <v>291452.7</v>
      </c>
      <c r="H178" s="8">
        <v>291452.7</v>
      </c>
      <c r="I178" s="8">
        <f t="shared" si="5"/>
        <v>582905.4</v>
      </c>
      <c r="J178" s="26"/>
      <c r="K178"/>
    </row>
    <row r="179" spans="1:11" s="7" customFormat="1" ht="18.95" customHeight="1" x14ac:dyDescent="0.2">
      <c r="A179" s="4">
        <v>4737</v>
      </c>
      <c r="B179" s="5" t="s">
        <v>654</v>
      </c>
      <c r="C179" s="6" t="s">
        <v>652</v>
      </c>
      <c r="D179" s="8">
        <v>370645.91</v>
      </c>
      <c r="E179" s="8">
        <v>370645.91</v>
      </c>
      <c r="F179" s="8">
        <v>741291.82</v>
      </c>
      <c r="G179" s="8">
        <v>370645.91</v>
      </c>
      <c r="H179" s="8">
        <v>370645.91</v>
      </c>
      <c r="I179" s="8">
        <f t="shared" si="5"/>
        <v>741291.82</v>
      </c>
      <c r="J179" s="26"/>
      <c r="K179"/>
    </row>
    <row r="180" spans="1:11" s="7" customFormat="1" ht="18.95" customHeight="1" x14ac:dyDescent="0.2">
      <c r="A180" s="4">
        <v>4900</v>
      </c>
      <c r="B180" s="5" t="s">
        <v>616</v>
      </c>
      <c r="C180" s="6" t="s">
        <v>617</v>
      </c>
      <c r="D180" s="8">
        <v>124452.21</v>
      </c>
      <c r="E180" s="8">
        <v>124452.21</v>
      </c>
      <c r="F180" s="8">
        <v>248904.42</v>
      </c>
      <c r="G180" s="8">
        <v>124452.21</v>
      </c>
      <c r="H180" s="8">
        <v>124452.21</v>
      </c>
      <c r="I180" s="8">
        <f t="shared" si="5"/>
        <v>248904.42</v>
      </c>
      <c r="J180" s="26"/>
      <c r="K180"/>
    </row>
    <row r="181" spans="1:11" s="7" customFormat="1" ht="18.95" customHeight="1" x14ac:dyDescent="0.2">
      <c r="A181" s="4">
        <v>4117</v>
      </c>
      <c r="B181" s="5" t="s">
        <v>6</v>
      </c>
      <c r="C181" s="6" t="s">
        <v>7</v>
      </c>
      <c r="D181" s="8">
        <v>1086979.03</v>
      </c>
      <c r="E181" s="8">
        <v>1086979.03</v>
      </c>
      <c r="F181" s="8">
        <v>2173958.06</v>
      </c>
      <c r="G181" s="8">
        <v>1086979.03</v>
      </c>
      <c r="H181" s="8">
        <v>1086979.03</v>
      </c>
      <c r="I181" s="8">
        <f t="shared" si="5"/>
        <v>2173958.06</v>
      </c>
      <c r="J181" s="26"/>
      <c r="K181"/>
    </row>
    <row r="182" spans="1:11" s="7" customFormat="1" ht="18.95" customHeight="1" x14ac:dyDescent="0.2">
      <c r="A182" s="4">
        <v>101884</v>
      </c>
      <c r="B182" s="5" t="s">
        <v>49</v>
      </c>
      <c r="C182" s="6" t="s">
        <v>7</v>
      </c>
      <c r="D182" s="8">
        <v>617321.52</v>
      </c>
      <c r="E182" s="8">
        <v>617321.52</v>
      </c>
      <c r="F182" s="8">
        <v>1234643.04</v>
      </c>
      <c r="G182" s="8">
        <v>617321.52</v>
      </c>
      <c r="H182" s="8">
        <v>617321.52</v>
      </c>
      <c r="I182" s="8">
        <f t="shared" si="5"/>
        <v>1234643.04</v>
      </c>
      <c r="J182" s="26"/>
      <c r="K182"/>
    </row>
    <row r="183" spans="1:11" s="7" customFormat="1" ht="18.95" customHeight="1" x14ac:dyDescent="0.2">
      <c r="A183" s="4">
        <v>4939</v>
      </c>
      <c r="B183" s="5" t="s">
        <v>168</v>
      </c>
      <c r="C183" s="6" t="s">
        <v>7</v>
      </c>
      <c r="D183" s="8">
        <v>460682.01</v>
      </c>
      <c r="E183" s="8">
        <v>460682.01</v>
      </c>
      <c r="F183" s="8">
        <v>921364.02</v>
      </c>
      <c r="G183" s="8">
        <v>460682.01</v>
      </c>
      <c r="H183" s="8">
        <v>460682.01</v>
      </c>
      <c r="I183" s="8">
        <f t="shared" si="5"/>
        <v>921364.02</v>
      </c>
      <c r="J183" s="26"/>
      <c r="K183"/>
    </row>
    <row r="184" spans="1:11" s="7" customFormat="1" ht="18.95" customHeight="1" x14ac:dyDescent="0.2">
      <c r="A184" s="4">
        <v>4028</v>
      </c>
      <c r="B184" s="5" t="s">
        <v>170</v>
      </c>
      <c r="C184" s="6" t="s">
        <v>7</v>
      </c>
      <c r="D184" s="8">
        <v>460019.39</v>
      </c>
      <c r="E184" s="8">
        <v>460019.39</v>
      </c>
      <c r="F184" s="8">
        <v>920038.78</v>
      </c>
      <c r="G184" s="8">
        <v>460019.39</v>
      </c>
      <c r="H184" s="8">
        <v>460019.39</v>
      </c>
      <c r="I184" s="8">
        <f t="shared" si="5"/>
        <v>920038.78</v>
      </c>
      <c r="J184" s="26"/>
      <c r="K184"/>
    </row>
    <row r="185" spans="1:11" s="7" customFormat="1" ht="18.95" customHeight="1" x14ac:dyDescent="0.2">
      <c r="A185" s="4">
        <v>5349</v>
      </c>
      <c r="B185" s="5" t="s">
        <v>179</v>
      </c>
      <c r="C185" s="6" t="s">
        <v>7</v>
      </c>
      <c r="D185" s="8">
        <v>448132.38</v>
      </c>
      <c r="E185" s="8">
        <v>448132.38</v>
      </c>
      <c r="F185" s="8">
        <v>896264.76</v>
      </c>
      <c r="G185" s="8">
        <v>448132.38</v>
      </c>
      <c r="H185" s="8">
        <v>448132.38</v>
      </c>
      <c r="I185" s="8">
        <f t="shared" si="5"/>
        <v>896264.76</v>
      </c>
      <c r="J185" s="26"/>
      <c r="K185"/>
    </row>
    <row r="186" spans="1:11" s="7" customFormat="1" ht="18.95" customHeight="1" x14ac:dyDescent="0.2">
      <c r="A186" s="4">
        <v>5062</v>
      </c>
      <c r="B186" s="5" t="s">
        <v>214</v>
      </c>
      <c r="C186" s="6" t="s">
        <v>7</v>
      </c>
      <c r="D186" s="8">
        <v>429699.47</v>
      </c>
      <c r="E186" s="8">
        <v>429699.47</v>
      </c>
      <c r="F186" s="8">
        <v>859398.94</v>
      </c>
      <c r="G186" s="8">
        <v>429699.47</v>
      </c>
      <c r="H186" s="8">
        <v>429699.47</v>
      </c>
      <c r="I186" s="8">
        <f t="shared" si="5"/>
        <v>859398.94</v>
      </c>
      <c r="J186" s="26"/>
      <c r="K186"/>
    </row>
    <row r="187" spans="1:11" s="7" customFormat="1" ht="18.95" customHeight="1" x14ac:dyDescent="0.2">
      <c r="A187" s="4">
        <v>5041</v>
      </c>
      <c r="B187" s="5" t="s">
        <v>215</v>
      </c>
      <c r="C187" s="6" t="s">
        <v>7</v>
      </c>
      <c r="D187" s="8">
        <v>428956.53</v>
      </c>
      <c r="E187" s="8">
        <v>428956.53</v>
      </c>
      <c r="F187" s="8">
        <v>857913.06</v>
      </c>
      <c r="G187" s="8">
        <v>428956.53</v>
      </c>
      <c r="H187" s="8">
        <v>428956.53</v>
      </c>
      <c r="I187" s="8">
        <f t="shared" si="5"/>
        <v>857913.06</v>
      </c>
      <c r="J187" s="26"/>
      <c r="K187"/>
    </row>
    <row r="188" spans="1:11" s="7" customFormat="1" ht="18.95" customHeight="1" x14ac:dyDescent="0.2">
      <c r="A188" s="4">
        <v>103112</v>
      </c>
      <c r="B188" s="5" t="s">
        <v>230</v>
      </c>
      <c r="C188" s="6" t="s">
        <v>7</v>
      </c>
      <c r="D188" s="8">
        <v>421266.12</v>
      </c>
      <c r="E188" s="8">
        <v>421266.12</v>
      </c>
      <c r="F188" s="8">
        <v>842532.24</v>
      </c>
      <c r="G188" s="8">
        <v>421266.12</v>
      </c>
      <c r="H188" s="8">
        <v>421266.12</v>
      </c>
      <c r="I188" s="8">
        <f t="shared" si="5"/>
        <v>842532.24</v>
      </c>
      <c r="J188" s="26"/>
      <c r="K188"/>
    </row>
    <row r="189" spans="1:11" s="7" customFormat="1" ht="18.95" customHeight="1" x14ac:dyDescent="0.2">
      <c r="A189" s="4">
        <v>4532</v>
      </c>
      <c r="B189" s="5" t="s">
        <v>250</v>
      </c>
      <c r="C189" s="6" t="s">
        <v>7</v>
      </c>
      <c r="D189" s="8">
        <v>406467.59</v>
      </c>
      <c r="E189" s="8">
        <v>406467.59</v>
      </c>
      <c r="F189" s="8">
        <v>812935.18</v>
      </c>
      <c r="G189" s="8">
        <v>406467.59</v>
      </c>
      <c r="H189" s="8">
        <v>406467.59</v>
      </c>
      <c r="I189" s="8">
        <f t="shared" si="5"/>
        <v>812935.18</v>
      </c>
      <c r="J189" s="26"/>
      <c r="K189"/>
    </row>
    <row r="190" spans="1:11" s="7" customFormat="1" ht="18.95" customHeight="1" x14ac:dyDescent="0.2">
      <c r="A190" s="4">
        <v>102791</v>
      </c>
      <c r="B190" s="5" t="s">
        <v>271</v>
      </c>
      <c r="C190" s="6" t="s">
        <v>7</v>
      </c>
      <c r="D190" s="8">
        <v>395966.06</v>
      </c>
      <c r="E190" s="8">
        <v>395966.06</v>
      </c>
      <c r="F190" s="8">
        <v>791932.12</v>
      </c>
      <c r="G190" s="8">
        <v>395966.06</v>
      </c>
      <c r="H190" s="8">
        <v>395966.06</v>
      </c>
      <c r="I190" s="8">
        <f t="shared" si="5"/>
        <v>791932.12</v>
      </c>
      <c r="J190" s="26"/>
      <c r="K190"/>
    </row>
    <row r="191" spans="1:11" s="7" customFormat="1" ht="18.95" customHeight="1" x14ac:dyDescent="0.2">
      <c r="A191" s="4">
        <v>5122</v>
      </c>
      <c r="B191" s="5" t="s">
        <v>276</v>
      </c>
      <c r="C191" s="6" t="s">
        <v>7</v>
      </c>
      <c r="D191" s="8">
        <v>392873.83</v>
      </c>
      <c r="E191" s="8">
        <v>392873.83</v>
      </c>
      <c r="F191" s="8">
        <v>785747.66</v>
      </c>
      <c r="G191" s="8">
        <v>392873.83</v>
      </c>
      <c r="H191" s="8">
        <v>392873.83</v>
      </c>
      <c r="I191" s="8">
        <f t="shared" si="5"/>
        <v>785747.66</v>
      </c>
      <c r="J191" s="26"/>
      <c r="K191"/>
    </row>
    <row r="192" spans="1:11" s="7" customFormat="1" ht="18.95" customHeight="1" x14ac:dyDescent="0.2">
      <c r="A192" s="4">
        <v>5158</v>
      </c>
      <c r="B192" s="5" t="s">
        <v>277</v>
      </c>
      <c r="C192" s="6" t="s">
        <v>7</v>
      </c>
      <c r="D192" s="8">
        <v>391899.42</v>
      </c>
      <c r="E192" s="8">
        <v>391899.42</v>
      </c>
      <c r="F192" s="8">
        <v>783798.84</v>
      </c>
      <c r="G192" s="8">
        <v>391899.42</v>
      </c>
      <c r="H192" s="8">
        <v>391899.42</v>
      </c>
      <c r="I192" s="8">
        <f t="shared" si="5"/>
        <v>783798.84</v>
      </c>
      <c r="J192" s="26"/>
      <c r="K192"/>
    </row>
    <row r="193" spans="1:11" s="7" customFormat="1" ht="18.95" customHeight="1" x14ac:dyDescent="0.2">
      <c r="A193" s="4">
        <v>106742</v>
      </c>
      <c r="B193" s="5" t="s">
        <v>297</v>
      </c>
      <c r="C193" s="6" t="s">
        <v>7</v>
      </c>
      <c r="D193" s="8">
        <v>384882.22</v>
      </c>
      <c r="E193" s="8">
        <v>384882.22</v>
      </c>
      <c r="F193" s="8">
        <v>769764.44</v>
      </c>
      <c r="G193" s="8">
        <v>384882.22</v>
      </c>
      <c r="H193" s="8">
        <v>384882.22</v>
      </c>
      <c r="I193" s="8">
        <f t="shared" si="5"/>
        <v>769764.44</v>
      </c>
      <c r="J193" s="26"/>
      <c r="K193"/>
    </row>
    <row r="194" spans="1:11" s="7" customFormat="1" ht="18.95" customHeight="1" x14ac:dyDescent="0.2">
      <c r="A194" s="4">
        <v>5033</v>
      </c>
      <c r="B194" s="5" t="s">
        <v>303</v>
      </c>
      <c r="C194" s="6" t="s">
        <v>7</v>
      </c>
      <c r="D194" s="8">
        <v>380103.32</v>
      </c>
      <c r="E194" s="8">
        <v>380103.32</v>
      </c>
      <c r="F194" s="8">
        <v>760206.64</v>
      </c>
      <c r="G194" s="8">
        <v>380103.32</v>
      </c>
      <c r="H194" s="8">
        <v>380103.32</v>
      </c>
      <c r="I194" s="8">
        <f t="shared" si="5"/>
        <v>760206.64</v>
      </c>
      <c r="J194" s="26"/>
      <c r="K194"/>
    </row>
    <row r="195" spans="1:11" s="7" customFormat="1" ht="18.95" customHeight="1" x14ac:dyDescent="0.2">
      <c r="A195" s="4">
        <v>5103</v>
      </c>
      <c r="B195" s="5" t="s">
        <v>365</v>
      </c>
      <c r="C195" s="6" t="s">
        <v>7</v>
      </c>
      <c r="D195" s="8">
        <v>340607.11</v>
      </c>
      <c r="E195" s="8">
        <v>340607.11</v>
      </c>
      <c r="F195" s="8">
        <v>681214.22</v>
      </c>
      <c r="G195" s="8">
        <v>340607.11</v>
      </c>
      <c r="H195" s="8">
        <v>340607.11</v>
      </c>
      <c r="I195" s="8">
        <f t="shared" si="5"/>
        <v>681214.22</v>
      </c>
      <c r="J195" s="26"/>
      <c r="K195"/>
    </row>
    <row r="196" spans="1:11" s="7" customFormat="1" ht="18.95" customHeight="1" x14ac:dyDescent="0.2">
      <c r="A196" s="4">
        <v>104339</v>
      </c>
      <c r="B196" s="5" t="s">
        <v>368</v>
      </c>
      <c r="C196" s="6" t="s">
        <v>7</v>
      </c>
      <c r="D196" s="8">
        <v>339824.01</v>
      </c>
      <c r="E196" s="8">
        <v>339824.01</v>
      </c>
      <c r="F196" s="8">
        <v>679648.02</v>
      </c>
      <c r="G196" s="8">
        <v>339824.01</v>
      </c>
      <c r="H196" s="8">
        <v>339824.01</v>
      </c>
      <c r="I196" s="8">
        <f t="shared" ref="I196:I259" si="6">G196+H196</f>
        <v>679648.02</v>
      </c>
      <c r="J196" s="26"/>
      <c r="K196"/>
    </row>
    <row r="197" spans="1:11" s="7" customFormat="1" ht="18.95" customHeight="1" x14ac:dyDescent="0.2">
      <c r="A197" s="4">
        <v>4284</v>
      </c>
      <c r="B197" s="6" t="s">
        <v>376</v>
      </c>
      <c r="C197" s="6" t="s">
        <v>7</v>
      </c>
      <c r="D197" s="8">
        <v>334022.28999999998</v>
      </c>
      <c r="E197" s="8">
        <v>334022.28999999998</v>
      </c>
      <c r="F197" s="8">
        <v>668044.57999999996</v>
      </c>
      <c r="G197" s="8">
        <v>334022.28999999998</v>
      </c>
      <c r="H197" s="8">
        <v>334022.28999999998</v>
      </c>
      <c r="I197" s="8">
        <f t="shared" si="6"/>
        <v>668044.57999999996</v>
      </c>
      <c r="J197" s="26"/>
      <c r="K197"/>
    </row>
    <row r="198" spans="1:11" s="7" customFormat="1" ht="18.95" customHeight="1" x14ac:dyDescent="0.2">
      <c r="A198" s="4">
        <v>106645</v>
      </c>
      <c r="B198" s="5" t="s">
        <v>404</v>
      </c>
      <c r="C198" s="6" t="s">
        <v>7</v>
      </c>
      <c r="D198" s="8">
        <v>310688.78000000003</v>
      </c>
      <c r="E198" s="8">
        <v>310688.78000000003</v>
      </c>
      <c r="F198" s="8">
        <v>621377.56000000006</v>
      </c>
      <c r="G198" s="8">
        <v>310688.78000000003</v>
      </c>
      <c r="H198" s="8">
        <v>310688.78000000003</v>
      </c>
      <c r="I198" s="8">
        <f t="shared" si="6"/>
        <v>621377.56000000006</v>
      </c>
      <c r="J198" s="26"/>
      <c r="K198"/>
    </row>
    <row r="199" spans="1:11" s="7" customFormat="1" ht="18.95" customHeight="1" x14ac:dyDescent="0.2">
      <c r="A199" s="4">
        <v>4294</v>
      </c>
      <c r="B199" s="5" t="s">
        <v>433</v>
      </c>
      <c r="C199" s="6" t="s">
        <v>7</v>
      </c>
      <c r="D199" s="8">
        <v>290368.40999999997</v>
      </c>
      <c r="E199" s="8">
        <v>290368.40999999997</v>
      </c>
      <c r="F199" s="8">
        <v>580736.81999999995</v>
      </c>
      <c r="G199" s="8">
        <v>290368.40999999997</v>
      </c>
      <c r="H199" s="8">
        <v>290368.40999999997</v>
      </c>
      <c r="I199" s="8">
        <f t="shared" si="6"/>
        <v>580736.81999999995</v>
      </c>
      <c r="J199" s="26"/>
      <c r="K199"/>
    </row>
    <row r="200" spans="1:11" s="7" customFormat="1" ht="18.95" customHeight="1" x14ac:dyDescent="0.2">
      <c r="A200" s="4">
        <v>4777</v>
      </c>
      <c r="B200" s="5" t="s">
        <v>436</v>
      </c>
      <c r="C200" s="6" t="s">
        <v>7</v>
      </c>
      <c r="D200" s="8">
        <v>288962.86</v>
      </c>
      <c r="E200" s="8">
        <v>288962.86</v>
      </c>
      <c r="F200" s="8">
        <v>577925.72</v>
      </c>
      <c r="G200" s="8">
        <v>288962.86</v>
      </c>
      <c r="H200" s="8">
        <v>288962.86</v>
      </c>
      <c r="I200" s="8">
        <f t="shared" si="6"/>
        <v>577925.72</v>
      </c>
      <c r="J200" s="26"/>
      <c r="K200"/>
    </row>
    <row r="201" spans="1:11" s="7" customFormat="1" ht="18.95" customHeight="1" x14ac:dyDescent="0.2">
      <c r="A201" s="4">
        <v>4681</v>
      </c>
      <c r="B201" s="5" t="s">
        <v>439</v>
      </c>
      <c r="C201" s="6" t="s">
        <v>7</v>
      </c>
      <c r="D201" s="8">
        <v>287155.71000000002</v>
      </c>
      <c r="E201" s="8">
        <v>287155.71000000002</v>
      </c>
      <c r="F201" s="8">
        <v>574311.42000000004</v>
      </c>
      <c r="G201" s="8">
        <v>287155.71000000002</v>
      </c>
      <c r="H201" s="8">
        <v>287155.71000000002</v>
      </c>
      <c r="I201" s="8">
        <f t="shared" si="6"/>
        <v>574311.42000000004</v>
      </c>
      <c r="J201" s="26"/>
      <c r="K201"/>
    </row>
    <row r="202" spans="1:11" s="7" customFormat="1" ht="18.95" customHeight="1" x14ac:dyDescent="0.2">
      <c r="A202" s="4">
        <v>106741</v>
      </c>
      <c r="B202" s="5" t="s">
        <v>453</v>
      </c>
      <c r="C202" s="6" t="s">
        <v>7</v>
      </c>
      <c r="D202" s="8">
        <v>273059.96000000002</v>
      </c>
      <c r="E202" s="8">
        <v>273059.96000000002</v>
      </c>
      <c r="F202" s="8">
        <v>546119.92000000004</v>
      </c>
      <c r="G202" s="8">
        <v>273059.96000000002</v>
      </c>
      <c r="H202" s="8">
        <v>273059.96000000002</v>
      </c>
      <c r="I202" s="8">
        <f t="shared" si="6"/>
        <v>546119.92000000004</v>
      </c>
      <c r="J202" s="26"/>
      <c r="K202"/>
    </row>
    <row r="203" spans="1:11" s="7" customFormat="1" ht="18.95" customHeight="1" x14ac:dyDescent="0.2">
      <c r="A203" s="4">
        <v>110216</v>
      </c>
      <c r="B203" s="5" t="s">
        <v>459</v>
      </c>
      <c r="C203" s="6" t="s">
        <v>7</v>
      </c>
      <c r="D203" s="8">
        <v>268682.65000000002</v>
      </c>
      <c r="E203" s="8">
        <v>268682.65000000002</v>
      </c>
      <c r="F203" s="8">
        <v>537365.30000000005</v>
      </c>
      <c r="G203" s="8">
        <v>268682.65000000002</v>
      </c>
      <c r="H203" s="8">
        <v>268682.65000000002</v>
      </c>
      <c r="I203" s="8">
        <f t="shared" si="6"/>
        <v>537365.30000000005</v>
      </c>
      <c r="J203" s="26"/>
      <c r="K203"/>
    </row>
    <row r="204" spans="1:11" s="7" customFormat="1" ht="18.95" customHeight="1" x14ac:dyDescent="0.2">
      <c r="A204" s="4">
        <v>4530</v>
      </c>
      <c r="B204" s="5" t="s">
        <v>462</v>
      </c>
      <c r="C204" s="6" t="s">
        <v>7</v>
      </c>
      <c r="D204" s="8">
        <v>263341.52</v>
      </c>
      <c r="E204" s="8">
        <v>263341.52</v>
      </c>
      <c r="F204" s="8">
        <v>526683.04</v>
      </c>
      <c r="G204" s="8">
        <v>263341.52</v>
      </c>
      <c r="H204" s="8">
        <v>263341.52</v>
      </c>
      <c r="I204" s="8">
        <f t="shared" si="6"/>
        <v>526683.04</v>
      </c>
      <c r="J204" s="26"/>
      <c r="K204"/>
    </row>
    <row r="205" spans="1:11" s="7" customFormat="1" ht="18.95" customHeight="1" x14ac:dyDescent="0.2">
      <c r="A205" s="4">
        <v>4933</v>
      </c>
      <c r="B205" s="5" t="s">
        <v>465</v>
      </c>
      <c r="C205" s="6" t="s">
        <v>7</v>
      </c>
      <c r="D205" s="8">
        <v>257879.92</v>
      </c>
      <c r="E205" s="8">
        <v>257879.92</v>
      </c>
      <c r="F205" s="8">
        <v>515759.84</v>
      </c>
      <c r="G205" s="8">
        <v>257879.92</v>
      </c>
      <c r="H205" s="8">
        <v>257879.92</v>
      </c>
      <c r="I205" s="8">
        <f t="shared" si="6"/>
        <v>515759.84</v>
      </c>
      <c r="J205" s="26"/>
      <c r="K205"/>
    </row>
    <row r="206" spans="1:11" s="7" customFormat="1" ht="18.95" customHeight="1" x14ac:dyDescent="0.2">
      <c r="A206" s="4">
        <v>5212</v>
      </c>
      <c r="B206" s="5" t="s">
        <v>467</v>
      </c>
      <c r="C206" s="6" t="s">
        <v>7</v>
      </c>
      <c r="D206" s="8">
        <v>256273.57</v>
      </c>
      <c r="E206" s="8">
        <v>256273.57</v>
      </c>
      <c r="F206" s="8">
        <v>512547.14</v>
      </c>
      <c r="G206" s="8">
        <v>256273.57</v>
      </c>
      <c r="H206" s="8">
        <v>256273.57</v>
      </c>
      <c r="I206" s="8">
        <f t="shared" si="6"/>
        <v>512547.14</v>
      </c>
      <c r="J206" s="26"/>
      <c r="K206"/>
    </row>
    <row r="207" spans="1:11" s="7" customFormat="1" ht="18.95" customHeight="1" x14ac:dyDescent="0.2">
      <c r="A207" s="4">
        <v>4250</v>
      </c>
      <c r="B207" s="5" t="s">
        <v>483</v>
      </c>
      <c r="C207" s="6" t="s">
        <v>7</v>
      </c>
      <c r="D207" s="8">
        <v>241033.29</v>
      </c>
      <c r="E207" s="8">
        <v>241033.29</v>
      </c>
      <c r="F207" s="8">
        <v>482066.58</v>
      </c>
      <c r="G207" s="8">
        <v>241033.29</v>
      </c>
      <c r="H207" s="8">
        <v>241033.29</v>
      </c>
      <c r="I207" s="8">
        <f t="shared" si="6"/>
        <v>482066.58</v>
      </c>
      <c r="J207" s="26"/>
      <c r="K207"/>
    </row>
    <row r="208" spans="1:11" s="7" customFormat="1" ht="18.95" customHeight="1" x14ac:dyDescent="0.2">
      <c r="A208" s="4">
        <v>5167</v>
      </c>
      <c r="B208" s="5" t="s">
        <v>522</v>
      </c>
      <c r="C208" s="6" t="s">
        <v>7</v>
      </c>
      <c r="D208" s="8">
        <v>213464.26</v>
      </c>
      <c r="E208" s="8">
        <v>213464.26</v>
      </c>
      <c r="F208" s="8">
        <v>426928.52</v>
      </c>
      <c r="G208" s="8">
        <v>213464.26</v>
      </c>
      <c r="H208" s="8">
        <v>213464.26</v>
      </c>
      <c r="I208" s="8">
        <f t="shared" si="6"/>
        <v>426928.52</v>
      </c>
      <c r="J208" s="26"/>
      <c r="K208"/>
    </row>
    <row r="209" spans="1:11" s="7" customFormat="1" ht="18.95" customHeight="1" x14ac:dyDescent="0.2">
      <c r="A209" s="4">
        <v>4260</v>
      </c>
      <c r="B209" s="5" t="s">
        <v>570</v>
      </c>
      <c r="C209" s="6" t="s">
        <v>7</v>
      </c>
      <c r="D209" s="8">
        <v>180172.59</v>
      </c>
      <c r="E209" s="8">
        <v>180172.59</v>
      </c>
      <c r="F209" s="8">
        <v>360345.18</v>
      </c>
      <c r="G209" s="8">
        <v>180172.59</v>
      </c>
      <c r="H209" s="8">
        <v>180172.59</v>
      </c>
      <c r="I209" s="8">
        <f t="shared" si="6"/>
        <v>360345.18</v>
      </c>
      <c r="J209" s="26"/>
      <c r="K209"/>
    </row>
    <row r="210" spans="1:11" s="7" customFormat="1" ht="18.95" customHeight="1" x14ac:dyDescent="0.2">
      <c r="A210" s="4">
        <v>5378</v>
      </c>
      <c r="B210" s="5" t="s">
        <v>589</v>
      </c>
      <c r="C210" s="6" t="s">
        <v>7</v>
      </c>
      <c r="D210" s="8">
        <v>164992.54999999999</v>
      </c>
      <c r="E210" s="8">
        <v>164992.54999999999</v>
      </c>
      <c r="F210" s="8">
        <v>329985.09999999998</v>
      </c>
      <c r="G210" s="8">
        <v>164992.54999999999</v>
      </c>
      <c r="H210" s="8">
        <v>164992.54999999999</v>
      </c>
      <c r="I210" s="8">
        <f t="shared" si="6"/>
        <v>329985.09999999998</v>
      </c>
      <c r="J210" s="26"/>
      <c r="K210"/>
    </row>
    <row r="211" spans="1:11" s="7" customFormat="1" ht="18.95" customHeight="1" x14ac:dyDescent="0.2">
      <c r="A211" s="4">
        <v>5404</v>
      </c>
      <c r="B211" s="5" t="s">
        <v>112</v>
      </c>
      <c r="C211" s="6" t="s">
        <v>113</v>
      </c>
      <c r="D211" s="8">
        <v>523088.83</v>
      </c>
      <c r="E211" s="8">
        <v>523088.83</v>
      </c>
      <c r="F211" s="8">
        <v>1046177.66</v>
      </c>
      <c r="G211" s="8">
        <v>523088.83</v>
      </c>
      <c r="H211" s="8">
        <v>523088.83</v>
      </c>
      <c r="I211" s="8">
        <f t="shared" si="6"/>
        <v>1046177.66</v>
      </c>
      <c r="J211" s="26"/>
      <c r="K211"/>
    </row>
    <row r="212" spans="1:11" s="7" customFormat="1" ht="18.95" customHeight="1" x14ac:dyDescent="0.2">
      <c r="A212" s="4">
        <v>4859</v>
      </c>
      <c r="B212" s="5" t="s">
        <v>498</v>
      </c>
      <c r="C212" s="6" t="s">
        <v>113</v>
      </c>
      <c r="D212" s="8">
        <v>232795.26</v>
      </c>
      <c r="E212" s="8">
        <v>232795.26</v>
      </c>
      <c r="F212" s="8">
        <v>465590.52</v>
      </c>
      <c r="G212" s="8">
        <v>232795.26</v>
      </c>
      <c r="H212" s="8">
        <v>232795.26</v>
      </c>
      <c r="I212" s="8">
        <f t="shared" si="6"/>
        <v>465590.52</v>
      </c>
      <c r="J212" s="26"/>
      <c r="K212"/>
    </row>
    <row r="213" spans="1:11" s="7" customFormat="1" ht="18.95" customHeight="1" x14ac:dyDescent="0.2">
      <c r="A213" s="4">
        <v>5361</v>
      </c>
      <c r="B213" s="5" t="s">
        <v>29</v>
      </c>
      <c r="C213" s="6" t="s">
        <v>30</v>
      </c>
      <c r="D213" s="8">
        <v>704606.74</v>
      </c>
      <c r="E213" s="8">
        <v>704606.74</v>
      </c>
      <c r="F213" s="8">
        <v>1409213.48</v>
      </c>
      <c r="G213" s="8">
        <v>704606.74</v>
      </c>
      <c r="H213" s="8">
        <v>704606.74</v>
      </c>
      <c r="I213" s="8">
        <f t="shared" si="6"/>
        <v>1409213.48</v>
      </c>
      <c r="J213" s="26"/>
      <c r="K213"/>
    </row>
    <row r="214" spans="1:11" s="7" customFormat="1" ht="18.95" customHeight="1" x14ac:dyDescent="0.2">
      <c r="A214" s="4">
        <v>5269</v>
      </c>
      <c r="B214" s="5" t="s">
        <v>38</v>
      </c>
      <c r="C214" s="6" t="s">
        <v>30</v>
      </c>
      <c r="D214" s="8">
        <v>650191.52</v>
      </c>
      <c r="E214" s="8">
        <v>650191.52</v>
      </c>
      <c r="F214" s="8">
        <v>1300383.04</v>
      </c>
      <c r="G214" s="8">
        <v>650191.52</v>
      </c>
      <c r="H214" s="8">
        <v>650191.52</v>
      </c>
      <c r="I214" s="8">
        <f t="shared" si="6"/>
        <v>1300383.04</v>
      </c>
      <c r="J214" s="26"/>
      <c r="K214"/>
    </row>
    <row r="215" spans="1:11" s="7" customFormat="1" ht="18.95" customHeight="1" x14ac:dyDescent="0.2">
      <c r="A215" s="4">
        <v>4688</v>
      </c>
      <c r="B215" s="5" t="s">
        <v>39</v>
      </c>
      <c r="C215" s="6" t="s">
        <v>30</v>
      </c>
      <c r="D215" s="8">
        <v>643525.16</v>
      </c>
      <c r="E215" s="8">
        <v>643525.16</v>
      </c>
      <c r="F215" s="8">
        <v>1287050.32</v>
      </c>
      <c r="G215" s="8">
        <v>643525.16</v>
      </c>
      <c r="H215" s="8">
        <v>643525.16</v>
      </c>
      <c r="I215" s="8">
        <f t="shared" si="6"/>
        <v>1287050.32</v>
      </c>
      <c r="J215" s="26"/>
      <c r="K215"/>
    </row>
    <row r="216" spans="1:11" s="7" customFormat="1" ht="18.95" customHeight="1" x14ac:dyDescent="0.2">
      <c r="A216" s="4">
        <v>4634</v>
      </c>
      <c r="B216" s="5" t="s">
        <v>161</v>
      </c>
      <c r="C216" s="6" t="s">
        <v>30</v>
      </c>
      <c r="D216" s="8">
        <v>470119.33</v>
      </c>
      <c r="E216" s="8">
        <v>470119.33</v>
      </c>
      <c r="F216" s="8">
        <v>940238.66</v>
      </c>
      <c r="G216" s="8">
        <v>470119.33</v>
      </c>
      <c r="H216" s="8">
        <v>470119.33</v>
      </c>
      <c r="I216" s="8">
        <f t="shared" si="6"/>
        <v>940238.66</v>
      </c>
      <c r="J216" s="26"/>
      <c r="K216"/>
    </row>
    <row r="217" spans="1:11" s="7" customFormat="1" ht="18.95" customHeight="1" x14ac:dyDescent="0.2">
      <c r="A217" s="4">
        <v>5031</v>
      </c>
      <c r="B217" s="5" t="s">
        <v>171</v>
      </c>
      <c r="C217" s="6" t="s">
        <v>30</v>
      </c>
      <c r="D217" s="8">
        <v>456646.05</v>
      </c>
      <c r="E217" s="8">
        <v>456646.05</v>
      </c>
      <c r="F217" s="8">
        <v>913292.1</v>
      </c>
      <c r="G217" s="8">
        <v>456646.05</v>
      </c>
      <c r="H217" s="8">
        <v>456646.05</v>
      </c>
      <c r="I217" s="8">
        <f t="shared" si="6"/>
        <v>913292.1</v>
      </c>
      <c r="J217" s="26"/>
      <c r="K217"/>
    </row>
    <row r="218" spans="1:11" s="7" customFormat="1" ht="18.95" customHeight="1" x14ac:dyDescent="0.2">
      <c r="A218" s="4">
        <v>4308</v>
      </c>
      <c r="B218" s="5" t="s">
        <v>178</v>
      </c>
      <c r="C218" s="6" t="s">
        <v>30</v>
      </c>
      <c r="D218" s="8">
        <v>449658.41</v>
      </c>
      <c r="E218" s="8">
        <v>449658.41</v>
      </c>
      <c r="F218" s="8">
        <v>899316.82</v>
      </c>
      <c r="G218" s="8">
        <v>449658.41</v>
      </c>
      <c r="H218" s="8">
        <v>449658.41</v>
      </c>
      <c r="I218" s="8">
        <f t="shared" si="6"/>
        <v>899316.82</v>
      </c>
      <c r="J218" s="26"/>
      <c r="K218"/>
    </row>
    <row r="219" spans="1:11" s="7" customFormat="1" ht="18.95" customHeight="1" x14ac:dyDescent="0.2">
      <c r="A219" s="4">
        <v>5386</v>
      </c>
      <c r="B219" s="5" t="s">
        <v>181</v>
      </c>
      <c r="C219" s="6" t="s">
        <v>30</v>
      </c>
      <c r="D219" s="8">
        <v>447068.17</v>
      </c>
      <c r="E219" s="8">
        <v>447068.17</v>
      </c>
      <c r="F219" s="8">
        <v>894136.34</v>
      </c>
      <c r="G219" s="8">
        <v>447068.17</v>
      </c>
      <c r="H219" s="8">
        <v>447068.17</v>
      </c>
      <c r="I219" s="8">
        <f t="shared" si="6"/>
        <v>894136.34</v>
      </c>
      <c r="J219" s="26"/>
      <c r="K219"/>
    </row>
    <row r="220" spans="1:11" s="7" customFormat="1" ht="18.95" customHeight="1" x14ac:dyDescent="0.2">
      <c r="A220" s="4">
        <v>4589</v>
      </c>
      <c r="B220" s="5" t="s">
        <v>200</v>
      </c>
      <c r="C220" s="6" t="s">
        <v>30</v>
      </c>
      <c r="D220" s="8">
        <v>436446.16</v>
      </c>
      <c r="E220" s="8">
        <v>436446.16</v>
      </c>
      <c r="F220" s="8">
        <v>872892.32</v>
      </c>
      <c r="G220" s="8">
        <v>436446.16</v>
      </c>
      <c r="H220" s="8">
        <v>436446.16</v>
      </c>
      <c r="I220" s="8">
        <f t="shared" si="6"/>
        <v>872892.32</v>
      </c>
      <c r="J220" s="26"/>
      <c r="K220"/>
    </row>
    <row r="221" spans="1:11" s="7" customFormat="1" ht="18.95" customHeight="1" x14ac:dyDescent="0.2">
      <c r="A221" s="4">
        <v>5346</v>
      </c>
      <c r="B221" s="5" t="s">
        <v>237</v>
      </c>
      <c r="C221" s="6" t="s">
        <v>30</v>
      </c>
      <c r="D221" s="8">
        <v>417230.16</v>
      </c>
      <c r="E221" s="8">
        <v>417230.16</v>
      </c>
      <c r="F221" s="8">
        <v>834460.32</v>
      </c>
      <c r="G221" s="8">
        <v>417230.16</v>
      </c>
      <c r="H221" s="8">
        <v>417230.16</v>
      </c>
      <c r="I221" s="8">
        <f t="shared" si="6"/>
        <v>834460.32</v>
      </c>
      <c r="J221" s="26"/>
      <c r="K221"/>
    </row>
    <row r="222" spans="1:11" s="7" customFormat="1" ht="18.95" customHeight="1" x14ac:dyDescent="0.2">
      <c r="A222" s="4">
        <v>4745</v>
      </c>
      <c r="B222" s="5" t="s">
        <v>241</v>
      </c>
      <c r="C222" s="6" t="s">
        <v>30</v>
      </c>
      <c r="D222" s="8">
        <v>411828.79</v>
      </c>
      <c r="E222" s="8">
        <v>411828.79</v>
      </c>
      <c r="F222" s="8">
        <v>823657.58</v>
      </c>
      <c r="G222" s="8">
        <v>411828.79</v>
      </c>
      <c r="H222" s="8">
        <v>411828.79</v>
      </c>
      <c r="I222" s="8">
        <f t="shared" si="6"/>
        <v>823657.58</v>
      </c>
      <c r="J222" s="26"/>
      <c r="K222"/>
    </row>
    <row r="223" spans="1:11" s="7" customFormat="1" ht="18.95" customHeight="1" x14ac:dyDescent="0.2">
      <c r="A223" s="4">
        <v>4783</v>
      </c>
      <c r="B223" s="5" t="s">
        <v>242</v>
      </c>
      <c r="C223" s="6" t="s">
        <v>30</v>
      </c>
      <c r="D223" s="8">
        <v>411708.32</v>
      </c>
      <c r="E223" s="8">
        <v>411708.32</v>
      </c>
      <c r="F223" s="8">
        <v>823416.64</v>
      </c>
      <c r="G223" s="8">
        <v>411708.32</v>
      </c>
      <c r="H223" s="8">
        <v>411708.32</v>
      </c>
      <c r="I223" s="8">
        <f t="shared" si="6"/>
        <v>823416.64</v>
      </c>
      <c r="J223" s="26"/>
      <c r="K223"/>
    </row>
    <row r="224" spans="1:11" s="7" customFormat="1" ht="18.95" customHeight="1" x14ac:dyDescent="0.2">
      <c r="A224" s="4">
        <v>102903</v>
      </c>
      <c r="B224" s="5" t="s">
        <v>253</v>
      </c>
      <c r="C224" s="6" t="s">
        <v>30</v>
      </c>
      <c r="D224" s="8">
        <v>405403.38</v>
      </c>
      <c r="E224" s="8">
        <v>405403.38</v>
      </c>
      <c r="F224" s="8">
        <v>810806.76</v>
      </c>
      <c r="G224" s="8">
        <v>405403.38</v>
      </c>
      <c r="H224" s="8">
        <v>405403.38</v>
      </c>
      <c r="I224" s="8">
        <f t="shared" si="6"/>
        <v>810806.76</v>
      </c>
      <c r="J224" s="26"/>
      <c r="K224"/>
    </row>
    <row r="225" spans="1:11" s="7" customFormat="1" ht="18.95" customHeight="1" x14ac:dyDescent="0.2">
      <c r="A225" s="4">
        <v>4420</v>
      </c>
      <c r="B225" s="5" t="s">
        <v>273</v>
      </c>
      <c r="C225" s="6" t="s">
        <v>30</v>
      </c>
      <c r="D225" s="8">
        <v>393992.89</v>
      </c>
      <c r="E225" s="8">
        <v>393992.89</v>
      </c>
      <c r="F225" s="8">
        <v>787985.78</v>
      </c>
      <c r="G225" s="8">
        <v>393992.89</v>
      </c>
      <c r="H225" s="8">
        <v>393992.89</v>
      </c>
      <c r="I225" s="8">
        <f t="shared" si="6"/>
        <v>787985.78</v>
      </c>
      <c r="J225" s="26"/>
      <c r="K225"/>
    </row>
    <row r="226" spans="1:11" s="7" customFormat="1" ht="18.95" customHeight="1" x14ac:dyDescent="0.2">
      <c r="A226" s="4">
        <v>5326</v>
      </c>
      <c r="B226" s="5" t="s">
        <v>279</v>
      </c>
      <c r="C226" s="6" t="s">
        <v>30</v>
      </c>
      <c r="D226" s="8">
        <v>390624.93</v>
      </c>
      <c r="E226" s="8">
        <v>390624.93</v>
      </c>
      <c r="F226" s="8">
        <v>781249.86</v>
      </c>
      <c r="G226" s="8">
        <v>390624.93</v>
      </c>
      <c r="H226" s="8">
        <v>390624.93</v>
      </c>
      <c r="I226" s="8">
        <f t="shared" si="6"/>
        <v>781249.86</v>
      </c>
      <c r="J226" s="26"/>
      <c r="K226"/>
    </row>
    <row r="227" spans="1:11" s="7" customFormat="1" ht="18.95" customHeight="1" x14ac:dyDescent="0.2">
      <c r="A227" s="4">
        <v>104417</v>
      </c>
      <c r="B227" s="5" t="s">
        <v>294</v>
      </c>
      <c r="C227" s="6" t="s">
        <v>30</v>
      </c>
      <c r="D227" s="8">
        <v>385897.48</v>
      </c>
      <c r="E227" s="8">
        <v>385897.48</v>
      </c>
      <c r="F227" s="8">
        <v>771794.96</v>
      </c>
      <c r="G227" s="8">
        <v>385897.48</v>
      </c>
      <c r="H227" s="8">
        <v>385897.48</v>
      </c>
      <c r="I227" s="8">
        <f t="shared" si="6"/>
        <v>771794.96</v>
      </c>
      <c r="J227" s="26"/>
      <c r="K227"/>
    </row>
    <row r="228" spans="1:11" s="7" customFormat="1" ht="18.95" customHeight="1" x14ac:dyDescent="0.2">
      <c r="A228" s="4">
        <v>5288</v>
      </c>
      <c r="B228" s="5" t="s">
        <v>302</v>
      </c>
      <c r="C228" s="6" t="s">
        <v>30</v>
      </c>
      <c r="D228" s="8">
        <v>380724.07</v>
      </c>
      <c r="E228" s="8">
        <v>380724.07</v>
      </c>
      <c r="F228" s="8">
        <v>761448.14</v>
      </c>
      <c r="G228" s="8">
        <v>380724.07</v>
      </c>
      <c r="H228" s="8">
        <v>380724.07</v>
      </c>
      <c r="I228" s="8">
        <f t="shared" si="6"/>
        <v>761448.14</v>
      </c>
      <c r="J228" s="26"/>
      <c r="K228"/>
    </row>
    <row r="229" spans="1:11" s="7" customFormat="1" ht="18.95" customHeight="1" x14ac:dyDescent="0.2">
      <c r="A229" s="4">
        <v>4887</v>
      </c>
      <c r="B229" s="5" t="s">
        <v>326</v>
      </c>
      <c r="C229" s="6" t="s">
        <v>30</v>
      </c>
      <c r="D229" s="8">
        <v>368999.4</v>
      </c>
      <c r="E229" s="8">
        <v>368999.4</v>
      </c>
      <c r="F229" s="8">
        <v>737998.8</v>
      </c>
      <c r="G229" s="8">
        <v>368999.4</v>
      </c>
      <c r="H229" s="8">
        <v>368999.4</v>
      </c>
      <c r="I229" s="8">
        <f t="shared" si="6"/>
        <v>737998.8</v>
      </c>
      <c r="J229" s="26"/>
      <c r="K229"/>
    </row>
    <row r="230" spans="1:11" s="7" customFormat="1" ht="18.95" customHeight="1" x14ac:dyDescent="0.2">
      <c r="A230" s="4">
        <v>5237</v>
      </c>
      <c r="B230" s="5" t="s">
        <v>334</v>
      </c>
      <c r="C230" s="6" t="s">
        <v>30</v>
      </c>
      <c r="D230" s="8">
        <v>364501.61</v>
      </c>
      <c r="E230" s="8">
        <v>364501.61</v>
      </c>
      <c r="F230" s="8">
        <v>729003.22</v>
      </c>
      <c r="G230" s="8">
        <v>364501.61</v>
      </c>
      <c r="H230" s="8">
        <v>364501.61</v>
      </c>
      <c r="I230" s="8">
        <f t="shared" si="6"/>
        <v>729003.22</v>
      </c>
      <c r="J230" s="26"/>
      <c r="K230"/>
    </row>
    <row r="231" spans="1:11" s="7" customFormat="1" ht="18.95" customHeight="1" x14ac:dyDescent="0.2">
      <c r="A231" s="4">
        <v>5192</v>
      </c>
      <c r="B231" s="5" t="s">
        <v>372</v>
      </c>
      <c r="C231" s="6" t="s">
        <v>30</v>
      </c>
      <c r="D231" s="8">
        <v>337916.47</v>
      </c>
      <c r="E231" s="8">
        <v>337916.47</v>
      </c>
      <c r="F231" s="8">
        <v>675832.94</v>
      </c>
      <c r="G231" s="8">
        <v>337916.47</v>
      </c>
      <c r="H231" s="8">
        <v>337916.47</v>
      </c>
      <c r="I231" s="8">
        <f t="shared" si="6"/>
        <v>675832.94</v>
      </c>
      <c r="J231" s="26"/>
      <c r="K231"/>
    </row>
    <row r="232" spans="1:11" s="7" customFormat="1" ht="18.95" customHeight="1" x14ac:dyDescent="0.2">
      <c r="A232" s="4">
        <v>5345</v>
      </c>
      <c r="B232" s="5" t="s">
        <v>381</v>
      </c>
      <c r="C232" s="6" t="s">
        <v>30</v>
      </c>
      <c r="D232" s="8">
        <v>331029.23</v>
      </c>
      <c r="E232" s="8">
        <v>331029.23</v>
      </c>
      <c r="F232" s="8">
        <v>662058.46</v>
      </c>
      <c r="G232" s="8">
        <v>331029.23</v>
      </c>
      <c r="H232" s="8">
        <v>331029.23</v>
      </c>
      <c r="I232" s="8">
        <f t="shared" si="6"/>
        <v>662058.46</v>
      </c>
      <c r="J232" s="26"/>
      <c r="K232"/>
    </row>
    <row r="233" spans="1:11" s="7" customFormat="1" ht="18.95" customHeight="1" x14ac:dyDescent="0.2">
      <c r="A233" s="4">
        <v>5134</v>
      </c>
      <c r="B233" s="5" t="s">
        <v>392</v>
      </c>
      <c r="C233" s="6" t="s">
        <v>30</v>
      </c>
      <c r="D233" s="8">
        <v>325346.76</v>
      </c>
      <c r="E233" s="8">
        <v>325346.76</v>
      </c>
      <c r="F233" s="8">
        <v>650693.52</v>
      </c>
      <c r="G233" s="8">
        <v>325346.76</v>
      </c>
      <c r="H233" s="8">
        <v>325346.76</v>
      </c>
      <c r="I233" s="8">
        <f t="shared" si="6"/>
        <v>650693.52</v>
      </c>
      <c r="J233" s="26"/>
      <c r="K233"/>
    </row>
    <row r="234" spans="1:11" s="7" customFormat="1" ht="18.95" customHeight="1" x14ac:dyDescent="0.2">
      <c r="A234" s="4">
        <v>4346</v>
      </c>
      <c r="B234" s="5" t="s">
        <v>411</v>
      </c>
      <c r="C234" s="6" t="s">
        <v>30</v>
      </c>
      <c r="D234" s="8">
        <v>306391.78999999998</v>
      </c>
      <c r="E234" s="8">
        <v>306391.78999999998</v>
      </c>
      <c r="F234" s="8">
        <v>612783.57999999996</v>
      </c>
      <c r="G234" s="8">
        <v>306391.78999999998</v>
      </c>
      <c r="H234" s="8">
        <v>306391.78999999998</v>
      </c>
      <c r="I234" s="8">
        <f t="shared" si="6"/>
        <v>612783.57999999996</v>
      </c>
      <c r="J234" s="26"/>
      <c r="K234"/>
    </row>
    <row r="235" spans="1:11" s="7" customFormat="1" ht="18.95" customHeight="1" x14ac:dyDescent="0.2">
      <c r="A235" s="4">
        <v>4341</v>
      </c>
      <c r="B235" s="5" t="s">
        <v>415</v>
      </c>
      <c r="C235" s="6" t="s">
        <v>30</v>
      </c>
      <c r="D235" s="8">
        <v>304765.36</v>
      </c>
      <c r="E235" s="8">
        <v>304765.36</v>
      </c>
      <c r="F235" s="8">
        <v>609530.72</v>
      </c>
      <c r="G235" s="8">
        <v>304765.36</v>
      </c>
      <c r="H235" s="8">
        <v>304765.36</v>
      </c>
      <c r="I235" s="8">
        <f t="shared" si="6"/>
        <v>609530.72</v>
      </c>
      <c r="J235" s="26"/>
      <c r="K235"/>
    </row>
    <row r="236" spans="1:11" s="7" customFormat="1" ht="18.95" customHeight="1" x14ac:dyDescent="0.2">
      <c r="A236" s="4">
        <v>4320</v>
      </c>
      <c r="B236" s="5" t="s">
        <v>447</v>
      </c>
      <c r="C236" s="6" t="s">
        <v>30</v>
      </c>
      <c r="D236" s="8">
        <v>279059.12</v>
      </c>
      <c r="E236" s="8">
        <v>279059.12</v>
      </c>
      <c r="F236" s="8">
        <v>558118.24</v>
      </c>
      <c r="G236" s="8">
        <v>279059.12</v>
      </c>
      <c r="H236" s="8">
        <v>279059.12</v>
      </c>
      <c r="I236" s="8">
        <f t="shared" si="6"/>
        <v>558118.24</v>
      </c>
      <c r="J236" s="26"/>
      <c r="K236"/>
    </row>
    <row r="237" spans="1:11" s="7" customFormat="1" ht="18.95" customHeight="1" x14ac:dyDescent="0.2">
      <c r="A237" s="4">
        <v>4049</v>
      </c>
      <c r="B237" s="5" t="s">
        <v>455</v>
      </c>
      <c r="C237" s="6" t="s">
        <v>30</v>
      </c>
      <c r="D237" s="8">
        <v>271614.24</v>
      </c>
      <c r="E237" s="8">
        <v>271614.24</v>
      </c>
      <c r="F237" s="8">
        <v>543228.48</v>
      </c>
      <c r="G237" s="8">
        <v>271614.24</v>
      </c>
      <c r="H237" s="8">
        <v>271614.24</v>
      </c>
      <c r="I237" s="8">
        <f t="shared" si="6"/>
        <v>543228.48</v>
      </c>
      <c r="J237" s="26"/>
      <c r="K237"/>
    </row>
    <row r="238" spans="1:11" s="7" customFormat="1" ht="18.95" customHeight="1" x14ac:dyDescent="0.2">
      <c r="A238" s="4">
        <v>106667</v>
      </c>
      <c r="B238" s="5" t="s">
        <v>511</v>
      </c>
      <c r="C238" s="6" t="s">
        <v>30</v>
      </c>
      <c r="D238" s="8">
        <v>220793.24</v>
      </c>
      <c r="E238" s="8">
        <v>220793.24</v>
      </c>
      <c r="F238" s="8">
        <v>441586.48</v>
      </c>
      <c r="G238" s="8">
        <v>220793.24</v>
      </c>
      <c r="H238" s="8">
        <v>220793.24</v>
      </c>
      <c r="I238" s="8">
        <f t="shared" si="6"/>
        <v>441586.48</v>
      </c>
      <c r="J238" s="26"/>
      <c r="K238"/>
    </row>
    <row r="239" spans="1:11" s="7" customFormat="1" ht="18.95" customHeight="1" x14ac:dyDescent="0.2">
      <c r="A239" s="4">
        <v>5093</v>
      </c>
      <c r="B239" s="5" t="s">
        <v>638</v>
      </c>
      <c r="C239" s="6" t="s">
        <v>639</v>
      </c>
      <c r="D239" s="8">
        <v>210793.69</v>
      </c>
      <c r="E239" s="8">
        <v>210793.69</v>
      </c>
      <c r="F239" s="8">
        <v>421587.38</v>
      </c>
      <c r="G239" s="74">
        <v>210793.69</v>
      </c>
      <c r="H239" s="74">
        <v>210793.69</v>
      </c>
      <c r="I239" s="8">
        <f t="shared" si="6"/>
        <v>421587.38</v>
      </c>
      <c r="J239" s="26"/>
      <c r="K239"/>
    </row>
    <row r="240" spans="1:11" s="7" customFormat="1" ht="18.95" customHeight="1" x14ac:dyDescent="0.2">
      <c r="A240" s="4">
        <v>4579</v>
      </c>
      <c r="B240" s="5" t="s">
        <v>51</v>
      </c>
      <c r="C240" s="6" t="s">
        <v>52</v>
      </c>
      <c r="D240" s="8">
        <v>611237.46</v>
      </c>
      <c r="E240" s="8">
        <v>611237.46</v>
      </c>
      <c r="F240" s="8">
        <v>1222474.92</v>
      </c>
      <c r="G240" s="8">
        <v>611237.46</v>
      </c>
      <c r="H240" s="8">
        <v>611237.46</v>
      </c>
      <c r="I240" s="8">
        <f t="shared" si="6"/>
        <v>1222474.92</v>
      </c>
      <c r="J240" s="26"/>
      <c r="K240"/>
    </row>
    <row r="241" spans="1:11" s="7" customFormat="1" ht="18.95" customHeight="1" x14ac:dyDescent="0.2">
      <c r="A241" s="4">
        <v>4894</v>
      </c>
      <c r="B241" s="5" t="s">
        <v>86</v>
      </c>
      <c r="C241" s="6" t="s">
        <v>52</v>
      </c>
      <c r="D241" s="8">
        <v>549673.98</v>
      </c>
      <c r="E241" s="8">
        <v>549673.98</v>
      </c>
      <c r="F241" s="8">
        <v>1099347.96</v>
      </c>
      <c r="G241" s="8">
        <v>549673.98</v>
      </c>
      <c r="H241" s="8">
        <v>549673.98</v>
      </c>
      <c r="I241" s="8">
        <f t="shared" si="6"/>
        <v>1099347.96</v>
      </c>
      <c r="J241" s="26"/>
      <c r="K241"/>
    </row>
    <row r="242" spans="1:11" s="7" customFormat="1" ht="18.95" customHeight="1" x14ac:dyDescent="0.2">
      <c r="A242" s="4">
        <v>4946</v>
      </c>
      <c r="B242" s="5" t="s">
        <v>107</v>
      </c>
      <c r="C242" s="6" t="s">
        <v>52</v>
      </c>
      <c r="D242" s="8">
        <v>526045</v>
      </c>
      <c r="E242" s="8">
        <v>526045</v>
      </c>
      <c r="F242" s="8">
        <v>1052090</v>
      </c>
      <c r="G242" s="8">
        <v>526045</v>
      </c>
      <c r="H242" s="8">
        <v>526045</v>
      </c>
      <c r="I242" s="8">
        <f t="shared" si="6"/>
        <v>1052090</v>
      </c>
      <c r="J242" s="26"/>
      <c r="K242"/>
    </row>
    <row r="243" spans="1:11" s="7" customFormat="1" ht="18.95" customHeight="1" x14ac:dyDescent="0.2">
      <c r="A243" s="4">
        <v>105223</v>
      </c>
      <c r="B243" s="5" t="s">
        <v>220</v>
      </c>
      <c r="C243" s="6" t="s">
        <v>52</v>
      </c>
      <c r="D243" s="8">
        <v>425804.07</v>
      </c>
      <c r="E243" s="8">
        <v>425804.07</v>
      </c>
      <c r="F243" s="8">
        <v>851608.14</v>
      </c>
      <c r="G243" s="8">
        <v>425804.07</v>
      </c>
      <c r="H243" s="8">
        <v>425804.07</v>
      </c>
      <c r="I243" s="8">
        <f t="shared" si="6"/>
        <v>851608.14</v>
      </c>
      <c r="J243" s="26"/>
      <c r="K243"/>
    </row>
    <row r="244" spans="1:11" s="7" customFormat="1" ht="18.95" customHeight="1" x14ac:dyDescent="0.2">
      <c r="A244" s="4">
        <v>102893</v>
      </c>
      <c r="B244" s="5" t="s">
        <v>189</v>
      </c>
      <c r="C244" s="6" t="s">
        <v>190</v>
      </c>
      <c r="D244" s="8">
        <v>444096.41</v>
      </c>
      <c r="E244" s="8">
        <v>444096.41</v>
      </c>
      <c r="F244" s="8">
        <v>888192.82</v>
      </c>
      <c r="G244" s="8">
        <v>444096.41</v>
      </c>
      <c r="H244" s="8">
        <v>444096.41</v>
      </c>
      <c r="I244" s="8">
        <f t="shared" si="6"/>
        <v>888192.82</v>
      </c>
      <c r="J244" s="26"/>
      <c r="K244"/>
    </row>
    <row r="245" spans="1:11" s="7" customFormat="1" ht="18.95" customHeight="1" x14ac:dyDescent="0.2">
      <c r="A245" s="4">
        <v>5045</v>
      </c>
      <c r="B245" s="5" t="s">
        <v>363</v>
      </c>
      <c r="C245" s="6" t="s">
        <v>190</v>
      </c>
      <c r="D245" s="8">
        <v>344221.4</v>
      </c>
      <c r="E245" s="8">
        <v>344221.4</v>
      </c>
      <c r="F245" s="8">
        <v>688442.8</v>
      </c>
      <c r="G245" s="8">
        <v>344221.4</v>
      </c>
      <c r="H245" s="8">
        <v>344221.4</v>
      </c>
      <c r="I245" s="8">
        <f t="shared" si="6"/>
        <v>688442.8</v>
      </c>
      <c r="J245" s="26"/>
      <c r="K245"/>
    </row>
    <row r="246" spans="1:11" s="7" customFormat="1" ht="18.95" customHeight="1" x14ac:dyDescent="0.2">
      <c r="A246" s="4">
        <v>4455</v>
      </c>
      <c r="B246" s="5" t="s">
        <v>495</v>
      </c>
      <c r="C246" s="6" t="s">
        <v>190</v>
      </c>
      <c r="D246" s="8">
        <v>234748.44</v>
      </c>
      <c r="E246" s="8">
        <v>234748.44</v>
      </c>
      <c r="F246" s="8">
        <v>469496.88</v>
      </c>
      <c r="G246" s="8">
        <v>234748.44</v>
      </c>
      <c r="H246" s="8">
        <v>234748.44</v>
      </c>
      <c r="I246" s="8">
        <f t="shared" si="6"/>
        <v>469496.88</v>
      </c>
      <c r="J246" s="26"/>
      <c r="K246"/>
    </row>
    <row r="247" spans="1:11" s="7" customFormat="1" ht="18.95" customHeight="1" x14ac:dyDescent="0.2">
      <c r="A247" s="4">
        <v>104642</v>
      </c>
      <c r="B247" s="5" t="s">
        <v>131</v>
      </c>
      <c r="C247" s="6" t="s">
        <v>132</v>
      </c>
      <c r="D247" s="8">
        <v>499073.85</v>
      </c>
      <c r="E247" s="8">
        <v>499073.85</v>
      </c>
      <c r="F247" s="8">
        <v>998147.7</v>
      </c>
      <c r="G247" s="8">
        <v>499073.85</v>
      </c>
      <c r="H247" s="8">
        <v>499073.85</v>
      </c>
      <c r="I247" s="8">
        <f t="shared" si="6"/>
        <v>998147.7</v>
      </c>
      <c r="J247" s="26"/>
      <c r="K247"/>
    </row>
    <row r="248" spans="1:11" s="7" customFormat="1" ht="18.95" customHeight="1" x14ac:dyDescent="0.2">
      <c r="A248" s="4">
        <v>105340</v>
      </c>
      <c r="B248" s="5" t="s">
        <v>143</v>
      </c>
      <c r="C248" s="6" t="s">
        <v>132</v>
      </c>
      <c r="D248" s="8">
        <v>486042.31</v>
      </c>
      <c r="E248" s="8">
        <v>486042.31</v>
      </c>
      <c r="F248" s="8">
        <v>972084.62</v>
      </c>
      <c r="G248" s="8">
        <v>486042.31</v>
      </c>
      <c r="H248" s="8">
        <v>486042.31</v>
      </c>
      <c r="I248" s="8">
        <f t="shared" si="6"/>
        <v>972084.62</v>
      </c>
      <c r="J248" s="26"/>
      <c r="K248"/>
    </row>
    <row r="249" spans="1:11" s="7" customFormat="1" ht="18.95" customHeight="1" x14ac:dyDescent="0.2">
      <c r="A249" s="4">
        <v>4615</v>
      </c>
      <c r="B249" s="5" t="s">
        <v>156</v>
      </c>
      <c r="C249" s="6" t="s">
        <v>132</v>
      </c>
      <c r="D249" s="8">
        <v>472870.21</v>
      </c>
      <c r="E249" s="8">
        <v>472870.21</v>
      </c>
      <c r="F249" s="8">
        <v>945740.42</v>
      </c>
      <c r="G249" s="8">
        <v>472870.21</v>
      </c>
      <c r="H249" s="8">
        <v>472870.21</v>
      </c>
      <c r="I249" s="8">
        <f t="shared" si="6"/>
        <v>945740.42</v>
      </c>
      <c r="J249" s="26"/>
      <c r="K249"/>
    </row>
    <row r="250" spans="1:11" s="7" customFormat="1" ht="18.95" customHeight="1" x14ac:dyDescent="0.2">
      <c r="A250" s="4">
        <v>104003</v>
      </c>
      <c r="B250" s="5" t="s">
        <v>176</v>
      </c>
      <c r="C250" s="6" t="s">
        <v>132</v>
      </c>
      <c r="D250" s="8">
        <v>452650.23999999999</v>
      </c>
      <c r="E250" s="8">
        <v>452650.23999999999</v>
      </c>
      <c r="F250" s="8">
        <v>905300.47999999998</v>
      </c>
      <c r="G250" s="8">
        <v>452650.23999999999</v>
      </c>
      <c r="H250" s="8">
        <v>452650.23999999999</v>
      </c>
      <c r="I250" s="8">
        <f t="shared" si="6"/>
        <v>905300.47999999998</v>
      </c>
      <c r="J250" s="26"/>
      <c r="K250"/>
    </row>
    <row r="251" spans="1:11" s="7" customFormat="1" ht="18.95" customHeight="1" x14ac:dyDescent="0.2">
      <c r="A251" s="4">
        <v>4914</v>
      </c>
      <c r="B251" s="5" t="s">
        <v>177</v>
      </c>
      <c r="C251" s="6" t="s">
        <v>132</v>
      </c>
      <c r="D251" s="8">
        <v>452088.02</v>
      </c>
      <c r="E251" s="8">
        <v>452088.02</v>
      </c>
      <c r="F251" s="8">
        <v>904176.04</v>
      </c>
      <c r="G251" s="8">
        <v>452088.02</v>
      </c>
      <c r="H251" s="8">
        <v>452088.02</v>
      </c>
      <c r="I251" s="8">
        <f t="shared" si="6"/>
        <v>904176.04</v>
      </c>
      <c r="J251" s="26"/>
      <c r="K251"/>
    </row>
    <row r="252" spans="1:11" s="7" customFormat="1" ht="18.95" customHeight="1" x14ac:dyDescent="0.2">
      <c r="A252" s="4">
        <v>4481</v>
      </c>
      <c r="B252" s="5" t="s">
        <v>221</v>
      </c>
      <c r="C252" s="6" t="s">
        <v>132</v>
      </c>
      <c r="D252" s="8">
        <v>425683.59</v>
      </c>
      <c r="E252" s="8">
        <v>425683.59</v>
      </c>
      <c r="F252" s="8">
        <v>851367.18</v>
      </c>
      <c r="G252" s="8">
        <v>425683.59</v>
      </c>
      <c r="H252" s="8">
        <v>425683.59</v>
      </c>
      <c r="I252" s="8">
        <f t="shared" si="6"/>
        <v>851367.18</v>
      </c>
      <c r="J252" s="26"/>
      <c r="K252"/>
    </row>
    <row r="253" spans="1:11" s="7" customFormat="1" ht="18.95" customHeight="1" x14ac:dyDescent="0.2">
      <c r="A253" s="4">
        <v>4048</v>
      </c>
      <c r="B253" s="5" t="s">
        <v>278</v>
      </c>
      <c r="C253" s="6" t="s">
        <v>132</v>
      </c>
      <c r="D253" s="8">
        <v>391026.52</v>
      </c>
      <c r="E253" s="8">
        <v>391026.52</v>
      </c>
      <c r="F253" s="8">
        <v>782053.04</v>
      </c>
      <c r="G253" s="8">
        <v>391026.52</v>
      </c>
      <c r="H253" s="8">
        <v>391026.52</v>
      </c>
      <c r="I253" s="8">
        <f t="shared" si="6"/>
        <v>782053.04</v>
      </c>
      <c r="J253" s="26"/>
      <c r="K253"/>
    </row>
    <row r="254" spans="1:11" s="7" customFormat="1" ht="18.95" customHeight="1" x14ac:dyDescent="0.2">
      <c r="A254" s="4">
        <v>4796</v>
      </c>
      <c r="B254" s="5" t="s">
        <v>284</v>
      </c>
      <c r="C254" s="6" t="s">
        <v>132</v>
      </c>
      <c r="D254" s="8">
        <v>389299.69</v>
      </c>
      <c r="E254" s="8">
        <v>389299.69</v>
      </c>
      <c r="F254" s="8">
        <v>778599.38</v>
      </c>
      <c r="G254" s="8">
        <v>389299.69</v>
      </c>
      <c r="H254" s="8">
        <v>389299.69</v>
      </c>
      <c r="I254" s="8">
        <f t="shared" si="6"/>
        <v>778599.38</v>
      </c>
      <c r="J254" s="26"/>
      <c r="K254"/>
    </row>
    <row r="255" spans="1:11" s="7" customFormat="1" ht="18.95" customHeight="1" x14ac:dyDescent="0.2">
      <c r="A255" s="4">
        <v>5300</v>
      </c>
      <c r="B255" s="5" t="s">
        <v>286</v>
      </c>
      <c r="C255" s="6" t="s">
        <v>132</v>
      </c>
      <c r="D255" s="8">
        <v>388355.96</v>
      </c>
      <c r="E255" s="8">
        <v>388355.96</v>
      </c>
      <c r="F255" s="8">
        <v>776711.92</v>
      </c>
      <c r="G255" s="8">
        <v>388355.96</v>
      </c>
      <c r="H255" s="8">
        <v>388355.96</v>
      </c>
      <c r="I255" s="8">
        <f t="shared" si="6"/>
        <v>776711.92</v>
      </c>
      <c r="J255" s="26"/>
      <c r="K255"/>
    </row>
    <row r="256" spans="1:11" s="7" customFormat="1" ht="18.95" customHeight="1" x14ac:dyDescent="0.2">
      <c r="A256" s="4">
        <v>5265</v>
      </c>
      <c r="B256" s="5" t="s">
        <v>317</v>
      </c>
      <c r="C256" s="6" t="s">
        <v>132</v>
      </c>
      <c r="D256" s="8">
        <v>372894.81</v>
      </c>
      <c r="E256" s="8">
        <v>372894.81</v>
      </c>
      <c r="F256" s="8">
        <v>745789.62</v>
      </c>
      <c r="G256" s="8">
        <v>372894.81</v>
      </c>
      <c r="H256" s="8">
        <v>372894.81</v>
      </c>
      <c r="I256" s="8">
        <f t="shared" si="6"/>
        <v>745789.62</v>
      </c>
      <c r="J256" s="26"/>
      <c r="K256"/>
    </row>
    <row r="257" spans="1:11" s="7" customFormat="1" ht="18.95" customHeight="1" x14ac:dyDescent="0.2">
      <c r="A257" s="4">
        <v>103751</v>
      </c>
      <c r="B257" s="5" t="s">
        <v>342</v>
      </c>
      <c r="C257" s="6" t="s">
        <v>132</v>
      </c>
      <c r="D257" s="8">
        <v>360465.65</v>
      </c>
      <c r="E257" s="8">
        <v>360465.65</v>
      </c>
      <c r="F257" s="8">
        <v>720931.3</v>
      </c>
      <c r="G257" s="8">
        <v>360465.65</v>
      </c>
      <c r="H257" s="8">
        <v>360465.65</v>
      </c>
      <c r="I257" s="8">
        <f t="shared" si="6"/>
        <v>720931.3</v>
      </c>
      <c r="J257" s="26"/>
      <c r="K257"/>
    </row>
    <row r="258" spans="1:11" s="7" customFormat="1" ht="18.95" customHeight="1" x14ac:dyDescent="0.2">
      <c r="A258" s="4">
        <v>5364</v>
      </c>
      <c r="B258" s="5" t="s">
        <v>361</v>
      </c>
      <c r="C258" s="6" t="s">
        <v>132</v>
      </c>
      <c r="D258" s="8">
        <v>344924.18</v>
      </c>
      <c r="E258" s="8">
        <v>344924.18</v>
      </c>
      <c r="F258" s="8">
        <v>689848.36</v>
      </c>
      <c r="G258" s="8">
        <v>344924.18</v>
      </c>
      <c r="H258" s="8">
        <v>344924.18</v>
      </c>
      <c r="I258" s="8">
        <f t="shared" si="6"/>
        <v>689848.36</v>
      </c>
      <c r="J258" s="26"/>
      <c r="K258"/>
    </row>
    <row r="259" spans="1:11" s="7" customFormat="1" ht="18.95" customHeight="1" x14ac:dyDescent="0.2">
      <c r="A259" s="4">
        <v>106222</v>
      </c>
      <c r="B259" s="5" t="s">
        <v>407</v>
      </c>
      <c r="C259" s="6" t="s">
        <v>132</v>
      </c>
      <c r="D259" s="8">
        <v>309865.53000000003</v>
      </c>
      <c r="E259" s="8">
        <v>309865.53000000003</v>
      </c>
      <c r="F259" s="8">
        <v>619731.06000000006</v>
      </c>
      <c r="G259" s="8">
        <v>309865.53000000003</v>
      </c>
      <c r="H259" s="8">
        <v>309865.53000000003</v>
      </c>
      <c r="I259" s="8">
        <f t="shared" si="6"/>
        <v>619731.06000000006</v>
      </c>
      <c r="J259" s="26"/>
      <c r="K259"/>
    </row>
    <row r="260" spans="1:11" s="7" customFormat="1" ht="18.95" customHeight="1" x14ac:dyDescent="0.2">
      <c r="A260" s="4">
        <v>4177</v>
      </c>
      <c r="B260" s="5" t="s">
        <v>451</v>
      </c>
      <c r="C260" s="6" t="s">
        <v>132</v>
      </c>
      <c r="D260" s="8">
        <v>274405.28000000003</v>
      </c>
      <c r="E260" s="8">
        <v>274405.28000000003</v>
      </c>
      <c r="F260" s="8">
        <v>548810.56000000006</v>
      </c>
      <c r="G260" s="8">
        <v>274405.28000000003</v>
      </c>
      <c r="H260" s="8">
        <v>274405.28000000003</v>
      </c>
      <c r="I260" s="8">
        <f t="shared" ref="I260:I323" si="7">G260+H260</f>
        <v>548810.56000000006</v>
      </c>
      <c r="J260" s="26"/>
      <c r="K260"/>
    </row>
    <row r="261" spans="1:11" s="7" customFormat="1" ht="18.95" customHeight="1" x14ac:dyDescent="0.2">
      <c r="A261" s="4">
        <v>4733</v>
      </c>
      <c r="B261" s="5" t="s">
        <v>528</v>
      </c>
      <c r="C261" s="6" t="s">
        <v>132</v>
      </c>
      <c r="D261" s="8">
        <v>209588.93</v>
      </c>
      <c r="E261" s="8">
        <v>209588.93</v>
      </c>
      <c r="F261" s="8">
        <v>419177.86</v>
      </c>
      <c r="G261" s="8">
        <v>209588.93</v>
      </c>
      <c r="H261" s="8">
        <v>209588.93</v>
      </c>
      <c r="I261" s="8">
        <f t="shared" si="7"/>
        <v>419177.86</v>
      </c>
      <c r="J261" s="26"/>
      <c r="K261"/>
    </row>
    <row r="262" spans="1:11" s="7" customFormat="1" ht="18.95" customHeight="1" x14ac:dyDescent="0.2">
      <c r="A262" s="4">
        <v>4998</v>
      </c>
      <c r="B262" s="5" t="s">
        <v>10</v>
      </c>
      <c r="C262" s="6" t="s">
        <v>11</v>
      </c>
      <c r="D262" s="8">
        <v>372091.63</v>
      </c>
      <c r="E262" s="8">
        <v>372091.63</v>
      </c>
      <c r="F262" s="78">
        <v>744183.26</v>
      </c>
      <c r="G262" s="8">
        <v>714084.22</v>
      </c>
      <c r="H262" s="8">
        <v>30099.040000000037</v>
      </c>
      <c r="I262" s="8">
        <f t="shared" si="7"/>
        <v>744183.26</v>
      </c>
      <c r="J262" s="26"/>
      <c r="K262"/>
    </row>
    <row r="263" spans="1:11" s="7" customFormat="1" ht="18.95" customHeight="1" x14ac:dyDescent="0.2">
      <c r="A263" s="4">
        <v>4903</v>
      </c>
      <c r="B263" s="5" t="s">
        <v>28</v>
      </c>
      <c r="C263" s="6" t="s">
        <v>11</v>
      </c>
      <c r="D263" s="8">
        <v>192742.3</v>
      </c>
      <c r="E263" s="8">
        <v>192742.3</v>
      </c>
      <c r="F263" s="8">
        <v>385484.6</v>
      </c>
      <c r="G263" s="8">
        <v>371629.8</v>
      </c>
      <c r="H263" s="8">
        <v>13854.799999999988</v>
      </c>
      <c r="I263" s="8">
        <f t="shared" si="7"/>
        <v>385484.6</v>
      </c>
      <c r="J263" s="26"/>
      <c r="K263"/>
    </row>
    <row r="264" spans="1:11" s="7" customFormat="1" ht="18.95" customHeight="1" x14ac:dyDescent="0.2">
      <c r="A264" s="4">
        <v>104266</v>
      </c>
      <c r="B264" s="5" t="s">
        <v>110</v>
      </c>
      <c r="C264" s="6" t="s">
        <v>11</v>
      </c>
      <c r="D264" s="8">
        <v>524012.48</v>
      </c>
      <c r="E264" s="8">
        <v>524012.48</v>
      </c>
      <c r="F264" s="8">
        <v>1048024.96</v>
      </c>
      <c r="G264" s="8">
        <v>524012.48</v>
      </c>
      <c r="H264" s="8">
        <v>524012.48</v>
      </c>
      <c r="I264" s="8">
        <f t="shared" si="7"/>
        <v>1048024.96</v>
      </c>
      <c r="J264" s="26"/>
      <c r="K264"/>
    </row>
    <row r="265" spans="1:11" s="7" customFormat="1" ht="18.95" customHeight="1" x14ac:dyDescent="0.2">
      <c r="A265" s="4">
        <v>104451</v>
      </c>
      <c r="B265" s="5" t="s">
        <v>165</v>
      </c>
      <c r="C265" s="6" t="s">
        <v>11</v>
      </c>
      <c r="D265" s="8">
        <v>462910.82</v>
      </c>
      <c r="E265" s="8">
        <v>462910.82</v>
      </c>
      <c r="F265" s="8">
        <v>925821.64</v>
      </c>
      <c r="G265" s="8">
        <v>462910.82</v>
      </c>
      <c r="H265" s="8">
        <v>462910.82</v>
      </c>
      <c r="I265" s="8">
        <f t="shared" si="7"/>
        <v>925821.64</v>
      </c>
      <c r="J265" s="26"/>
      <c r="K265"/>
    </row>
    <row r="266" spans="1:11" s="7" customFormat="1" ht="18.95" customHeight="1" x14ac:dyDescent="0.2">
      <c r="A266" s="4">
        <v>4924</v>
      </c>
      <c r="B266" s="5" t="s">
        <v>172</v>
      </c>
      <c r="C266" s="6" t="s">
        <v>11</v>
      </c>
      <c r="D266" s="8">
        <v>456625.97</v>
      </c>
      <c r="E266" s="8">
        <v>456625.97</v>
      </c>
      <c r="F266" s="8">
        <v>913251.94</v>
      </c>
      <c r="G266" s="8">
        <v>456625.97</v>
      </c>
      <c r="H266" s="8">
        <v>456625.97</v>
      </c>
      <c r="I266" s="8">
        <f t="shared" si="7"/>
        <v>913251.94</v>
      </c>
      <c r="J266" s="26"/>
      <c r="K266"/>
    </row>
    <row r="267" spans="1:11" s="7" customFormat="1" ht="18.95" customHeight="1" x14ac:dyDescent="0.2">
      <c r="A267" s="4">
        <v>102537</v>
      </c>
      <c r="B267" s="5" t="s">
        <v>174</v>
      </c>
      <c r="C267" s="6" t="s">
        <v>11</v>
      </c>
      <c r="D267" s="8">
        <v>453794.77</v>
      </c>
      <c r="E267" s="8">
        <v>453794.77</v>
      </c>
      <c r="F267" s="8">
        <v>907589.54</v>
      </c>
      <c r="G267" s="8">
        <v>453794.77</v>
      </c>
      <c r="H267" s="8">
        <v>453794.77</v>
      </c>
      <c r="I267" s="8">
        <f t="shared" si="7"/>
        <v>907589.54</v>
      </c>
      <c r="J267" s="26"/>
      <c r="K267"/>
    </row>
    <row r="268" spans="1:11" s="7" customFormat="1" ht="18.95" customHeight="1" x14ac:dyDescent="0.2">
      <c r="A268" s="4">
        <v>104663</v>
      </c>
      <c r="B268" s="5" t="s">
        <v>185</v>
      </c>
      <c r="C268" s="6" t="s">
        <v>11</v>
      </c>
      <c r="D268" s="8">
        <v>444979.91</v>
      </c>
      <c r="E268" s="8">
        <v>444979.91</v>
      </c>
      <c r="F268" s="8">
        <v>889959.82</v>
      </c>
      <c r="G268" s="8">
        <v>444979.91</v>
      </c>
      <c r="H268" s="8">
        <v>444979.91</v>
      </c>
      <c r="I268" s="8">
        <f t="shared" si="7"/>
        <v>889959.82</v>
      </c>
      <c r="J268" s="26"/>
      <c r="K268"/>
    </row>
    <row r="269" spans="1:11" s="7" customFormat="1" ht="18.95" customHeight="1" x14ac:dyDescent="0.2">
      <c r="A269" s="4">
        <v>103508</v>
      </c>
      <c r="B269" s="5" t="s">
        <v>232</v>
      </c>
      <c r="C269" s="6" t="s">
        <v>11</v>
      </c>
      <c r="D269" s="8">
        <v>419258.18</v>
      </c>
      <c r="E269" s="8">
        <v>419258.18</v>
      </c>
      <c r="F269" s="8">
        <v>838516.36</v>
      </c>
      <c r="G269" s="8">
        <v>419258.18</v>
      </c>
      <c r="H269" s="8">
        <v>419258.18</v>
      </c>
      <c r="I269" s="8">
        <f t="shared" si="7"/>
        <v>838516.36</v>
      </c>
      <c r="J269" s="26"/>
      <c r="K269"/>
    </row>
    <row r="270" spans="1:11" s="7" customFormat="1" ht="18.95" customHeight="1" x14ac:dyDescent="0.2">
      <c r="A270" s="4">
        <v>103443</v>
      </c>
      <c r="B270" s="5" t="s">
        <v>236</v>
      </c>
      <c r="C270" s="6" t="s">
        <v>11</v>
      </c>
      <c r="D270" s="8">
        <v>417290.39</v>
      </c>
      <c r="E270" s="8">
        <v>417290.39</v>
      </c>
      <c r="F270" s="8">
        <v>834580.78</v>
      </c>
      <c r="G270" s="8">
        <v>417290.39</v>
      </c>
      <c r="H270" s="8">
        <v>417290.39</v>
      </c>
      <c r="I270" s="8">
        <f t="shared" si="7"/>
        <v>834580.78</v>
      </c>
      <c r="J270" s="26"/>
      <c r="K270"/>
    </row>
    <row r="271" spans="1:11" s="7" customFormat="1" ht="18.95" customHeight="1" x14ac:dyDescent="0.2">
      <c r="A271" s="4">
        <v>101157</v>
      </c>
      <c r="B271" s="5" t="s">
        <v>239</v>
      </c>
      <c r="C271" s="6" t="s">
        <v>11</v>
      </c>
      <c r="D271" s="8">
        <v>413415.07</v>
      </c>
      <c r="E271" s="8">
        <v>413415.07</v>
      </c>
      <c r="F271" s="8">
        <v>826830.14</v>
      </c>
      <c r="G271" s="8">
        <v>413415.07</v>
      </c>
      <c r="H271" s="8">
        <v>413415.07</v>
      </c>
      <c r="I271" s="8">
        <f t="shared" si="7"/>
        <v>826830.14</v>
      </c>
      <c r="J271" s="26"/>
      <c r="K271"/>
    </row>
    <row r="272" spans="1:11" s="7" customFormat="1" ht="18.95" customHeight="1" x14ac:dyDescent="0.2">
      <c r="A272" s="4">
        <v>4461</v>
      </c>
      <c r="B272" s="5" t="s">
        <v>283</v>
      </c>
      <c r="C272" s="6" t="s">
        <v>11</v>
      </c>
      <c r="D272" s="8">
        <v>389360.96</v>
      </c>
      <c r="E272" s="8">
        <v>389360.96</v>
      </c>
      <c r="F272" s="8">
        <v>778721.92</v>
      </c>
      <c r="G272" s="8">
        <v>389360.96</v>
      </c>
      <c r="H272" s="8">
        <v>389360.96</v>
      </c>
      <c r="I272" s="8">
        <f t="shared" si="7"/>
        <v>778721.92</v>
      </c>
      <c r="J272" s="26"/>
      <c r="K272"/>
    </row>
    <row r="273" spans="1:11" s="7" customFormat="1" ht="18.95" customHeight="1" x14ac:dyDescent="0.2">
      <c r="A273" s="4">
        <v>4357</v>
      </c>
      <c r="B273" s="5" t="s">
        <v>287</v>
      </c>
      <c r="C273" s="6" t="s">
        <v>11</v>
      </c>
      <c r="D273" s="8">
        <v>387733.5</v>
      </c>
      <c r="E273" s="8">
        <v>387733.5</v>
      </c>
      <c r="F273" s="8">
        <v>775467</v>
      </c>
      <c r="G273" s="8">
        <v>387733.5</v>
      </c>
      <c r="H273" s="8">
        <v>387733.5</v>
      </c>
      <c r="I273" s="8">
        <f t="shared" si="7"/>
        <v>775467</v>
      </c>
      <c r="J273" s="26"/>
      <c r="K273"/>
    </row>
    <row r="274" spans="1:11" s="7" customFormat="1" ht="18.95" customHeight="1" x14ac:dyDescent="0.2">
      <c r="A274" s="4">
        <v>101460</v>
      </c>
      <c r="B274" s="5" t="s">
        <v>299</v>
      </c>
      <c r="C274" s="6" t="s">
        <v>11</v>
      </c>
      <c r="D274" s="8">
        <v>383275.87</v>
      </c>
      <c r="E274" s="8">
        <v>383275.87</v>
      </c>
      <c r="F274" s="8">
        <v>766551.74</v>
      </c>
      <c r="G274" s="8">
        <v>383275.87</v>
      </c>
      <c r="H274" s="8">
        <v>383275.87</v>
      </c>
      <c r="I274" s="8">
        <f t="shared" si="7"/>
        <v>766551.74</v>
      </c>
      <c r="J274" s="26"/>
      <c r="K274"/>
    </row>
    <row r="275" spans="1:11" s="7" customFormat="1" ht="18.95" customHeight="1" x14ac:dyDescent="0.2">
      <c r="A275" s="4">
        <v>5324</v>
      </c>
      <c r="B275" s="5" t="s">
        <v>324</v>
      </c>
      <c r="C275" s="6" t="s">
        <v>11</v>
      </c>
      <c r="D275" s="8">
        <v>370445.12</v>
      </c>
      <c r="E275" s="8">
        <v>370445.12</v>
      </c>
      <c r="F275" s="8">
        <v>740890.24</v>
      </c>
      <c r="G275" s="8">
        <v>370445.12</v>
      </c>
      <c r="H275" s="8">
        <v>370445.12</v>
      </c>
      <c r="I275" s="8">
        <f t="shared" si="7"/>
        <v>740890.24</v>
      </c>
      <c r="J275" s="26"/>
      <c r="K275"/>
    </row>
    <row r="276" spans="1:11" s="7" customFormat="1" ht="18.95" customHeight="1" x14ac:dyDescent="0.2">
      <c r="A276" s="4">
        <v>5248</v>
      </c>
      <c r="B276" s="5" t="s">
        <v>351</v>
      </c>
      <c r="C276" s="6" t="s">
        <v>11</v>
      </c>
      <c r="D276" s="8">
        <v>353156.74</v>
      </c>
      <c r="E276" s="8">
        <v>353156.74</v>
      </c>
      <c r="F276" s="8">
        <v>706313.48</v>
      </c>
      <c r="G276" s="8">
        <v>353156.74</v>
      </c>
      <c r="H276" s="8">
        <v>353156.74</v>
      </c>
      <c r="I276" s="8">
        <f t="shared" si="7"/>
        <v>706313.48</v>
      </c>
      <c r="J276" s="26"/>
      <c r="K276"/>
    </row>
    <row r="277" spans="1:11" s="7" customFormat="1" ht="18.95" customHeight="1" x14ac:dyDescent="0.2">
      <c r="A277" s="4">
        <v>5074</v>
      </c>
      <c r="B277" s="5" t="s">
        <v>352</v>
      </c>
      <c r="C277" s="6" t="s">
        <v>11</v>
      </c>
      <c r="D277" s="8">
        <v>352715</v>
      </c>
      <c r="E277" s="8">
        <v>352715</v>
      </c>
      <c r="F277" s="8">
        <v>705430</v>
      </c>
      <c r="G277" s="8">
        <v>352715</v>
      </c>
      <c r="H277" s="8">
        <v>352715</v>
      </c>
      <c r="I277" s="8">
        <f t="shared" si="7"/>
        <v>705430</v>
      </c>
      <c r="J277" s="26"/>
      <c r="K277"/>
    </row>
    <row r="278" spans="1:11" s="7" customFormat="1" ht="18.95" customHeight="1" x14ac:dyDescent="0.2">
      <c r="A278" s="4">
        <v>103936</v>
      </c>
      <c r="B278" s="5" t="s">
        <v>358</v>
      </c>
      <c r="C278" s="6" t="s">
        <v>11</v>
      </c>
      <c r="D278" s="8">
        <v>347675.06</v>
      </c>
      <c r="E278" s="8">
        <v>347675.06</v>
      </c>
      <c r="F278" s="8">
        <v>695350.12</v>
      </c>
      <c r="G278" s="8">
        <v>347675.06</v>
      </c>
      <c r="H278" s="8">
        <v>347675.06</v>
      </c>
      <c r="I278" s="8">
        <f t="shared" si="7"/>
        <v>695350.12</v>
      </c>
      <c r="J278" s="26"/>
      <c r="K278"/>
    </row>
    <row r="279" spans="1:11" s="7" customFormat="1" ht="18.95" customHeight="1" x14ac:dyDescent="0.2">
      <c r="A279" s="4">
        <v>105994</v>
      </c>
      <c r="B279" s="5" t="s">
        <v>388</v>
      </c>
      <c r="C279" s="6" t="s">
        <v>11</v>
      </c>
      <c r="D279" s="8">
        <v>327856.68</v>
      </c>
      <c r="E279" s="8">
        <v>327856.68</v>
      </c>
      <c r="F279" s="8">
        <v>655713.36</v>
      </c>
      <c r="G279" s="8">
        <v>327856.68</v>
      </c>
      <c r="H279" s="8">
        <v>327856.68</v>
      </c>
      <c r="I279" s="8">
        <f t="shared" si="7"/>
        <v>655713.36</v>
      </c>
      <c r="J279" s="26"/>
      <c r="K279"/>
    </row>
    <row r="280" spans="1:11" s="7" customFormat="1" ht="18.95" customHeight="1" x14ac:dyDescent="0.2">
      <c r="A280" s="4">
        <v>105595</v>
      </c>
      <c r="B280" s="5" t="s">
        <v>423</v>
      </c>
      <c r="C280" s="6" t="s">
        <v>11</v>
      </c>
      <c r="D280" s="8">
        <v>297516.69</v>
      </c>
      <c r="E280" s="8">
        <v>297516.69</v>
      </c>
      <c r="F280" s="8">
        <v>595033.38</v>
      </c>
      <c r="G280" s="8">
        <v>297516.69</v>
      </c>
      <c r="H280" s="8">
        <v>297516.69</v>
      </c>
      <c r="I280" s="8">
        <f t="shared" si="7"/>
        <v>595033.38</v>
      </c>
      <c r="J280" s="26"/>
      <c r="K280"/>
    </row>
    <row r="281" spans="1:11" s="7" customFormat="1" ht="18.95" customHeight="1" x14ac:dyDescent="0.2">
      <c r="A281" s="4">
        <v>5309</v>
      </c>
      <c r="B281" s="5" t="s">
        <v>430</v>
      </c>
      <c r="C281" s="6" t="s">
        <v>11</v>
      </c>
      <c r="D281" s="8">
        <v>294223.65999999997</v>
      </c>
      <c r="E281" s="8">
        <v>294223.65999999997</v>
      </c>
      <c r="F281" s="8">
        <v>588447.31999999995</v>
      </c>
      <c r="G281" s="8">
        <v>294223.65999999997</v>
      </c>
      <c r="H281" s="8">
        <v>294223.65999999997</v>
      </c>
      <c r="I281" s="8">
        <f t="shared" si="7"/>
        <v>588447.31999999995</v>
      </c>
      <c r="J281" s="26"/>
      <c r="K281"/>
    </row>
    <row r="282" spans="1:11" s="7" customFormat="1" ht="18.95" customHeight="1" x14ac:dyDescent="0.2">
      <c r="A282" s="4">
        <v>106566</v>
      </c>
      <c r="B282" s="5" t="s">
        <v>443</v>
      </c>
      <c r="C282" s="6" t="s">
        <v>11</v>
      </c>
      <c r="D282" s="8">
        <v>283641.81</v>
      </c>
      <c r="E282" s="8">
        <v>283641.81</v>
      </c>
      <c r="F282" s="8">
        <v>567283.62</v>
      </c>
      <c r="G282" s="8">
        <v>283641.81</v>
      </c>
      <c r="H282" s="8">
        <v>283641.81</v>
      </c>
      <c r="I282" s="8">
        <f t="shared" si="7"/>
        <v>567283.62</v>
      </c>
      <c r="J282" s="26"/>
      <c r="K282"/>
    </row>
    <row r="283" spans="1:11" s="7" customFormat="1" ht="18.95" customHeight="1" x14ac:dyDescent="0.2">
      <c r="A283" s="4">
        <v>4522</v>
      </c>
      <c r="B283" s="5" t="s">
        <v>458</v>
      </c>
      <c r="C283" s="6" t="s">
        <v>11</v>
      </c>
      <c r="D283" s="8">
        <v>270631.83</v>
      </c>
      <c r="E283" s="8">
        <v>270631.83</v>
      </c>
      <c r="F283" s="8">
        <v>541263.66</v>
      </c>
      <c r="G283" s="8">
        <v>270631.83</v>
      </c>
      <c r="H283" s="8">
        <v>270631.83</v>
      </c>
      <c r="I283" s="8">
        <f t="shared" si="7"/>
        <v>541263.66</v>
      </c>
      <c r="J283" s="26"/>
      <c r="K283"/>
    </row>
    <row r="284" spans="1:11" s="7" customFormat="1" ht="18.95" customHeight="1" x14ac:dyDescent="0.2">
      <c r="A284" s="4">
        <v>4124</v>
      </c>
      <c r="B284" s="5" t="s">
        <v>478</v>
      </c>
      <c r="C284" s="6" t="s">
        <v>11</v>
      </c>
      <c r="D284" s="8">
        <v>248522.91</v>
      </c>
      <c r="E284" s="8">
        <v>248522.91</v>
      </c>
      <c r="F284" s="8">
        <v>497045.82</v>
      </c>
      <c r="G284" s="8">
        <v>248522.91</v>
      </c>
      <c r="H284" s="8">
        <v>248522.91</v>
      </c>
      <c r="I284" s="8">
        <f t="shared" si="7"/>
        <v>497045.82</v>
      </c>
      <c r="J284" s="26"/>
      <c r="K284"/>
    </row>
    <row r="285" spans="1:11" s="7" customFormat="1" ht="18.95" customHeight="1" x14ac:dyDescent="0.2">
      <c r="A285" s="4">
        <v>5205</v>
      </c>
      <c r="B285" s="5" t="s">
        <v>486</v>
      </c>
      <c r="C285" s="6" t="s">
        <v>11</v>
      </c>
      <c r="D285" s="8">
        <v>239908.85</v>
      </c>
      <c r="E285" s="8">
        <v>239908.85</v>
      </c>
      <c r="F285" s="8">
        <v>479817.7</v>
      </c>
      <c r="G285" s="8">
        <v>239908.85</v>
      </c>
      <c r="H285" s="8">
        <v>239908.85</v>
      </c>
      <c r="I285" s="8">
        <f t="shared" si="7"/>
        <v>479817.7</v>
      </c>
      <c r="J285" s="26"/>
      <c r="K285"/>
    </row>
    <row r="286" spans="1:11" s="7" customFormat="1" ht="18.95" customHeight="1" x14ac:dyDescent="0.2">
      <c r="A286" s="4">
        <v>4102</v>
      </c>
      <c r="B286" s="5" t="s">
        <v>487</v>
      </c>
      <c r="C286" s="6" t="s">
        <v>11</v>
      </c>
      <c r="D286" s="8">
        <v>239226.15</v>
      </c>
      <c r="E286" s="8">
        <v>239226.15</v>
      </c>
      <c r="F286" s="8">
        <v>478452.3</v>
      </c>
      <c r="G286" s="8">
        <v>239226.15</v>
      </c>
      <c r="H286" s="8">
        <v>239226.15</v>
      </c>
      <c r="I286" s="8">
        <f t="shared" si="7"/>
        <v>478452.3</v>
      </c>
      <c r="J286" s="26"/>
      <c r="K286"/>
    </row>
    <row r="287" spans="1:11" s="7" customFormat="1" ht="18.95" customHeight="1" x14ac:dyDescent="0.2">
      <c r="A287" s="4">
        <v>106549</v>
      </c>
      <c r="B287" s="5" t="s">
        <v>504</v>
      </c>
      <c r="C287" s="6" t="s">
        <v>11</v>
      </c>
      <c r="D287" s="8">
        <v>226597.84</v>
      </c>
      <c r="E287" s="8">
        <v>226597.84</v>
      </c>
      <c r="F287" s="8">
        <v>453195.68</v>
      </c>
      <c r="G287" s="8">
        <v>226597.84</v>
      </c>
      <c r="H287" s="8">
        <v>226597.84</v>
      </c>
      <c r="I287" s="8">
        <f t="shared" si="7"/>
        <v>453195.68</v>
      </c>
      <c r="J287" s="26"/>
      <c r="K287"/>
    </row>
    <row r="288" spans="1:11" s="7" customFormat="1" ht="18.95" customHeight="1" x14ac:dyDescent="0.2">
      <c r="A288" s="4">
        <v>4411</v>
      </c>
      <c r="B288" s="5" t="s">
        <v>555</v>
      </c>
      <c r="C288" s="6" t="s">
        <v>11</v>
      </c>
      <c r="D288" s="8">
        <v>186517.68</v>
      </c>
      <c r="E288" s="8">
        <v>186517.68</v>
      </c>
      <c r="F288" s="8">
        <v>373035.36</v>
      </c>
      <c r="G288" s="8">
        <v>186517.68</v>
      </c>
      <c r="H288" s="8">
        <v>186517.68</v>
      </c>
      <c r="I288" s="8">
        <f t="shared" si="7"/>
        <v>373035.36</v>
      </c>
      <c r="J288" s="26"/>
      <c r="K288"/>
    </row>
    <row r="289" spans="1:11" s="7" customFormat="1" ht="18.95" customHeight="1" x14ac:dyDescent="0.2">
      <c r="A289" s="4">
        <v>4653</v>
      </c>
      <c r="B289" s="5" t="s">
        <v>559</v>
      </c>
      <c r="C289" s="6" t="s">
        <v>11</v>
      </c>
      <c r="D289" s="8">
        <v>184906.72</v>
      </c>
      <c r="E289" s="8">
        <v>184906.72</v>
      </c>
      <c r="F289" s="8">
        <v>369813.44</v>
      </c>
      <c r="G289" s="8">
        <v>184906.72</v>
      </c>
      <c r="H289" s="8">
        <v>184906.72</v>
      </c>
      <c r="I289" s="8">
        <f t="shared" si="7"/>
        <v>369813.44</v>
      </c>
      <c r="J289" s="26"/>
      <c r="K289"/>
    </row>
    <row r="290" spans="1:11" s="7" customFormat="1" ht="18.95" customHeight="1" x14ac:dyDescent="0.2">
      <c r="A290" s="4">
        <v>203</v>
      </c>
      <c r="B290" s="5" t="s">
        <v>579</v>
      </c>
      <c r="C290" s="6" t="s">
        <v>11</v>
      </c>
      <c r="D290" s="8">
        <v>174751.15</v>
      </c>
      <c r="E290" s="8">
        <v>174751.15</v>
      </c>
      <c r="F290" s="8">
        <v>349502.3</v>
      </c>
      <c r="G290" s="8">
        <v>174751.15</v>
      </c>
      <c r="H290" s="8">
        <v>174751.15</v>
      </c>
      <c r="I290" s="8">
        <f t="shared" si="7"/>
        <v>349502.3</v>
      </c>
      <c r="J290" s="26"/>
      <c r="K290"/>
    </row>
    <row r="291" spans="1:11" s="7" customFormat="1" ht="18.95" customHeight="1" x14ac:dyDescent="0.2">
      <c r="A291" s="4">
        <v>4013</v>
      </c>
      <c r="B291" s="5" t="s">
        <v>590</v>
      </c>
      <c r="C291" s="6" t="s">
        <v>11</v>
      </c>
      <c r="D291" s="8">
        <v>162539.10999999999</v>
      </c>
      <c r="E291" s="8">
        <v>162539.10999999999</v>
      </c>
      <c r="F291" s="8">
        <v>325078.21999999997</v>
      </c>
      <c r="G291" s="8">
        <v>162539.10999999999</v>
      </c>
      <c r="H291" s="8">
        <v>162539.10999999999</v>
      </c>
      <c r="I291" s="8">
        <f t="shared" si="7"/>
        <v>325078.21999999997</v>
      </c>
      <c r="J291" s="26"/>
      <c r="K291"/>
    </row>
    <row r="292" spans="1:11" s="7" customFormat="1" ht="18.95" customHeight="1" x14ac:dyDescent="0.2">
      <c r="A292" s="4">
        <v>5194</v>
      </c>
      <c r="B292" s="5" t="s">
        <v>613</v>
      </c>
      <c r="C292" s="6" t="s">
        <v>11</v>
      </c>
      <c r="D292" s="8">
        <v>130375.64</v>
      </c>
      <c r="E292" s="8">
        <v>130375.64</v>
      </c>
      <c r="F292" s="8">
        <v>260751.28</v>
      </c>
      <c r="G292" s="8">
        <v>130375.64</v>
      </c>
      <c r="H292" s="8">
        <v>130375.64</v>
      </c>
      <c r="I292" s="8">
        <f t="shared" si="7"/>
        <v>260751.28</v>
      </c>
      <c r="J292" s="26"/>
      <c r="K292"/>
    </row>
    <row r="293" spans="1:11" s="7" customFormat="1" ht="18.95" customHeight="1" x14ac:dyDescent="0.2">
      <c r="A293" s="4">
        <v>4910</v>
      </c>
      <c r="B293" s="5" t="s">
        <v>626</v>
      </c>
      <c r="C293" s="6" t="s">
        <v>11</v>
      </c>
      <c r="D293" s="8">
        <v>102324.7</v>
      </c>
      <c r="E293" s="8">
        <v>102324.7</v>
      </c>
      <c r="F293" s="8">
        <v>204649.4</v>
      </c>
      <c r="G293" s="8">
        <v>102324.7</v>
      </c>
      <c r="H293" s="8">
        <v>102324.7</v>
      </c>
      <c r="I293" s="8">
        <f t="shared" si="7"/>
        <v>204649.4</v>
      </c>
      <c r="J293" s="26"/>
      <c r="K293"/>
    </row>
    <row r="294" spans="1:11" s="7" customFormat="1" ht="18.95" customHeight="1" x14ac:dyDescent="0.2">
      <c r="A294" s="4">
        <v>4750</v>
      </c>
      <c r="B294" s="5" t="s">
        <v>627</v>
      </c>
      <c r="C294" s="6" t="s">
        <v>11</v>
      </c>
      <c r="D294" s="8">
        <v>94386.38</v>
      </c>
      <c r="E294" s="8">
        <v>94386.38</v>
      </c>
      <c r="F294" s="8">
        <v>188772.76</v>
      </c>
      <c r="G294" s="8">
        <v>94386.38</v>
      </c>
      <c r="H294" s="8">
        <v>94386.38</v>
      </c>
      <c r="I294" s="8">
        <f t="shared" si="7"/>
        <v>188772.76</v>
      </c>
      <c r="J294" s="26"/>
      <c r="K294"/>
    </row>
    <row r="295" spans="1:11" s="7" customFormat="1" ht="18.95" customHeight="1" x14ac:dyDescent="0.2">
      <c r="A295" s="4">
        <v>102587</v>
      </c>
      <c r="B295" s="5" t="s">
        <v>340</v>
      </c>
      <c r="C295" s="82" t="s">
        <v>341</v>
      </c>
      <c r="D295" s="8">
        <v>360907.4</v>
      </c>
      <c r="E295" s="8">
        <v>360907.4</v>
      </c>
      <c r="F295" s="8">
        <v>721814.8</v>
      </c>
      <c r="G295" s="8">
        <v>360907.4</v>
      </c>
      <c r="H295" s="8">
        <v>360907.4</v>
      </c>
      <c r="I295" s="8">
        <f t="shared" si="7"/>
        <v>721814.8</v>
      </c>
      <c r="J295" s="26"/>
      <c r="K295"/>
    </row>
    <row r="296" spans="1:11" s="7" customFormat="1" ht="18.95" customHeight="1" x14ac:dyDescent="0.2">
      <c r="A296" s="4">
        <v>4942</v>
      </c>
      <c r="B296" s="5" t="s">
        <v>410</v>
      </c>
      <c r="C296" s="6" t="s">
        <v>341</v>
      </c>
      <c r="D296" s="8">
        <v>307216.69</v>
      </c>
      <c r="E296" s="8">
        <v>307216.69</v>
      </c>
      <c r="F296" s="8">
        <v>614433.38</v>
      </c>
      <c r="G296" s="8">
        <v>307216.69</v>
      </c>
      <c r="H296" s="8">
        <v>307216.69</v>
      </c>
      <c r="I296" s="8">
        <f t="shared" si="7"/>
        <v>614433.38</v>
      </c>
      <c r="J296" s="26"/>
      <c r="K296"/>
    </row>
    <row r="297" spans="1:11" s="7" customFormat="1" ht="18.95" customHeight="1" x14ac:dyDescent="0.2">
      <c r="A297" s="4">
        <v>4491</v>
      </c>
      <c r="B297" s="5" t="s">
        <v>477</v>
      </c>
      <c r="C297" s="6" t="s">
        <v>341</v>
      </c>
      <c r="D297" s="8">
        <v>248584.8</v>
      </c>
      <c r="E297" s="8">
        <v>248584.8</v>
      </c>
      <c r="F297" s="8">
        <v>497169.6</v>
      </c>
      <c r="G297" s="8">
        <v>248584.8</v>
      </c>
      <c r="H297" s="8">
        <v>248584.8</v>
      </c>
      <c r="I297" s="8">
        <f t="shared" si="7"/>
        <v>497169.6</v>
      </c>
      <c r="J297" s="26"/>
      <c r="K297"/>
    </row>
    <row r="298" spans="1:11" s="7" customFormat="1" ht="18.95" customHeight="1" x14ac:dyDescent="0.2">
      <c r="A298" s="4">
        <v>5176</v>
      </c>
      <c r="B298" s="5" t="s">
        <v>581</v>
      </c>
      <c r="C298" s="6" t="s">
        <v>341</v>
      </c>
      <c r="D298" s="8">
        <v>171337.64</v>
      </c>
      <c r="E298" s="8">
        <v>171337.64</v>
      </c>
      <c r="F298" s="8">
        <v>342675.28</v>
      </c>
      <c r="G298" s="8">
        <v>171337.64</v>
      </c>
      <c r="H298" s="8">
        <v>171337.64</v>
      </c>
      <c r="I298" s="8">
        <f t="shared" si="7"/>
        <v>342675.28</v>
      </c>
      <c r="J298" s="26"/>
      <c r="K298"/>
    </row>
    <row r="299" spans="1:11" s="7" customFormat="1" ht="18.95" customHeight="1" x14ac:dyDescent="0.2">
      <c r="A299" s="4">
        <v>100001</v>
      </c>
      <c r="B299" s="5" t="s">
        <v>260</v>
      </c>
      <c r="C299" s="6" t="s">
        <v>261</v>
      </c>
      <c r="D299" s="8">
        <v>400724.88</v>
      </c>
      <c r="E299" s="8">
        <v>400724.88</v>
      </c>
      <c r="F299" s="8">
        <v>801449.76</v>
      </c>
      <c r="G299" s="8">
        <v>400724.88</v>
      </c>
      <c r="H299" s="8">
        <v>400724.88</v>
      </c>
      <c r="I299" s="8">
        <f t="shared" si="7"/>
        <v>801449.76</v>
      </c>
      <c r="J299" s="26"/>
      <c r="K299"/>
    </row>
    <row r="300" spans="1:11" s="7" customFormat="1" ht="18.95" customHeight="1" x14ac:dyDescent="0.2">
      <c r="A300" s="4">
        <v>102161</v>
      </c>
      <c r="B300" s="5" t="s">
        <v>382</v>
      </c>
      <c r="C300" s="6" t="s">
        <v>261</v>
      </c>
      <c r="D300" s="8">
        <v>330928.83</v>
      </c>
      <c r="E300" s="8">
        <v>330928.83</v>
      </c>
      <c r="F300" s="8">
        <v>661857.66</v>
      </c>
      <c r="G300" s="8">
        <v>330928.83</v>
      </c>
      <c r="H300" s="8">
        <v>330928.83</v>
      </c>
      <c r="I300" s="8">
        <f t="shared" si="7"/>
        <v>661857.66</v>
      </c>
      <c r="J300" s="26"/>
      <c r="K300"/>
    </row>
    <row r="301" spans="1:11" s="7" customFormat="1" ht="18.95" customHeight="1" x14ac:dyDescent="0.2">
      <c r="A301" s="4">
        <v>5183</v>
      </c>
      <c r="B301" s="5" t="s">
        <v>582</v>
      </c>
      <c r="C301" s="6" t="s">
        <v>583</v>
      </c>
      <c r="D301" s="8">
        <v>169369.86</v>
      </c>
      <c r="E301" s="8">
        <v>169369.86</v>
      </c>
      <c r="F301" s="8">
        <v>338739.72</v>
      </c>
      <c r="G301" s="8">
        <v>169369.86</v>
      </c>
      <c r="H301" s="8">
        <v>169369.86</v>
      </c>
      <c r="I301" s="8">
        <f t="shared" si="7"/>
        <v>338739.72</v>
      </c>
      <c r="J301" s="26"/>
      <c r="K301"/>
    </row>
    <row r="302" spans="1:11" s="7" customFormat="1" ht="18.95" customHeight="1" x14ac:dyDescent="0.2">
      <c r="A302" s="4">
        <v>110431</v>
      </c>
      <c r="B302" s="6" t="s">
        <v>719</v>
      </c>
      <c r="C302" s="6" t="s">
        <v>583</v>
      </c>
      <c r="D302" s="8">
        <v>141499.63</v>
      </c>
      <c r="E302" s="8">
        <v>141499.63</v>
      </c>
      <c r="F302" s="8">
        <v>282999.26</v>
      </c>
      <c r="G302" s="8">
        <v>141499.63</v>
      </c>
      <c r="H302" s="8">
        <v>141499.63</v>
      </c>
      <c r="I302" s="8">
        <f t="shared" si="7"/>
        <v>282999.26</v>
      </c>
      <c r="J302" s="26"/>
      <c r="K302"/>
    </row>
    <row r="303" spans="1:11" s="7" customFormat="1" ht="18.95" customHeight="1" x14ac:dyDescent="0.2">
      <c r="A303" s="4">
        <v>5218</v>
      </c>
      <c r="B303" s="5" t="s">
        <v>43</v>
      </c>
      <c r="C303" s="6" t="s">
        <v>44</v>
      </c>
      <c r="D303" s="8">
        <v>628244.72</v>
      </c>
      <c r="E303" s="8">
        <v>628244.72</v>
      </c>
      <c r="F303" s="8">
        <v>1256489.44</v>
      </c>
      <c r="G303" s="8">
        <v>628244.72</v>
      </c>
      <c r="H303" s="8">
        <v>628244.72</v>
      </c>
      <c r="I303" s="8">
        <f t="shared" si="7"/>
        <v>1256489.44</v>
      </c>
      <c r="J303" s="26"/>
      <c r="K303"/>
    </row>
    <row r="304" spans="1:11" s="7" customFormat="1" ht="18.95" customHeight="1" x14ac:dyDescent="0.2">
      <c r="A304" s="4">
        <v>4633</v>
      </c>
      <c r="B304" s="5" t="s">
        <v>193</v>
      </c>
      <c r="C304" s="6" t="s">
        <v>44</v>
      </c>
      <c r="D304" s="8">
        <v>441345.53</v>
      </c>
      <c r="E304" s="8">
        <v>441345.53</v>
      </c>
      <c r="F304" s="8">
        <v>882691.06</v>
      </c>
      <c r="G304" s="8">
        <v>441345.53</v>
      </c>
      <c r="H304" s="8">
        <v>441345.53</v>
      </c>
      <c r="I304" s="8">
        <f t="shared" si="7"/>
        <v>882691.06</v>
      </c>
      <c r="J304" s="26"/>
      <c r="K304"/>
    </row>
    <row r="305" spans="1:11" s="7" customFormat="1" ht="18.95" customHeight="1" x14ac:dyDescent="0.2">
      <c r="A305" s="4">
        <v>5186</v>
      </c>
      <c r="B305" s="5" t="s">
        <v>238</v>
      </c>
      <c r="C305" s="6" t="s">
        <v>44</v>
      </c>
      <c r="D305" s="8">
        <v>416587.62</v>
      </c>
      <c r="E305" s="8">
        <v>416587.62</v>
      </c>
      <c r="F305" s="8">
        <v>833175.24</v>
      </c>
      <c r="G305" s="8">
        <v>416587.62</v>
      </c>
      <c r="H305" s="8">
        <v>416587.62</v>
      </c>
      <c r="I305" s="8">
        <f t="shared" si="7"/>
        <v>833175.24</v>
      </c>
      <c r="J305" s="26"/>
      <c r="K305"/>
    </row>
    <row r="306" spans="1:11" s="7" customFormat="1" ht="18.95" customHeight="1" x14ac:dyDescent="0.2">
      <c r="A306" s="4">
        <v>105966</v>
      </c>
      <c r="B306" s="5" t="s">
        <v>312</v>
      </c>
      <c r="C306" s="6" t="s">
        <v>44</v>
      </c>
      <c r="D306" s="8">
        <v>376147.67</v>
      </c>
      <c r="E306" s="8">
        <v>376147.67</v>
      </c>
      <c r="F306" s="8">
        <v>752295.34</v>
      </c>
      <c r="G306" s="8">
        <v>376147.67</v>
      </c>
      <c r="H306" s="8">
        <v>376147.67</v>
      </c>
      <c r="I306" s="8">
        <f t="shared" si="7"/>
        <v>752295.34</v>
      </c>
      <c r="J306" s="26"/>
      <c r="K306"/>
    </row>
    <row r="307" spans="1:11" s="7" customFormat="1" ht="18.95" customHeight="1" x14ac:dyDescent="0.2">
      <c r="A307" s="4">
        <v>5390</v>
      </c>
      <c r="B307" s="5" t="s">
        <v>336</v>
      </c>
      <c r="C307" s="6" t="s">
        <v>44</v>
      </c>
      <c r="D307" s="8">
        <v>362875.18</v>
      </c>
      <c r="E307" s="8">
        <v>362875.18</v>
      </c>
      <c r="F307" s="8">
        <v>725750.36</v>
      </c>
      <c r="G307" s="8">
        <v>362875.18</v>
      </c>
      <c r="H307" s="8">
        <v>362875.18</v>
      </c>
      <c r="I307" s="8">
        <f t="shared" si="7"/>
        <v>725750.36</v>
      </c>
      <c r="J307" s="26"/>
      <c r="K307"/>
    </row>
    <row r="308" spans="1:11" s="7" customFormat="1" ht="18.95" customHeight="1" x14ac:dyDescent="0.2">
      <c r="A308" s="4">
        <v>5213</v>
      </c>
      <c r="B308" s="5" t="s">
        <v>514</v>
      </c>
      <c r="C308" s="6" t="s">
        <v>44</v>
      </c>
      <c r="D308" s="8">
        <v>218062.44</v>
      </c>
      <c r="E308" s="8">
        <v>218062.44</v>
      </c>
      <c r="F308" s="8">
        <v>436124.88</v>
      </c>
      <c r="G308" s="8">
        <v>218062.44</v>
      </c>
      <c r="H308" s="8">
        <v>218062.44</v>
      </c>
      <c r="I308" s="8">
        <f t="shared" si="7"/>
        <v>436124.88</v>
      </c>
      <c r="J308" s="26"/>
      <c r="K308"/>
    </row>
    <row r="309" spans="1:11" s="7" customFormat="1" ht="18.95" customHeight="1" x14ac:dyDescent="0.2">
      <c r="A309" s="4">
        <v>4814</v>
      </c>
      <c r="B309" s="5" t="s">
        <v>45</v>
      </c>
      <c r="C309" s="6" t="s">
        <v>46</v>
      </c>
      <c r="D309" s="8">
        <v>969153.03</v>
      </c>
      <c r="E309" s="8">
        <v>969153.03</v>
      </c>
      <c r="F309" s="8">
        <v>1938306.06</v>
      </c>
      <c r="G309" s="8">
        <v>969153.03</v>
      </c>
      <c r="H309" s="8">
        <v>0</v>
      </c>
      <c r="I309" s="8">
        <f t="shared" si="7"/>
        <v>969153.03</v>
      </c>
      <c r="J309" s="26"/>
      <c r="K309"/>
    </row>
    <row r="310" spans="1:11" s="7" customFormat="1" ht="18.95" customHeight="1" x14ac:dyDescent="0.2">
      <c r="A310" s="4">
        <v>4852</v>
      </c>
      <c r="B310" s="5" t="s">
        <v>249</v>
      </c>
      <c r="C310" s="6" t="s">
        <v>46</v>
      </c>
      <c r="D310" s="8">
        <v>407029.81</v>
      </c>
      <c r="E310" s="8">
        <v>407029.81</v>
      </c>
      <c r="F310" s="8">
        <v>814059.62</v>
      </c>
      <c r="G310" s="8">
        <v>407029.81</v>
      </c>
      <c r="H310" s="8">
        <v>0</v>
      </c>
      <c r="I310" s="8">
        <f t="shared" si="7"/>
        <v>407029.81</v>
      </c>
      <c r="J310" s="26"/>
      <c r="K310"/>
    </row>
    <row r="311" spans="1:11" s="7" customFormat="1" ht="18.95" customHeight="1" x14ac:dyDescent="0.2">
      <c r="A311" s="4">
        <v>4271</v>
      </c>
      <c r="B311" s="5" t="s">
        <v>321</v>
      </c>
      <c r="C311" s="6" t="s">
        <v>46</v>
      </c>
      <c r="D311" s="8">
        <v>139971.62</v>
      </c>
      <c r="E311" s="8">
        <v>139971.62</v>
      </c>
      <c r="F311" s="8">
        <v>279943.24</v>
      </c>
      <c r="G311" s="8">
        <v>139971.62</v>
      </c>
      <c r="H311" s="8">
        <v>0</v>
      </c>
      <c r="I311" s="8">
        <f t="shared" si="7"/>
        <v>139971.62</v>
      </c>
      <c r="J311" s="26"/>
      <c r="K311"/>
    </row>
    <row r="312" spans="1:11" s="7" customFormat="1" ht="18.95" customHeight="1" x14ac:dyDescent="0.2">
      <c r="A312" s="4">
        <v>4888</v>
      </c>
      <c r="B312" s="5" t="s">
        <v>607</v>
      </c>
      <c r="C312" s="6" t="s">
        <v>46</v>
      </c>
      <c r="D312" s="8">
        <v>103549.54</v>
      </c>
      <c r="E312" s="8">
        <v>103549.54</v>
      </c>
      <c r="F312" s="8">
        <v>207099.08</v>
      </c>
      <c r="G312" s="8">
        <v>103549.54</v>
      </c>
      <c r="H312" s="8">
        <v>0</v>
      </c>
      <c r="I312" s="8">
        <f t="shared" si="7"/>
        <v>103549.54</v>
      </c>
      <c r="J312" s="26"/>
      <c r="K312"/>
    </row>
    <row r="313" spans="1:11" s="7" customFormat="1" ht="18.95" customHeight="1" x14ac:dyDescent="0.2">
      <c r="A313" s="4">
        <v>4202</v>
      </c>
      <c r="B313" s="5" t="s">
        <v>538</v>
      </c>
      <c r="C313" s="6" t="s">
        <v>539</v>
      </c>
      <c r="D313" s="8">
        <v>199468.9</v>
      </c>
      <c r="E313" s="8">
        <v>199468.9</v>
      </c>
      <c r="F313" s="8">
        <v>398937.8</v>
      </c>
      <c r="G313" s="8">
        <v>199468.9</v>
      </c>
      <c r="H313" s="8">
        <v>199468.9</v>
      </c>
      <c r="I313" s="8">
        <f t="shared" si="7"/>
        <v>398937.8</v>
      </c>
      <c r="J313" s="26"/>
      <c r="K313"/>
    </row>
    <row r="314" spans="1:11" s="7" customFormat="1" ht="18.95" customHeight="1" x14ac:dyDescent="0.2">
      <c r="A314" s="4">
        <v>4756</v>
      </c>
      <c r="B314" s="5" t="s">
        <v>550</v>
      </c>
      <c r="C314" s="6" t="s">
        <v>551</v>
      </c>
      <c r="D314" s="8">
        <v>188485.47</v>
      </c>
      <c r="E314" s="8">
        <v>188485.47</v>
      </c>
      <c r="F314" s="8">
        <v>376970.94</v>
      </c>
      <c r="G314" s="8">
        <v>188485.47</v>
      </c>
      <c r="H314" s="8">
        <v>188485.47</v>
      </c>
      <c r="I314" s="8">
        <f t="shared" si="7"/>
        <v>376970.94</v>
      </c>
      <c r="J314" s="26"/>
      <c r="K314"/>
    </row>
    <row r="315" spans="1:11" s="7" customFormat="1" ht="18.95" customHeight="1" x14ac:dyDescent="0.2">
      <c r="A315" s="4">
        <v>4630</v>
      </c>
      <c r="B315" s="5" t="s">
        <v>18</v>
      </c>
      <c r="C315" s="6" t="s">
        <v>19</v>
      </c>
      <c r="D315" s="8">
        <v>793739.26</v>
      </c>
      <c r="E315" s="8">
        <v>793739.26</v>
      </c>
      <c r="F315" s="8">
        <v>1587478.52</v>
      </c>
      <c r="G315" s="8">
        <v>793739.26</v>
      </c>
      <c r="H315" s="8">
        <v>793739.26</v>
      </c>
      <c r="I315" s="8">
        <f t="shared" si="7"/>
        <v>1587478.52</v>
      </c>
      <c r="J315" s="26"/>
      <c r="K315"/>
    </row>
    <row r="316" spans="1:11" s="7" customFormat="1" ht="18.95" customHeight="1" x14ac:dyDescent="0.2">
      <c r="A316" s="4">
        <v>5360</v>
      </c>
      <c r="B316" s="5" t="s">
        <v>33</v>
      </c>
      <c r="C316" s="6" t="s">
        <v>19</v>
      </c>
      <c r="D316" s="8">
        <v>678151.51</v>
      </c>
      <c r="E316" s="8">
        <v>678151.51</v>
      </c>
      <c r="F316" s="8">
        <v>1356303.02</v>
      </c>
      <c r="G316" s="8">
        <v>678151.51</v>
      </c>
      <c r="H316" s="8">
        <v>678151.51</v>
      </c>
      <c r="I316" s="8">
        <f t="shared" si="7"/>
        <v>1356303.02</v>
      </c>
      <c r="J316" s="26"/>
      <c r="K316"/>
    </row>
    <row r="317" spans="1:11" s="7" customFormat="1" ht="18.95" customHeight="1" x14ac:dyDescent="0.2">
      <c r="A317" s="4">
        <v>103086</v>
      </c>
      <c r="B317" s="5" t="s">
        <v>50</v>
      </c>
      <c r="C317" s="6" t="s">
        <v>19</v>
      </c>
      <c r="D317" s="8">
        <v>614088.74</v>
      </c>
      <c r="E317" s="8">
        <v>614088.74</v>
      </c>
      <c r="F317" s="8">
        <v>1228177.48</v>
      </c>
      <c r="G317" s="8">
        <v>614088.74</v>
      </c>
      <c r="H317" s="8">
        <v>614088.74</v>
      </c>
      <c r="I317" s="8">
        <f t="shared" si="7"/>
        <v>1228177.48</v>
      </c>
      <c r="J317" s="26"/>
      <c r="K317"/>
    </row>
    <row r="318" spans="1:11" s="7" customFormat="1" ht="18.95" customHeight="1" x14ac:dyDescent="0.2">
      <c r="A318" s="4">
        <v>5368</v>
      </c>
      <c r="B318" s="5" t="s">
        <v>126</v>
      </c>
      <c r="C318" s="6" t="s">
        <v>19</v>
      </c>
      <c r="D318" s="8">
        <v>503933.07</v>
      </c>
      <c r="E318" s="8">
        <v>503933.07</v>
      </c>
      <c r="F318" s="8">
        <v>1007866.14</v>
      </c>
      <c r="G318" s="8">
        <v>503933.07</v>
      </c>
      <c r="H318" s="8">
        <v>503933.07</v>
      </c>
      <c r="I318" s="8">
        <f t="shared" si="7"/>
        <v>1007866.14</v>
      </c>
      <c r="J318" s="26"/>
      <c r="K318"/>
    </row>
    <row r="319" spans="1:11" s="7" customFormat="1" ht="18.95" customHeight="1" x14ac:dyDescent="0.2">
      <c r="A319" s="4">
        <v>105594</v>
      </c>
      <c r="B319" s="5" t="s">
        <v>128</v>
      </c>
      <c r="C319" s="6" t="s">
        <v>19</v>
      </c>
      <c r="D319" s="8">
        <v>502688.14</v>
      </c>
      <c r="E319" s="8">
        <v>502688.14</v>
      </c>
      <c r="F319" s="8">
        <v>1005376.28</v>
      </c>
      <c r="G319" s="8">
        <v>502688.14</v>
      </c>
      <c r="H319" s="8">
        <v>502688.14</v>
      </c>
      <c r="I319" s="8">
        <f t="shared" si="7"/>
        <v>1005376.28</v>
      </c>
      <c r="J319" s="26"/>
      <c r="K319"/>
    </row>
    <row r="320" spans="1:11" s="7" customFormat="1" ht="18.95" customHeight="1" x14ac:dyDescent="0.2">
      <c r="A320" s="4">
        <v>5325</v>
      </c>
      <c r="B320" s="5" t="s">
        <v>140</v>
      </c>
      <c r="C320" s="6" t="s">
        <v>19</v>
      </c>
      <c r="D320" s="8">
        <v>489355.41</v>
      </c>
      <c r="E320" s="8">
        <v>489355.41</v>
      </c>
      <c r="F320" s="8">
        <v>978710.82</v>
      </c>
      <c r="G320" s="8">
        <v>489355.41</v>
      </c>
      <c r="H320" s="8">
        <v>489355.41</v>
      </c>
      <c r="I320" s="8">
        <f t="shared" si="7"/>
        <v>978710.82</v>
      </c>
      <c r="J320" s="26"/>
      <c r="K320"/>
    </row>
    <row r="321" spans="1:11" s="7" customFormat="1" ht="18.95" customHeight="1" x14ac:dyDescent="0.2">
      <c r="A321" s="4">
        <v>103471</v>
      </c>
      <c r="B321" s="5" t="s">
        <v>154</v>
      </c>
      <c r="C321" s="6" t="s">
        <v>19</v>
      </c>
      <c r="D321" s="8">
        <v>475601.01</v>
      </c>
      <c r="E321" s="8">
        <v>475601.01</v>
      </c>
      <c r="F321" s="8">
        <v>951202.02</v>
      </c>
      <c r="G321" s="8">
        <v>475601.01</v>
      </c>
      <c r="H321" s="8">
        <v>475601.01</v>
      </c>
      <c r="I321" s="8">
        <f t="shared" si="7"/>
        <v>951202.02</v>
      </c>
      <c r="J321" s="26"/>
      <c r="K321"/>
    </row>
    <row r="322" spans="1:11" s="7" customFormat="1" ht="18.95" customHeight="1" x14ac:dyDescent="0.2">
      <c r="A322" s="4">
        <v>102369</v>
      </c>
      <c r="B322" s="5" t="s">
        <v>155</v>
      </c>
      <c r="C322" s="6" t="s">
        <v>19</v>
      </c>
      <c r="D322" s="8">
        <v>475239.59</v>
      </c>
      <c r="E322" s="8">
        <v>475239.59</v>
      </c>
      <c r="F322" s="8">
        <v>950479.18</v>
      </c>
      <c r="G322" s="8">
        <v>475239.59</v>
      </c>
      <c r="H322" s="8">
        <v>475239.59</v>
      </c>
      <c r="I322" s="8">
        <f t="shared" si="7"/>
        <v>950479.18</v>
      </c>
      <c r="J322" s="26"/>
      <c r="K322"/>
    </row>
    <row r="323" spans="1:11" s="7" customFormat="1" ht="18.95" customHeight="1" x14ac:dyDescent="0.2">
      <c r="A323" s="4">
        <v>5253</v>
      </c>
      <c r="B323" s="5" t="s">
        <v>164</v>
      </c>
      <c r="C323" s="6" t="s">
        <v>19</v>
      </c>
      <c r="D323" s="8">
        <v>463131.7</v>
      </c>
      <c r="E323" s="8">
        <v>463131.7</v>
      </c>
      <c r="F323" s="8">
        <v>926263.4</v>
      </c>
      <c r="G323" s="8">
        <v>463131.7</v>
      </c>
      <c r="H323" s="8">
        <v>463131.7</v>
      </c>
      <c r="I323" s="8">
        <f t="shared" si="7"/>
        <v>926263.4</v>
      </c>
      <c r="J323" s="26"/>
      <c r="K323"/>
    </row>
    <row r="324" spans="1:11" s="7" customFormat="1" ht="18.95" customHeight="1" x14ac:dyDescent="0.2">
      <c r="A324" s="4">
        <v>5245</v>
      </c>
      <c r="B324" s="5" t="s">
        <v>187</v>
      </c>
      <c r="C324" s="6" t="s">
        <v>19</v>
      </c>
      <c r="D324" s="8">
        <v>444638.56</v>
      </c>
      <c r="E324" s="8">
        <v>444638.56</v>
      </c>
      <c r="F324" s="8">
        <v>889277.12</v>
      </c>
      <c r="G324" s="8">
        <v>444638.56</v>
      </c>
      <c r="H324" s="8">
        <v>444638.56</v>
      </c>
      <c r="I324" s="8">
        <f t="shared" ref="I324:I387" si="8">G324+H324</f>
        <v>889277.12</v>
      </c>
      <c r="J324" s="26"/>
      <c r="K324"/>
    </row>
    <row r="325" spans="1:11" s="7" customFormat="1" ht="18.95" customHeight="1" x14ac:dyDescent="0.2">
      <c r="A325" s="4">
        <v>102907</v>
      </c>
      <c r="B325" s="5" t="s">
        <v>192</v>
      </c>
      <c r="C325" s="6" t="s">
        <v>19</v>
      </c>
      <c r="D325" s="8">
        <v>441385.69</v>
      </c>
      <c r="E325" s="8">
        <v>441385.69</v>
      </c>
      <c r="F325" s="8">
        <v>882771.38</v>
      </c>
      <c r="G325" s="8">
        <v>441385.69</v>
      </c>
      <c r="H325" s="8">
        <v>441385.69</v>
      </c>
      <c r="I325" s="8">
        <f t="shared" si="8"/>
        <v>882771.38</v>
      </c>
      <c r="J325" s="26"/>
      <c r="K325"/>
    </row>
    <row r="326" spans="1:11" s="7" customFormat="1" ht="18.95" customHeight="1" x14ac:dyDescent="0.2">
      <c r="A326" s="4">
        <v>104200</v>
      </c>
      <c r="B326" s="5" t="s">
        <v>198</v>
      </c>
      <c r="C326" s="6" t="s">
        <v>19</v>
      </c>
      <c r="D326" s="8">
        <v>437068.62</v>
      </c>
      <c r="E326" s="8">
        <v>437068.62</v>
      </c>
      <c r="F326" s="8">
        <v>874137.24</v>
      </c>
      <c r="G326" s="8">
        <v>437068.62</v>
      </c>
      <c r="H326" s="8">
        <v>437068.62</v>
      </c>
      <c r="I326" s="8">
        <f t="shared" si="8"/>
        <v>874137.24</v>
      </c>
      <c r="J326" s="26"/>
      <c r="K326"/>
    </row>
    <row r="327" spans="1:11" s="7" customFormat="1" ht="18.95" customHeight="1" x14ac:dyDescent="0.2">
      <c r="A327" s="4">
        <v>105682</v>
      </c>
      <c r="B327" s="5" t="s">
        <v>208</v>
      </c>
      <c r="C327" s="6" t="s">
        <v>19</v>
      </c>
      <c r="D327" s="8">
        <v>432269.64</v>
      </c>
      <c r="E327" s="8">
        <v>432269.64</v>
      </c>
      <c r="F327" s="8">
        <v>864539.28</v>
      </c>
      <c r="G327" s="8">
        <v>432269.64</v>
      </c>
      <c r="H327" s="8">
        <v>432269.64</v>
      </c>
      <c r="I327" s="8">
        <f t="shared" si="8"/>
        <v>864539.28</v>
      </c>
      <c r="J327" s="26"/>
      <c r="K327"/>
    </row>
    <row r="328" spans="1:11" s="7" customFormat="1" ht="18.95" customHeight="1" x14ac:dyDescent="0.2">
      <c r="A328" s="4">
        <v>103866</v>
      </c>
      <c r="B328" s="5" t="s">
        <v>219</v>
      </c>
      <c r="C328" s="6" t="s">
        <v>19</v>
      </c>
      <c r="D328" s="8">
        <v>426045.02</v>
      </c>
      <c r="E328" s="8">
        <v>426045.02</v>
      </c>
      <c r="F328" s="8">
        <v>852090.04</v>
      </c>
      <c r="G328" s="8">
        <v>426045.02</v>
      </c>
      <c r="H328" s="8">
        <v>426045.02</v>
      </c>
      <c r="I328" s="8">
        <f t="shared" si="8"/>
        <v>852090.04</v>
      </c>
      <c r="J328" s="26"/>
      <c r="K328"/>
    </row>
    <row r="329" spans="1:11" s="7" customFormat="1" ht="18.95" customHeight="1" x14ac:dyDescent="0.2">
      <c r="A329" s="4">
        <v>103739</v>
      </c>
      <c r="B329" s="5" t="s">
        <v>235</v>
      </c>
      <c r="C329" s="6" t="s">
        <v>19</v>
      </c>
      <c r="D329" s="8">
        <v>417953.02</v>
      </c>
      <c r="E329" s="8">
        <v>417953.02</v>
      </c>
      <c r="F329" s="8">
        <v>835906.04</v>
      </c>
      <c r="G329" s="8">
        <v>417953.02</v>
      </c>
      <c r="H329" s="8">
        <v>417953.02</v>
      </c>
      <c r="I329" s="8">
        <f t="shared" si="8"/>
        <v>835906.04</v>
      </c>
      <c r="J329" s="26"/>
      <c r="K329"/>
    </row>
    <row r="330" spans="1:11" s="7" customFormat="1" ht="18.95" customHeight="1" x14ac:dyDescent="0.2">
      <c r="A330" s="4">
        <v>104599</v>
      </c>
      <c r="B330" s="5" t="s">
        <v>267</v>
      </c>
      <c r="C330" s="6" t="s">
        <v>19</v>
      </c>
      <c r="D330" s="8">
        <v>396608.6</v>
      </c>
      <c r="E330" s="8">
        <v>396608.6</v>
      </c>
      <c r="F330" s="8">
        <v>793217.2</v>
      </c>
      <c r="G330" s="8">
        <v>396608.6</v>
      </c>
      <c r="H330" s="8">
        <v>396608.6</v>
      </c>
      <c r="I330" s="8">
        <f t="shared" si="8"/>
        <v>793217.2</v>
      </c>
      <c r="J330" s="26"/>
      <c r="K330"/>
    </row>
    <row r="331" spans="1:11" s="7" customFormat="1" ht="18.95" customHeight="1" x14ac:dyDescent="0.2">
      <c r="A331" s="4">
        <v>4170</v>
      </c>
      <c r="B331" s="5" t="s">
        <v>353</v>
      </c>
      <c r="C331" s="6" t="s">
        <v>19</v>
      </c>
      <c r="D331" s="8">
        <v>352574.44</v>
      </c>
      <c r="E331" s="8">
        <v>352574.44</v>
      </c>
      <c r="F331" s="8">
        <v>705148.88</v>
      </c>
      <c r="G331" s="8">
        <v>352574.44</v>
      </c>
      <c r="H331" s="8">
        <v>352574.44</v>
      </c>
      <c r="I331" s="8">
        <f t="shared" si="8"/>
        <v>705148.88</v>
      </c>
      <c r="J331" s="26"/>
      <c r="K331"/>
    </row>
    <row r="332" spans="1:11" s="7" customFormat="1" ht="18.95" customHeight="1" x14ac:dyDescent="0.2">
      <c r="A332" s="4">
        <v>5222</v>
      </c>
      <c r="B332" s="5" t="s">
        <v>374</v>
      </c>
      <c r="C332" s="6" t="s">
        <v>19</v>
      </c>
      <c r="D332" s="8">
        <v>337093.21</v>
      </c>
      <c r="E332" s="8">
        <v>337093.21</v>
      </c>
      <c r="F332" s="8">
        <v>674186.42</v>
      </c>
      <c r="G332" s="8">
        <v>337093.21</v>
      </c>
      <c r="H332" s="8">
        <v>337093.21</v>
      </c>
      <c r="I332" s="8">
        <f t="shared" si="8"/>
        <v>674186.42</v>
      </c>
      <c r="J332" s="26"/>
      <c r="K332"/>
    </row>
    <row r="333" spans="1:11" s="7" customFormat="1" ht="18.95" customHeight="1" x14ac:dyDescent="0.2">
      <c r="A333" s="4">
        <v>105652</v>
      </c>
      <c r="B333" s="5" t="s">
        <v>377</v>
      </c>
      <c r="C333" s="6" t="s">
        <v>19</v>
      </c>
      <c r="D333" s="8">
        <v>333739.95</v>
      </c>
      <c r="E333" s="8">
        <v>333739.95</v>
      </c>
      <c r="F333" s="8">
        <v>667479.9</v>
      </c>
      <c r="G333" s="8">
        <v>333739.95</v>
      </c>
      <c r="H333" s="8">
        <v>333739.95</v>
      </c>
      <c r="I333" s="8">
        <f t="shared" si="8"/>
        <v>667479.9</v>
      </c>
      <c r="J333" s="26"/>
      <c r="K333"/>
    </row>
    <row r="334" spans="1:11" s="7" customFormat="1" ht="18.95" customHeight="1" x14ac:dyDescent="0.2">
      <c r="A334" s="4">
        <v>5329</v>
      </c>
      <c r="B334" s="5" t="s">
        <v>393</v>
      </c>
      <c r="C334" s="6" t="s">
        <v>19</v>
      </c>
      <c r="D334" s="8">
        <v>322154.13</v>
      </c>
      <c r="E334" s="8">
        <v>322154.13</v>
      </c>
      <c r="F334" s="8">
        <v>644308.26</v>
      </c>
      <c r="G334" s="8">
        <v>322154.13</v>
      </c>
      <c r="H334" s="8">
        <v>322154.13</v>
      </c>
      <c r="I334" s="8">
        <f t="shared" si="8"/>
        <v>644308.26</v>
      </c>
      <c r="J334" s="26"/>
      <c r="K334"/>
    </row>
    <row r="335" spans="1:11" s="7" customFormat="1" ht="18.95" customHeight="1" x14ac:dyDescent="0.2">
      <c r="A335" s="4">
        <v>5199</v>
      </c>
      <c r="B335" s="5" t="s">
        <v>405</v>
      </c>
      <c r="C335" s="6" t="s">
        <v>19</v>
      </c>
      <c r="D335" s="8">
        <v>310447.83</v>
      </c>
      <c r="E335" s="8">
        <v>310447.83</v>
      </c>
      <c r="F335" s="8">
        <v>620895.66</v>
      </c>
      <c r="G335" s="8">
        <v>310447.83</v>
      </c>
      <c r="H335" s="8">
        <v>310447.83</v>
      </c>
      <c r="I335" s="8">
        <f t="shared" si="8"/>
        <v>620895.66</v>
      </c>
      <c r="J335" s="26"/>
      <c r="K335"/>
    </row>
    <row r="336" spans="1:11" s="7" customFormat="1" ht="18.95" customHeight="1" x14ac:dyDescent="0.2">
      <c r="A336" s="4">
        <v>5201</v>
      </c>
      <c r="B336" s="5" t="s">
        <v>421</v>
      </c>
      <c r="C336" s="6" t="s">
        <v>19</v>
      </c>
      <c r="D336" s="8">
        <v>298882.09000000003</v>
      </c>
      <c r="E336" s="8">
        <v>298882.09000000003</v>
      </c>
      <c r="F336" s="8">
        <v>597764.18000000005</v>
      </c>
      <c r="G336" s="8">
        <v>298882.09000000003</v>
      </c>
      <c r="H336" s="8">
        <v>298882.09000000003</v>
      </c>
      <c r="I336" s="8">
        <f t="shared" si="8"/>
        <v>597764.18000000005</v>
      </c>
      <c r="J336" s="26"/>
      <c r="K336"/>
    </row>
    <row r="337" spans="1:11" s="7" customFormat="1" ht="18.95" customHeight="1" x14ac:dyDescent="0.2">
      <c r="A337" s="4">
        <v>5161</v>
      </c>
      <c r="B337" s="5" t="s">
        <v>518</v>
      </c>
      <c r="C337" s="6" t="s">
        <v>19</v>
      </c>
      <c r="D337" s="8">
        <v>216978.15</v>
      </c>
      <c r="E337" s="8">
        <v>216978.15</v>
      </c>
      <c r="F337" s="8">
        <v>433956.3</v>
      </c>
      <c r="G337" s="8">
        <v>216978.15</v>
      </c>
      <c r="H337" s="8">
        <v>216978.15</v>
      </c>
      <c r="I337" s="8">
        <f t="shared" si="8"/>
        <v>433956.3</v>
      </c>
      <c r="J337" s="26"/>
      <c r="K337"/>
    </row>
    <row r="338" spans="1:11" s="7" customFormat="1" ht="18.95" customHeight="1" x14ac:dyDescent="0.2">
      <c r="A338" s="4">
        <v>4593</v>
      </c>
      <c r="B338" s="5" t="s">
        <v>565</v>
      </c>
      <c r="C338" s="6" t="s">
        <v>19</v>
      </c>
      <c r="D338" s="8">
        <v>181618.31</v>
      </c>
      <c r="E338" s="8">
        <v>181618.31</v>
      </c>
      <c r="F338" s="8">
        <v>363236.62</v>
      </c>
      <c r="G338" s="8">
        <v>181618.31</v>
      </c>
      <c r="H338" s="8">
        <v>181618.31</v>
      </c>
      <c r="I338" s="8">
        <f t="shared" si="8"/>
        <v>363236.62</v>
      </c>
      <c r="J338" s="26"/>
      <c r="K338"/>
    </row>
    <row r="339" spans="1:11" s="7" customFormat="1" ht="18.95" customHeight="1" x14ac:dyDescent="0.2">
      <c r="A339" s="4">
        <v>4907</v>
      </c>
      <c r="B339" s="5" t="s">
        <v>594</v>
      </c>
      <c r="C339" s="6" t="s">
        <v>19</v>
      </c>
      <c r="D339" s="8">
        <v>155555.23000000001</v>
      </c>
      <c r="E339" s="8">
        <v>155555.23000000001</v>
      </c>
      <c r="F339" s="8">
        <v>311110.46000000002</v>
      </c>
      <c r="G339" s="8">
        <v>155555.23000000001</v>
      </c>
      <c r="H339" s="8">
        <v>155555.23000000001</v>
      </c>
      <c r="I339" s="8">
        <f t="shared" si="8"/>
        <v>311110.46000000002</v>
      </c>
      <c r="J339" s="26"/>
      <c r="K339"/>
    </row>
    <row r="340" spans="1:11" s="7" customFormat="1" ht="18.95" customHeight="1" x14ac:dyDescent="0.2">
      <c r="A340" s="4">
        <v>5024</v>
      </c>
      <c r="B340" s="5" t="s">
        <v>591</v>
      </c>
      <c r="C340" s="6" t="s">
        <v>592</v>
      </c>
      <c r="D340" s="8">
        <v>158306.1</v>
      </c>
      <c r="E340" s="8">
        <v>158306.1</v>
      </c>
      <c r="F340" s="8">
        <v>316612.2</v>
      </c>
      <c r="G340" s="8">
        <v>158306.1</v>
      </c>
      <c r="H340" s="8">
        <v>158306.1</v>
      </c>
      <c r="I340" s="8">
        <f t="shared" si="8"/>
        <v>316612.2</v>
      </c>
      <c r="J340" s="26"/>
      <c r="K340"/>
    </row>
    <row r="341" spans="1:11" s="7" customFormat="1" ht="18.95" customHeight="1" x14ac:dyDescent="0.2">
      <c r="A341" s="4">
        <v>105581</v>
      </c>
      <c r="B341" s="5" t="s">
        <v>26</v>
      </c>
      <c r="C341" s="6" t="s">
        <v>27</v>
      </c>
      <c r="D341" s="8">
        <v>741390.6</v>
      </c>
      <c r="E341" s="8">
        <v>741390.6</v>
      </c>
      <c r="F341" s="8">
        <v>1482781.2</v>
      </c>
      <c r="G341" s="8">
        <v>741390.6</v>
      </c>
      <c r="H341" s="8">
        <v>741390.6</v>
      </c>
      <c r="I341" s="8">
        <f t="shared" si="8"/>
        <v>1482781.2</v>
      </c>
      <c r="J341" s="26"/>
      <c r="K341"/>
    </row>
    <row r="342" spans="1:11" s="7" customFormat="1" ht="18.95" customHeight="1" x14ac:dyDescent="0.2">
      <c r="A342" s="4">
        <v>5343</v>
      </c>
      <c r="B342" s="5" t="s">
        <v>257</v>
      </c>
      <c r="C342" s="6" t="s">
        <v>27</v>
      </c>
      <c r="D342" s="8">
        <v>403435.6</v>
      </c>
      <c r="E342" s="8">
        <v>403435.6</v>
      </c>
      <c r="F342" s="8">
        <v>806871.2</v>
      </c>
      <c r="G342" s="8">
        <v>403435.6</v>
      </c>
      <c r="H342" s="8">
        <v>403435.6</v>
      </c>
      <c r="I342" s="8">
        <f t="shared" si="8"/>
        <v>806871.2</v>
      </c>
      <c r="J342" s="26"/>
      <c r="K342"/>
    </row>
    <row r="343" spans="1:11" s="7" customFormat="1" ht="18.95" customHeight="1" x14ac:dyDescent="0.2">
      <c r="A343" s="4">
        <v>4272</v>
      </c>
      <c r="B343" s="5" t="s">
        <v>304</v>
      </c>
      <c r="C343" s="6" t="s">
        <v>27</v>
      </c>
      <c r="D343" s="8">
        <v>379601.33</v>
      </c>
      <c r="E343" s="8">
        <v>379601.33</v>
      </c>
      <c r="F343" s="8">
        <v>759202.66</v>
      </c>
      <c r="G343" s="8">
        <v>379601.33</v>
      </c>
      <c r="H343" s="8">
        <v>379601.33</v>
      </c>
      <c r="I343" s="8">
        <f t="shared" si="8"/>
        <v>759202.66</v>
      </c>
      <c r="J343" s="26"/>
      <c r="K343"/>
    </row>
    <row r="344" spans="1:11" s="7" customFormat="1" ht="18.95" customHeight="1" x14ac:dyDescent="0.2">
      <c r="A344" s="4">
        <v>4538</v>
      </c>
      <c r="B344" s="5" t="s">
        <v>400</v>
      </c>
      <c r="C344" s="6" t="s">
        <v>27</v>
      </c>
      <c r="D344" s="8">
        <v>317074.03999999998</v>
      </c>
      <c r="E344" s="8">
        <v>317074.03999999998</v>
      </c>
      <c r="F344" s="8">
        <v>634148.07999999996</v>
      </c>
      <c r="G344" s="8">
        <v>317074.03999999998</v>
      </c>
      <c r="H344" s="8">
        <v>317074.03999999998</v>
      </c>
      <c r="I344" s="8">
        <f t="shared" si="8"/>
        <v>634148.07999999996</v>
      </c>
      <c r="J344" s="26"/>
      <c r="K344"/>
    </row>
    <row r="345" spans="1:11" s="7" customFormat="1" ht="18.95" customHeight="1" x14ac:dyDescent="0.2">
      <c r="A345" s="4">
        <v>5327</v>
      </c>
      <c r="B345" s="5" t="s">
        <v>506</v>
      </c>
      <c r="C345" s="6" t="s">
        <v>27</v>
      </c>
      <c r="D345" s="8">
        <v>225813.1</v>
      </c>
      <c r="E345" s="8">
        <v>225813.1</v>
      </c>
      <c r="F345" s="8">
        <v>451626.2</v>
      </c>
      <c r="G345" s="8">
        <v>225813.1</v>
      </c>
      <c r="H345" s="8">
        <v>225813.1</v>
      </c>
      <c r="I345" s="8">
        <f t="shared" si="8"/>
        <v>451626.2</v>
      </c>
      <c r="J345" s="26"/>
      <c r="K345"/>
    </row>
    <row r="346" spans="1:11" s="7" customFormat="1" ht="18.95" customHeight="1" x14ac:dyDescent="0.2">
      <c r="A346" s="4">
        <v>4744</v>
      </c>
      <c r="B346" s="5" t="s">
        <v>575</v>
      </c>
      <c r="C346" s="6" t="s">
        <v>27</v>
      </c>
      <c r="D346" s="8">
        <v>176397.66</v>
      </c>
      <c r="E346" s="8">
        <v>176397.66</v>
      </c>
      <c r="F346" s="8">
        <v>352795.32</v>
      </c>
      <c r="G346" s="8">
        <v>176397.66</v>
      </c>
      <c r="H346" s="8">
        <v>176397.66</v>
      </c>
      <c r="I346" s="8">
        <f t="shared" si="8"/>
        <v>352795.32</v>
      </c>
      <c r="J346" s="26"/>
      <c r="K346"/>
    </row>
    <row r="347" spans="1:11" s="7" customFormat="1" ht="18.95" customHeight="1" x14ac:dyDescent="0.2">
      <c r="A347" s="4">
        <v>4327</v>
      </c>
      <c r="B347" s="5" t="s">
        <v>609</v>
      </c>
      <c r="C347" s="6" t="s">
        <v>27</v>
      </c>
      <c r="D347" s="8">
        <v>134210.81</v>
      </c>
      <c r="E347" s="8">
        <v>134210.81</v>
      </c>
      <c r="F347" s="8">
        <v>268421.62</v>
      </c>
      <c r="G347" s="8">
        <v>134210.81</v>
      </c>
      <c r="H347" s="8">
        <v>134210.81</v>
      </c>
      <c r="I347" s="8">
        <f t="shared" si="8"/>
        <v>268421.62</v>
      </c>
      <c r="J347" s="26"/>
      <c r="K347"/>
    </row>
    <row r="348" spans="1:11" s="7" customFormat="1" ht="18.95" customHeight="1" x14ac:dyDescent="0.2">
      <c r="A348" s="4">
        <v>105330</v>
      </c>
      <c r="B348" s="5" t="s">
        <v>157</v>
      </c>
      <c r="C348" s="6" t="s">
        <v>158</v>
      </c>
      <c r="D348" s="8">
        <v>472629.26</v>
      </c>
      <c r="E348" s="8">
        <v>472629.26</v>
      </c>
      <c r="F348" s="8">
        <v>945258.52</v>
      </c>
      <c r="G348" s="8">
        <v>472629.26</v>
      </c>
      <c r="H348" s="8">
        <v>472629.26</v>
      </c>
      <c r="I348" s="8">
        <f t="shared" si="8"/>
        <v>945258.52</v>
      </c>
      <c r="J348" s="26"/>
      <c r="K348"/>
    </row>
    <row r="349" spans="1:11" s="7" customFormat="1" ht="18.95" customHeight="1" x14ac:dyDescent="0.2">
      <c r="A349" s="4">
        <v>4736</v>
      </c>
      <c r="B349" s="5" t="s">
        <v>199</v>
      </c>
      <c r="C349" s="6" t="s">
        <v>158</v>
      </c>
      <c r="D349" s="8">
        <v>436586.71</v>
      </c>
      <c r="E349" s="8">
        <v>436586.71</v>
      </c>
      <c r="F349" s="8">
        <v>873173.42</v>
      </c>
      <c r="G349" s="8">
        <v>436586.71</v>
      </c>
      <c r="H349" s="8">
        <v>436586.71</v>
      </c>
      <c r="I349" s="8">
        <f t="shared" si="8"/>
        <v>873173.42</v>
      </c>
      <c r="J349" s="26"/>
      <c r="K349"/>
    </row>
    <row r="350" spans="1:11" s="7" customFormat="1" ht="18.95" customHeight="1" x14ac:dyDescent="0.2">
      <c r="A350" s="4">
        <v>5280</v>
      </c>
      <c r="B350" s="5" t="s">
        <v>357</v>
      </c>
      <c r="C350" s="6" t="s">
        <v>158</v>
      </c>
      <c r="D350" s="8">
        <v>348257.37</v>
      </c>
      <c r="E350" s="8">
        <v>348257.37</v>
      </c>
      <c r="F350" s="8">
        <v>696514.74</v>
      </c>
      <c r="G350" s="8">
        <v>348257.37</v>
      </c>
      <c r="H350" s="8">
        <v>348257.37</v>
      </c>
      <c r="I350" s="8">
        <f t="shared" si="8"/>
        <v>696514.74</v>
      </c>
      <c r="J350" s="26"/>
      <c r="K350"/>
    </row>
    <row r="351" spans="1:11" s="7" customFormat="1" ht="18.95" customHeight="1" x14ac:dyDescent="0.2">
      <c r="A351" s="4">
        <v>104118</v>
      </c>
      <c r="B351" s="5" t="s">
        <v>399</v>
      </c>
      <c r="C351" s="6" t="s">
        <v>158</v>
      </c>
      <c r="D351" s="8">
        <v>317174.43</v>
      </c>
      <c r="E351" s="8">
        <v>317174.43</v>
      </c>
      <c r="F351" s="8">
        <v>634348.86</v>
      </c>
      <c r="G351" s="8">
        <v>317174.43</v>
      </c>
      <c r="H351" s="8">
        <v>317174.43</v>
      </c>
      <c r="I351" s="8">
        <f t="shared" si="8"/>
        <v>634348.86</v>
      </c>
      <c r="J351" s="26"/>
      <c r="K351"/>
    </row>
    <row r="352" spans="1:11" s="7" customFormat="1" ht="18.95" customHeight="1" x14ac:dyDescent="0.2">
      <c r="A352" s="4">
        <v>5311</v>
      </c>
      <c r="B352" s="5" t="s">
        <v>432</v>
      </c>
      <c r="C352" s="6" t="s">
        <v>158</v>
      </c>
      <c r="D352" s="8">
        <v>293440.57</v>
      </c>
      <c r="E352" s="8">
        <v>293440.57</v>
      </c>
      <c r="F352" s="8">
        <v>586881.14</v>
      </c>
      <c r="G352" s="8">
        <v>293440.57</v>
      </c>
      <c r="H352" s="8">
        <v>293440.57</v>
      </c>
      <c r="I352" s="8">
        <f t="shared" si="8"/>
        <v>586881.14</v>
      </c>
      <c r="J352" s="26"/>
      <c r="K352"/>
    </row>
    <row r="353" spans="1:11" s="7" customFormat="1" ht="18.95" customHeight="1" x14ac:dyDescent="0.2">
      <c r="A353" s="4">
        <v>4531</v>
      </c>
      <c r="B353" s="5" t="s">
        <v>545</v>
      </c>
      <c r="C353" s="6" t="s">
        <v>158</v>
      </c>
      <c r="D353" s="8">
        <v>193364.76</v>
      </c>
      <c r="E353" s="8">
        <v>193364.76</v>
      </c>
      <c r="F353" s="8">
        <v>386729.52</v>
      </c>
      <c r="G353" s="8">
        <v>193364.76</v>
      </c>
      <c r="H353" s="8">
        <v>193364.76</v>
      </c>
      <c r="I353" s="8">
        <f t="shared" si="8"/>
        <v>386729.52</v>
      </c>
      <c r="J353" s="26"/>
      <c r="K353"/>
    </row>
    <row r="354" spans="1:11" s="7" customFormat="1" ht="18.95" customHeight="1" x14ac:dyDescent="0.2">
      <c r="A354" s="4">
        <v>4811</v>
      </c>
      <c r="B354" s="5" t="s">
        <v>78</v>
      </c>
      <c r="C354" s="6" t="s">
        <v>79</v>
      </c>
      <c r="D354" s="8">
        <v>564131.15</v>
      </c>
      <c r="E354" s="8">
        <v>564131.15</v>
      </c>
      <c r="F354" s="8">
        <v>1128262.3</v>
      </c>
      <c r="G354" s="8">
        <v>564131.15</v>
      </c>
      <c r="H354" s="8">
        <v>564131.15</v>
      </c>
      <c r="I354" s="8">
        <f t="shared" si="8"/>
        <v>1128262.3</v>
      </c>
      <c r="J354" s="26"/>
      <c r="K354"/>
    </row>
    <row r="355" spans="1:11" s="7" customFormat="1" ht="18.95" customHeight="1" x14ac:dyDescent="0.2">
      <c r="A355" s="4">
        <v>102540</v>
      </c>
      <c r="B355" s="5" t="s">
        <v>259</v>
      </c>
      <c r="C355" s="6" t="s">
        <v>79</v>
      </c>
      <c r="D355" s="8">
        <v>402090.28</v>
      </c>
      <c r="E355" s="8">
        <v>402090.28</v>
      </c>
      <c r="F355" s="8">
        <v>804180.56</v>
      </c>
      <c r="G355" s="8">
        <v>402090.28</v>
      </c>
      <c r="H355" s="8">
        <v>402090.28</v>
      </c>
      <c r="I355" s="8">
        <f t="shared" si="8"/>
        <v>804180.56</v>
      </c>
      <c r="J355" s="26"/>
      <c r="K355"/>
    </row>
    <row r="356" spans="1:11" s="7" customFormat="1" ht="18.95" customHeight="1" x14ac:dyDescent="0.2">
      <c r="A356" s="4">
        <v>103462</v>
      </c>
      <c r="B356" s="5" t="s">
        <v>383</v>
      </c>
      <c r="C356" s="6" t="s">
        <v>79</v>
      </c>
      <c r="D356" s="8">
        <v>330928.83</v>
      </c>
      <c r="E356" s="8">
        <v>330928.83</v>
      </c>
      <c r="F356" s="8">
        <v>661857.66</v>
      </c>
      <c r="G356" s="8">
        <v>330928.83</v>
      </c>
      <c r="H356" s="8">
        <v>330928.83</v>
      </c>
      <c r="I356" s="8">
        <f t="shared" si="8"/>
        <v>661857.66</v>
      </c>
      <c r="J356" s="26"/>
      <c r="K356"/>
    </row>
    <row r="357" spans="1:11" s="7" customFormat="1" ht="18.95" customHeight="1" x14ac:dyDescent="0.2">
      <c r="A357" s="4">
        <v>105818</v>
      </c>
      <c r="B357" s="5" t="s">
        <v>497</v>
      </c>
      <c r="C357" s="6" t="s">
        <v>79</v>
      </c>
      <c r="D357" s="8">
        <v>233543.67</v>
      </c>
      <c r="E357" s="8">
        <v>233543.67</v>
      </c>
      <c r="F357" s="8">
        <v>467087.34</v>
      </c>
      <c r="G357" s="8">
        <v>233543.67</v>
      </c>
      <c r="H357" s="8">
        <v>233543.67</v>
      </c>
      <c r="I357" s="8">
        <f t="shared" si="8"/>
        <v>467087.34</v>
      </c>
      <c r="J357" s="26"/>
      <c r="K357"/>
    </row>
    <row r="358" spans="1:11" s="7" customFormat="1" ht="18.95" customHeight="1" x14ac:dyDescent="0.2">
      <c r="A358" s="4">
        <v>4628</v>
      </c>
      <c r="B358" s="5" t="s">
        <v>502</v>
      </c>
      <c r="C358" s="6" t="s">
        <v>79</v>
      </c>
      <c r="D358" s="8">
        <v>228041.91</v>
      </c>
      <c r="E358" s="8">
        <v>228041.91</v>
      </c>
      <c r="F358" s="8">
        <v>456083.82</v>
      </c>
      <c r="G358" s="8">
        <v>228041.91</v>
      </c>
      <c r="H358" s="8">
        <v>228041.91</v>
      </c>
      <c r="I358" s="8">
        <f t="shared" si="8"/>
        <v>456083.82</v>
      </c>
      <c r="J358" s="26"/>
      <c r="K358"/>
    </row>
    <row r="359" spans="1:11" s="7" customFormat="1" ht="18.95" customHeight="1" x14ac:dyDescent="0.2">
      <c r="A359" s="4">
        <v>105006</v>
      </c>
      <c r="B359" s="5" t="s">
        <v>510</v>
      </c>
      <c r="C359" s="6" t="s">
        <v>79</v>
      </c>
      <c r="D359" s="8">
        <v>221214.91</v>
      </c>
      <c r="E359" s="8">
        <v>221214.91</v>
      </c>
      <c r="F359" s="8">
        <v>442429.82</v>
      </c>
      <c r="G359" s="8">
        <v>221214.91</v>
      </c>
      <c r="H359" s="8">
        <v>221214.91</v>
      </c>
      <c r="I359" s="8">
        <f t="shared" si="8"/>
        <v>442429.82</v>
      </c>
      <c r="J359" s="26"/>
      <c r="K359"/>
    </row>
    <row r="360" spans="1:11" s="7" customFormat="1" ht="18.95" customHeight="1" x14ac:dyDescent="0.2">
      <c r="A360" s="4">
        <v>105314</v>
      </c>
      <c r="B360" s="5" t="s">
        <v>553</v>
      </c>
      <c r="C360" s="6" t="s">
        <v>79</v>
      </c>
      <c r="D360" s="8">
        <v>187521.65</v>
      </c>
      <c r="E360" s="8">
        <v>187521.65</v>
      </c>
      <c r="F360" s="8">
        <v>375043.3</v>
      </c>
      <c r="G360" s="8">
        <v>187521.65</v>
      </c>
      <c r="H360" s="8">
        <v>187521.65</v>
      </c>
      <c r="I360" s="8">
        <f t="shared" si="8"/>
        <v>375043.3</v>
      </c>
      <c r="J360" s="26"/>
      <c r="K360"/>
    </row>
    <row r="361" spans="1:11" s="7" customFormat="1" ht="18.95" customHeight="1" x14ac:dyDescent="0.2">
      <c r="A361" s="4">
        <v>100806</v>
      </c>
      <c r="B361" s="5" t="s">
        <v>573</v>
      </c>
      <c r="C361" s="6" t="s">
        <v>79</v>
      </c>
      <c r="D361" s="8">
        <v>177502.03</v>
      </c>
      <c r="E361" s="8">
        <v>177502.03</v>
      </c>
      <c r="F361" s="8">
        <v>355004.06</v>
      </c>
      <c r="G361" s="8">
        <v>177502.03</v>
      </c>
      <c r="H361" s="8">
        <v>177502.03</v>
      </c>
      <c r="I361" s="8">
        <f t="shared" si="8"/>
        <v>355004.06</v>
      </c>
      <c r="J361" s="26"/>
      <c r="K361"/>
    </row>
    <row r="362" spans="1:11" s="7" customFormat="1" ht="18.95" customHeight="1" x14ac:dyDescent="0.2">
      <c r="A362" s="4">
        <v>4075</v>
      </c>
      <c r="B362" s="5" t="s">
        <v>641</v>
      </c>
      <c r="C362" s="6" t="s">
        <v>642</v>
      </c>
      <c r="D362" s="8">
        <v>102726.29</v>
      </c>
      <c r="E362" s="8">
        <v>102726.29</v>
      </c>
      <c r="F362" s="8">
        <v>205452.58</v>
      </c>
      <c r="G362" s="8">
        <v>0</v>
      </c>
      <c r="H362" s="8">
        <v>0</v>
      </c>
      <c r="I362" s="8">
        <f t="shared" si="8"/>
        <v>0</v>
      </c>
      <c r="J362" s="26"/>
      <c r="K362"/>
    </row>
    <row r="363" spans="1:11" s="7" customFormat="1" ht="18.95" customHeight="1" x14ac:dyDescent="0.2">
      <c r="A363" s="4">
        <v>4982</v>
      </c>
      <c r="B363" s="5" t="s">
        <v>91</v>
      </c>
      <c r="C363" s="6" t="s">
        <v>92</v>
      </c>
      <c r="D363" s="8">
        <v>544513.56999999995</v>
      </c>
      <c r="E363" s="8">
        <v>544513.56999999995</v>
      </c>
      <c r="F363" s="8">
        <v>1089027.1399999999</v>
      </c>
      <c r="G363" s="8">
        <v>544513.56999999995</v>
      </c>
      <c r="H363" s="8">
        <v>544513.56999999995</v>
      </c>
      <c r="I363" s="8">
        <f t="shared" si="8"/>
        <v>1089027.1399999999</v>
      </c>
      <c r="J363" s="26"/>
      <c r="K363"/>
    </row>
    <row r="364" spans="1:11" s="7" customFormat="1" ht="18.95" customHeight="1" x14ac:dyDescent="0.2">
      <c r="A364" s="4">
        <v>4280</v>
      </c>
      <c r="B364" s="5" t="s">
        <v>213</v>
      </c>
      <c r="C364" s="6" t="s">
        <v>92</v>
      </c>
      <c r="D364" s="8">
        <v>430281.78</v>
      </c>
      <c r="E364" s="8">
        <v>430281.78</v>
      </c>
      <c r="F364" s="8">
        <v>860563.56</v>
      </c>
      <c r="G364" s="8">
        <v>430281.78</v>
      </c>
      <c r="H364" s="8">
        <v>430281.78</v>
      </c>
      <c r="I364" s="8">
        <f t="shared" si="8"/>
        <v>860563.56</v>
      </c>
      <c r="J364" s="26"/>
      <c r="K364"/>
    </row>
    <row r="365" spans="1:11" s="7" customFormat="1" ht="18.95" customHeight="1" x14ac:dyDescent="0.2">
      <c r="A365" s="4">
        <v>5310</v>
      </c>
      <c r="B365" s="5" t="s">
        <v>226</v>
      </c>
      <c r="C365" s="6" t="s">
        <v>92</v>
      </c>
      <c r="D365" s="8">
        <v>423274.06</v>
      </c>
      <c r="E365" s="8">
        <v>423274.06</v>
      </c>
      <c r="F365" s="8">
        <v>846548.12</v>
      </c>
      <c r="G365" s="8">
        <v>423274.06</v>
      </c>
      <c r="H365" s="8">
        <v>423274.06</v>
      </c>
      <c r="I365" s="8">
        <f t="shared" si="8"/>
        <v>846548.12</v>
      </c>
      <c r="J365" s="26"/>
      <c r="K365"/>
    </row>
    <row r="366" spans="1:11" s="7" customFormat="1" ht="18.95" customHeight="1" x14ac:dyDescent="0.2">
      <c r="A366" s="4">
        <v>5012</v>
      </c>
      <c r="B366" s="5" t="s">
        <v>473</v>
      </c>
      <c r="C366" s="6" t="s">
        <v>92</v>
      </c>
      <c r="D366" s="8">
        <v>252257.69</v>
      </c>
      <c r="E366" s="8">
        <v>252257.69</v>
      </c>
      <c r="F366" s="8">
        <v>504515.38</v>
      </c>
      <c r="G366" s="8">
        <v>252257.69</v>
      </c>
      <c r="H366" s="8">
        <v>252257.69</v>
      </c>
      <c r="I366" s="8">
        <f t="shared" si="8"/>
        <v>504515.38</v>
      </c>
      <c r="J366" s="26"/>
      <c r="K366"/>
    </row>
    <row r="367" spans="1:11" s="7" customFormat="1" ht="18.95" customHeight="1" x14ac:dyDescent="0.2">
      <c r="A367" s="4">
        <v>5164</v>
      </c>
      <c r="B367" s="5" t="s">
        <v>519</v>
      </c>
      <c r="C367" s="6" t="s">
        <v>92</v>
      </c>
      <c r="D367" s="8">
        <v>216436.01</v>
      </c>
      <c r="E367" s="8">
        <v>216436.01</v>
      </c>
      <c r="F367" s="8">
        <v>432872.02</v>
      </c>
      <c r="G367" s="8">
        <v>216436.01</v>
      </c>
      <c r="H367" s="8">
        <v>216436.01</v>
      </c>
      <c r="I367" s="8">
        <f t="shared" si="8"/>
        <v>432872.02</v>
      </c>
      <c r="J367" s="26"/>
      <c r="K367"/>
    </row>
    <row r="368" spans="1:11" s="7" customFormat="1" ht="18.95" customHeight="1" x14ac:dyDescent="0.2">
      <c r="A368" s="4">
        <v>4221</v>
      </c>
      <c r="B368" s="5" t="s">
        <v>445</v>
      </c>
      <c r="C368" s="6" t="s">
        <v>446</v>
      </c>
      <c r="D368" s="8">
        <v>282135.84999999998</v>
      </c>
      <c r="E368" s="8">
        <v>282135.84999999998</v>
      </c>
      <c r="F368" s="8">
        <v>564271.69999999995</v>
      </c>
      <c r="G368" s="8">
        <v>282135.84999999998</v>
      </c>
      <c r="H368" s="8">
        <v>282135.84999999998</v>
      </c>
      <c r="I368" s="8">
        <f t="shared" si="8"/>
        <v>564271.69999999995</v>
      </c>
      <c r="J368" s="26"/>
      <c r="K368"/>
    </row>
    <row r="369" spans="1:11" s="7" customFormat="1" ht="18.95" customHeight="1" x14ac:dyDescent="0.2">
      <c r="A369" s="4">
        <v>5249</v>
      </c>
      <c r="B369" s="5" t="s">
        <v>586</v>
      </c>
      <c r="C369" s="6" t="s">
        <v>587</v>
      </c>
      <c r="D369" s="8">
        <v>165052.79</v>
      </c>
      <c r="E369" s="8">
        <v>165052.79</v>
      </c>
      <c r="F369" s="8">
        <v>330105.58</v>
      </c>
      <c r="G369" s="8">
        <v>165052.79</v>
      </c>
      <c r="H369" s="8">
        <v>165052.79</v>
      </c>
      <c r="I369" s="8">
        <f t="shared" si="8"/>
        <v>330105.58</v>
      </c>
      <c r="J369" s="26"/>
      <c r="K369"/>
    </row>
    <row r="370" spans="1:11" s="7" customFormat="1" ht="18.95" customHeight="1" x14ac:dyDescent="0.2">
      <c r="A370" s="4">
        <v>4210</v>
      </c>
      <c r="B370" s="5" t="s">
        <v>643</v>
      </c>
      <c r="C370" s="6" t="s">
        <v>644</v>
      </c>
      <c r="D370" s="8">
        <v>211074.81</v>
      </c>
      <c r="E370" s="8">
        <v>211074.81</v>
      </c>
      <c r="F370" s="8">
        <v>422149.62</v>
      </c>
      <c r="G370" s="8">
        <v>211074.81</v>
      </c>
      <c r="H370" s="8">
        <v>211074.81</v>
      </c>
      <c r="I370" s="8">
        <v>422149.62</v>
      </c>
      <c r="J370" s="26"/>
      <c r="K370"/>
    </row>
    <row r="371" spans="1:11" s="7" customFormat="1" ht="18.95" customHeight="1" x14ac:dyDescent="0.2">
      <c r="A371" s="4">
        <v>5129</v>
      </c>
      <c r="B371" s="5" t="s">
        <v>309</v>
      </c>
      <c r="C371" s="6" t="s">
        <v>310</v>
      </c>
      <c r="D371" s="8">
        <v>376549.26</v>
      </c>
      <c r="E371" s="8">
        <v>376549.26</v>
      </c>
      <c r="F371" s="8">
        <v>753098.52</v>
      </c>
      <c r="G371" s="8">
        <v>376549.26</v>
      </c>
      <c r="H371" s="8">
        <v>376549.26</v>
      </c>
      <c r="I371" s="8">
        <f t="shared" si="8"/>
        <v>753098.52</v>
      </c>
      <c r="J371" s="26"/>
      <c r="K371"/>
    </row>
    <row r="372" spans="1:11" s="7" customFormat="1" ht="18.95" customHeight="1" x14ac:dyDescent="0.2">
      <c r="A372" s="4">
        <v>103421</v>
      </c>
      <c r="B372" s="5" t="s">
        <v>375</v>
      </c>
      <c r="C372" s="6" t="s">
        <v>310</v>
      </c>
      <c r="D372" s="8">
        <v>336892.42</v>
      </c>
      <c r="E372" s="8">
        <v>336892.42</v>
      </c>
      <c r="F372" s="8">
        <v>673784.84</v>
      </c>
      <c r="G372" s="8">
        <v>336892.42</v>
      </c>
      <c r="H372" s="8">
        <v>336892.42</v>
      </c>
      <c r="I372" s="8">
        <f t="shared" si="8"/>
        <v>673784.84</v>
      </c>
      <c r="J372" s="26"/>
      <c r="K372"/>
    </row>
    <row r="373" spans="1:11" s="7" customFormat="1" ht="18.95" customHeight="1" x14ac:dyDescent="0.2">
      <c r="A373" s="4">
        <v>4553</v>
      </c>
      <c r="B373" s="5" t="s">
        <v>440</v>
      </c>
      <c r="C373" s="6" t="s">
        <v>310</v>
      </c>
      <c r="D373" s="8">
        <v>286974.99</v>
      </c>
      <c r="E373" s="8">
        <v>286974.99</v>
      </c>
      <c r="F373" s="8">
        <v>573949.98</v>
      </c>
      <c r="G373" s="8">
        <v>286974.99</v>
      </c>
      <c r="H373" s="8">
        <v>286974.99</v>
      </c>
      <c r="I373" s="8">
        <f t="shared" si="8"/>
        <v>573949.98</v>
      </c>
      <c r="J373" s="26"/>
      <c r="K373"/>
    </row>
    <row r="374" spans="1:11" s="7" customFormat="1" ht="18.95" customHeight="1" x14ac:dyDescent="0.2">
      <c r="A374" s="4">
        <v>5195</v>
      </c>
      <c r="B374" s="5" t="s">
        <v>450</v>
      </c>
      <c r="C374" s="6" t="s">
        <v>310</v>
      </c>
      <c r="D374" s="8">
        <v>276112.03000000003</v>
      </c>
      <c r="E374" s="8">
        <v>276112.03000000003</v>
      </c>
      <c r="F374" s="8">
        <v>552224.06000000006</v>
      </c>
      <c r="G374" s="8">
        <v>276112.03000000003</v>
      </c>
      <c r="H374" s="8">
        <v>276112.03000000003</v>
      </c>
      <c r="I374" s="8">
        <f t="shared" si="8"/>
        <v>552224.06000000006</v>
      </c>
      <c r="J374" s="26"/>
      <c r="K374"/>
    </row>
    <row r="375" spans="1:11" s="7" customFormat="1" ht="18.95" customHeight="1" x14ac:dyDescent="0.2">
      <c r="A375" s="4">
        <v>110205</v>
      </c>
      <c r="B375" s="5" t="s">
        <v>491</v>
      </c>
      <c r="C375" s="6" t="s">
        <v>310</v>
      </c>
      <c r="D375" s="8">
        <v>236716.22</v>
      </c>
      <c r="E375" s="8">
        <v>236716.22</v>
      </c>
      <c r="F375" s="8">
        <v>473432.44</v>
      </c>
      <c r="G375" s="8">
        <v>236716.22</v>
      </c>
      <c r="H375" s="8">
        <v>236716.22</v>
      </c>
      <c r="I375" s="8">
        <f t="shared" si="8"/>
        <v>473432.44</v>
      </c>
      <c r="J375" s="26"/>
      <c r="K375"/>
    </row>
    <row r="376" spans="1:11" s="7" customFormat="1" ht="18.95" customHeight="1" x14ac:dyDescent="0.2">
      <c r="A376" s="4">
        <v>4418</v>
      </c>
      <c r="B376" s="5" t="s">
        <v>34</v>
      </c>
      <c r="C376" s="6" t="s">
        <v>35</v>
      </c>
      <c r="D376" s="8">
        <v>664006.16</v>
      </c>
      <c r="E376" s="8">
        <v>664006.16</v>
      </c>
      <c r="F376" s="8">
        <v>1328012.32</v>
      </c>
      <c r="G376" s="8">
        <v>664006.16</v>
      </c>
      <c r="H376" s="8">
        <v>664006.16</v>
      </c>
      <c r="I376" s="8">
        <f t="shared" si="8"/>
        <v>1328012.32</v>
      </c>
      <c r="J376" s="26"/>
      <c r="K376"/>
    </row>
    <row r="377" spans="1:11" s="7" customFormat="1" ht="18.95" customHeight="1" x14ac:dyDescent="0.2">
      <c r="A377" s="4">
        <v>4755</v>
      </c>
      <c r="B377" s="5" t="s">
        <v>54</v>
      </c>
      <c r="C377" s="6" t="s">
        <v>35</v>
      </c>
      <c r="D377" s="8">
        <v>608888.17000000004</v>
      </c>
      <c r="E377" s="8">
        <v>608888.17000000004</v>
      </c>
      <c r="F377" s="8">
        <v>1217776.3400000001</v>
      </c>
      <c r="G377" s="8">
        <v>608888.17000000004</v>
      </c>
      <c r="H377" s="8">
        <v>608888.17000000004</v>
      </c>
      <c r="I377" s="8">
        <f t="shared" si="8"/>
        <v>1217776.3400000001</v>
      </c>
      <c r="J377" s="26"/>
      <c r="K377"/>
    </row>
    <row r="378" spans="1:11" s="7" customFormat="1" ht="18.95" customHeight="1" x14ac:dyDescent="0.2">
      <c r="A378" s="4">
        <v>106305</v>
      </c>
      <c r="B378" s="5" t="s">
        <v>116</v>
      </c>
      <c r="C378" s="6" t="s">
        <v>35</v>
      </c>
      <c r="D378" s="8">
        <v>518289.85</v>
      </c>
      <c r="E378" s="8">
        <v>518289.85</v>
      </c>
      <c r="F378" s="8">
        <v>1036579.7</v>
      </c>
      <c r="G378" s="8">
        <v>518289.85</v>
      </c>
      <c r="H378" s="8">
        <v>518289.85</v>
      </c>
      <c r="I378" s="8">
        <f t="shared" si="8"/>
        <v>1036579.7</v>
      </c>
      <c r="J378" s="26"/>
      <c r="K378"/>
    </row>
    <row r="379" spans="1:11" s="7" customFormat="1" ht="18.95" customHeight="1" x14ac:dyDescent="0.2">
      <c r="A379" s="4">
        <v>5127</v>
      </c>
      <c r="B379" s="5" t="s">
        <v>125</v>
      </c>
      <c r="C379" s="6" t="s">
        <v>35</v>
      </c>
      <c r="D379" s="8">
        <v>505364.74</v>
      </c>
      <c r="E379" s="8">
        <v>505364.74</v>
      </c>
      <c r="F379" s="8">
        <v>1010729.48</v>
      </c>
      <c r="G379" s="8">
        <v>505364.74</v>
      </c>
      <c r="H379" s="8">
        <v>505364.74</v>
      </c>
      <c r="I379" s="8">
        <f t="shared" si="8"/>
        <v>1010729.48</v>
      </c>
      <c r="J379" s="26"/>
      <c r="K379"/>
    </row>
    <row r="380" spans="1:11" s="7" customFormat="1" ht="18.95" customHeight="1" x14ac:dyDescent="0.2">
      <c r="A380" s="4">
        <v>103091</v>
      </c>
      <c r="B380" s="5" t="s">
        <v>137</v>
      </c>
      <c r="C380" s="6" t="s">
        <v>35</v>
      </c>
      <c r="D380" s="8">
        <v>492548.04</v>
      </c>
      <c r="E380" s="8">
        <v>492548.04</v>
      </c>
      <c r="F380" s="8">
        <v>985096.08</v>
      </c>
      <c r="G380" s="8">
        <v>492548.04</v>
      </c>
      <c r="H380" s="8">
        <v>492548.04</v>
      </c>
      <c r="I380" s="8">
        <f t="shared" si="8"/>
        <v>985096.08</v>
      </c>
      <c r="J380" s="26"/>
      <c r="K380"/>
    </row>
    <row r="381" spans="1:11" s="7" customFormat="1" ht="18.95" customHeight="1" x14ac:dyDescent="0.2">
      <c r="A381" s="4">
        <v>113</v>
      </c>
      <c r="B381" s="5" t="s">
        <v>240</v>
      </c>
      <c r="C381" s="6" t="s">
        <v>35</v>
      </c>
      <c r="D381" s="8">
        <v>412109.91</v>
      </c>
      <c r="E381" s="8">
        <v>412109.91</v>
      </c>
      <c r="F381" s="8">
        <v>824219.82</v>
      </c>
      <c r="G381" s="8">
        <v>412109.91</v>
      </c>
      <c r="H381" s="8">
        <v>412109.91</v>
      </c>
      <c r="I381" s="8">
        <f t="shared" si="8"/>
        <v>824219.82</v>
      </c>
      <c r="J381" s="26"/>
      <c r="K381"/>
    </row>
    <row r="382" spans="1:11" s="7" customFormat="1" ht="18.95" customHeight="1" x14ac:dyDescent="0.2">
      <c r="A382" s="4">
        <v>4381</v>
      </c>
      <c r="B382" s="5" t="s">
        <v>370</v>
      </c>
      <c r="C382" s="6" t="s">
        <v>35</v>
      </c>
      <c r="D382" s="8">
        <v>338980.68</v>
      </c>
      <c r="E382" s="8">
        <v>338980.68</v>
      </c>
      <c r="F382" s="8">
        <v>677961.36</v>
      </c>
      <c r="G382" s="8">
        <v>338980.68</v>
      </c>
      <c r="H382" s="8">
        <v>338980.68</v>
      </c>
      <c r="I382" s="8">
        <f t="shared" si="8"/>
        <v>677961.36</v>
      </c>
      <c r="J382" s="26"/>
      <c r="K382"/>
    </row>
    <row r="383" spans="1:11" s="7" customFormat="1" ht="18.95" customHeight="1" x14ac:dyDescent="0.2">
      <c r="A383" s="4">
        <v>5102</v>
      </c>
      <c r="B383" s="5" t="s">
        <v>408</v>
      </c>
      <c r="C383" s="6" t="s">
        <v>35</v>
      </c>
      <c r="D383" s="8">
        <v>309042.27</v>
      </c>
      <c r="E383" s="8">
        <v>309042.27</v>
      </c>
      <c r="F383" s="8">
        <v>618084.54</v>
      </c>
      <c r="G383" s="8">
        <v>309042.27</v>
      </c>
      <c r="H383" s="8">
        <v>309042.27</v>
      </c>
      <c r="I383" s="8">
        <f t="shared" si="8"/>
        <v>618084.54</v>
      </c>
      <c r="J383" s="26"/>
      <c r="K383"/>
    </row>
    <row r="384" spans="1:11" s="7" customFormat="1" ht="18.95" customHeight="1" x14ac:dyDescent="0.2">
      <c r="A384" s="4">
        <v>4668</v>
      </c>
      <c r="B384" s="5" t="s">
        <v>416</v>
      </c>
      <c r="C384" s="6" t="s">
        <v>35</v>
      </c>
      <c r="D384" s="8">
        <v>304403.93</v>
      </c>
      <c r="E384" s="8">
        <v>304403.93</v>
      </c>
      <c r="F384" s="8">
        <v>608807.86</v>
      </c>
      <c r="G384" s="8">
        <v>304403.93</v>
      </c>
      <c r="H384" s="8">
        <v>304403.93</v>
      </c>
      <c r="I384" s="8">
        <f t="shared" si="8"/>
        <v>608807.86</v>
      </c>
      <c r="J384" s="26"/>
      <c r="K384"/>
    </row>
    <row r="385" spans="1:12" s="7" customFormat="1" ht="18.95" customHeight="1" x14ac:dyDescent="0.2">
      <c r="A385" s="4">
        <v>5060</v>
      </c>
      <c r="B385" s="5" t="s">
        <v>419</v>
      </c>
      <c r="C385" s="6" t="s">
        <v>35</v>
      </c>
      <c r="D385" s="8">
        <v>299926.21999999997</v>
      </c>
      <c r="E385" s="8">
        <v>299926.21999999997</v>
      </c>
      <c r="F385" s="8">
        <v>599852.43999999994</v>
      </c>
      <c r="G385" s="8">
        <v>299926.21999999997</v>
      </c>
      <c r="H385" s="8">
        <v>299926.21999999997</v>
      </c>
      <c r="I385" s="8">
        <f t="shared" si="8"/>
        <v>599852.43999999994</v>
      </c>
      <c r="J385" s="26"/>
      <c r="K385"/>
    </row>
    <row r="386" spans="1:12" s="7" customFormat="1" ht="18.95" customHeight="1" x14ac:dyDescent="0.2">
      <c r="A386" s="4">
        <v>4307</v>
      </c>
      <c r="B386" s="5" t="s">
        <v>515</v>
      </c>
      <c r="C386" s="6" t="s">
        <v>35</v>
      </c>
      <c r="D386" s="8">
        <v>217881.73</v>
      </c>
      <c r="E386" s="8">
        <v>217881.73</v>
      </c>
      <c r="F386" s="8">
        <v>435763.46</v>
      </c>
      <c r="G386" s="8">
        <v>217881.73</v>
      </c>
      <c r="H386" s="8">
        <v>217881.73</v>
      </c>
      <c r="I386" s="8">
        <f t="shared" si="8"/>
        <v>435763.46</v>
      </c>
      <c r="J386" s="26"/>
      <c r="K386"/>
    </row>
    <row r="387" spans="1:12" s="7" customFormat="1" ht="18.95" customHeight="1" x14ac:dyDescent="0.2">
      <c r="A387" s="4">
        <v>4817</v>
      </c>
      <c r="B387" s="5" t="s">
        <v>529</v>
      </c>
      <c r="C387" s="6" t="s">
        <v>35</v>
      </c>
      <c r="D387" s="8">
        <v>209287.74</v>
      </c>
      <c r="E387" s="8">
        <v>209287.74</v>
      </c>
      <c r="F387" s="8">
        <v>418575.48</v>
      </c>
      <c r="G387" s="8">
        <v>209287.74</v>
      </c>
      <c r="H387" s="8">
        <v>209287.74</v>
      </c>
      <c r="I387" s="8">
        <f t="shared" si="8"/>
        <v>418575.48</v>
      </c>
      <c r="J387" s="26"/>
      <c r="K387"/>
    </row>
    <row r="388" spans="1:12" s="7" customFormat="1" ht="18.95" customHeight="1" x14ac:dyDescent="0.2">
      <c r="A388" s="4">
        <v>4384</v>
      </c>
      <c r="B388" s="5" t="s">
        <v>546</v>
      </c>
      <c r="C388" s="6" t="s">
        <v>35</v>
      </c>
      <c r="D388" s="8">
        <v>193344.68</v>
      </c>
      <c r="E388" s="8">
        <v>193344.68</v>
      </c>
      <c r="F388" s="8">
        <v>386689.36</v>
      </c>
      <c r="G388" s="8">
        <v>193344.68</v>
      </c>
      <c r="H388" s="8">
        <v>193344.68</v>
      </c>
      <c r="I388" s="8">
        <f t="shared" ref="I388:I451" si="9">G388+H388</f>
        <v>386689.36</v>
      </c>
      <c r="J388" s="26"/>
      <c r="K388"/>
    </row>
    <row r="389" spans="1:12" s="7" customFormat="1" ht="18.95" customHeight="1" x14ac:dyDescent="0.2">
      <c r="A389" s="4">
        <v>4413</v>
      </c>
      <c r="B389" s="5" t="s">
        <v>597</v>
      </c>
      <c r="C389" s="6" t="s">
        <v>35</v>
      </c>
      <c r="D389" s="8">
        <v>151479.1</v>
      </c>
      <c r="E389" s="8">
        <v>151479.1</v>
      </c>
      <c r="F389" s="8">
        <v>302958.2</v>
      </c>
      <c r="G389" s="8">
        <v>151479.1</v>
      </c>
      <c r="H389" s="8">
        <v>151479.1</v>
      </c>
      <c r="I389" s="8">
        <f t="shared" si="9"/>
        <v>302958.2</v>
      </c>
      <c r="J389" s="26"/>
      <c r="K389"/>
    </row>
    <row r="390" spans="1:12" s="7" customFormat="1" ht="18.95" customHeight="1" x14ac:dyDescent="0.2">
      <c r="A390" s="4">
        <v>4026</v>
      </c>
      <c r="B390" s="5" t="s">
        <v>601</v>
      </c>
      <c r="C390" s="6" t="s">
        <v>35</v>
      </c>
      <c r="D390" s="8">
        <v>147463.22</v>
      </c>
      <c r="E390" s="8">
        <v>147463.22</v>
      </c>
      <c r="F390" s="8">
        <v>294926.44</v>
      </c>
      <c r="G390" s="8">
        <v>147463.22</v>
      </c>
      <c r="H390" s="8">
        <v>147463.22</v>
      </c>
      <c r="I390" s="8">
        <f t="shared" si="9"/>
        <v>294926.44</v>
      </c>
      <c r="J390" s="26"/>
      <c r="K390"/>
    </row>
    <row r="391" spans="1:12" s="7" customFormat="1" ht="18.95" customHeight="1" x14ac:dyDescent="0.2">
      <c r="A391" s="4">
        <v>4358</v>
      </c>
      <c r="B391" s="5" t="s">
        <v>655</v>
      </c>
      <c r="C391" s="6" t="s">
        <v>656</v>
      </c>
      <c r="D391" s="8">
        <v>111962.82</v>
      </c>
      <c r="E391" s="8">
        <v>111962.82</v>
      </c>
      <c r="F391" s="8">
        <v>223925.64</v>
      </c>
      <c r="G391" s="8">
        <v>111962.82</v>
      </c>
      <c r="H391" s="8">
        <v>111962.82</v>
      </c>
      <c r="I391" s="8">
        <f t="shared" si="9"/>
        <v>223925.64</v>
      </c>
      <c r="J391" s="26"/>
      <c r="K391"/>
    </row>
    <row r="392" spans="1:12" s="7" customFormat="1" ht="18.95" customHeight="1" x14ac:dyDescent="0.2">
      <c r="A392" s="4">
        <v>4874</v>
      </c>
      <c r="B392" s="5" t="s">
        <v>662</v>
      </c>
      <c r="C392" s="6" t="s">
        <v>37</v>
      </c>
      <c r="D392" s="8">
        <v>322796.67</v>
      </c>
      <c r="E392" s="8">
        <v>322796.67</v>
      </c>
      <c r="F392" s="8">
        <v>645593.34</v>
      </c>
      <c r="G392" s="8">
        <v>322796.67</v>
      </c>
      <c r="H392" s="8">
        <v>322796.67</v>
      </c>
      <c r="I392" s="8">
        <f t="shared" si="9"/>
        <v>645593.34</v>
      </c>
      <c r="J392" s="26"/>
      <c r="K392"/>
    </row>
    <row r="393" spans="1:12" s="7" customFormat="1" ht="18.95" customHeight="1" x14ac:dyDescent="0.2">
      <c r="A393" s="4">
        <v>4650</v>
      </c>
      <c r="B393" s="5" t="s">
        <v>420</v>
      </c>
      <c r="C393" s="6" t="s">
        <v>37</v>
      </c>
      <c r="D393" s="8">
        <v>299082.88</v>
      </c>
      <c r="E393" s="8">
        <v>299082.88</v>
      </c>
      <c r="F393" s="8">
        <v>598165.76000000001</v>
      </c>
      <c r="G393" s="8">
        <v>299082.88</v>
      </c>
      <c r="H393" s="8">
        <v>299082.88</v>
      </c>
      <c r="I393" s="8">
        <f t="shared" si="9"/>
        <v>598165.76000000001</v>
      </c>
      <c r="J393" s="26"/>
      <c r="K393"/>
    </row>
    <row r="394" spans="1:12" s="7" customFormat="1" ht="18.95" customHeight="1" x14ac:dyDescent="0.2">
      <c r="A394" s="4">
        <v>4751</v>
      </c>
      <c r="B394" s="5" t="s">
        <v>659</v>
      </c>
      <c r="C394" s="6" t="s">
        <v>37</v>
      </c>
      <c r="D394" s="8">
        <v>246053.15</v>
      </c>
      <c r="E394" s="8">
        <v>246053.15</v>
      </c>
      <c r="F394" s="8">
        <v>492106.3</v>
      </c>
      <c r="G394" s="8">
        <v>246053.15</v>
      </c>
      <c r="H394" s="8">
        <v>246053.15</v>
      </c>
      <c r="I394" s="8">
        <f t="shared" si="9"/>
        <v>492106.3</v>
      </c>
      <c r="J394" s="26"/>
      <c r="K394"/>
    </row>
    <row r="395" spans="1:12" s="7" customFormat="1" ht="18.95" customHeight="1" x14ac:dyDescent="0.2">
      <c r="A395" s="4">
        <v>5397</v>
      </c>
      <c r="B395" s="5" t="s">
        <v>671</v>
      </c>
      <c r="C395" s="6" t="s">
        <v>37</v>
      </c>
      <c r="D395" s="8">
        <v>513209.76</v>
      </c>
      <c r="E395" s="8">
        <v>513209.76</v>
      </c>
      <c r="F395" s="8">
        <v>1026419.52</v>
      </c>
      <c r="G395" s="74">
        <f>SUM(D395,D577)</f>
        <v>734465.19</v>
      </c>
      <c r="H395" s="74">
        <f>F395-G395</f>
        <v>291954.33000000007</v>
      </c>
      <c r="I395" s="8">
        <f t="shared" si="9"/>
        <v>1026419.52</v>
      </c>
      <c r="K395" s="1"/>
      <c r="L395" s="1"/>
    </row>
    <row r="396" spans="1:12" s="7" customFormat="1" ht="18.95" customHeight="1" x14ac:dyDescent="0.2">
      <c r="A396" s="4">
        <v>5333</v>
      </c>
      <c r="B396" s="5" t="s">
        <v>668</v>
      </c>
      <c r="C396" s="6" t="s">
        <v>37</v>
      </c>
      <c r="D396" s="8">
        <v>439257.27</v>
      </c>
      <c r="E396" s="8">
        <v>439257.27</v>
      </c>
      <c r="F396" s="8">
        <v>878514.54</v>
      </c>
      <c r="G396" s="8">
        <v>439257.27</v>
      </c>
      <c r="H396" s="8">
        <v>439257.27</v>
      </c>
      <c r="I396" s="8">
        <f t="shared" si="9"/>
        <v>878514.54</v>
      </c>
      <c r="K396" s="1"/>
      <c r="L396" s="1"/>
    </row>
    <row r="397" spans="1:12" s="7" customFormat="1" ht="18.95" customHeight="1" x14ac:dyDescent="0.2">
      <c r="A397" s="4">
        <v>5227</v>
      </c>
      <c r="B397" s="5" t="s">
        <v>667</v>
      </c>
      <c r="C397" s="6" t="s">
        <v>37</v>
      </c>
      <c r="D397" s="8">
        <v>324061.67</v>
      </c>
      <c r="E397" s="8">
        <v>324061.67</v>
      </c>
      <c r="F397" s="8">
        <v>648123.34</v>
      </c>
      <c r="G397" s="8">
        <v>324061.67</v>
      </c>
      <c r="H397" s="8">
        <v>324061.67</v>
      </c>
      <c r="I397" s="8">
        <f t="shared" si="9"/>
        <v>648123.34</v>
      </c>
      <c r="K397" s="1"/>
      <c r="L397" s="1"/>
    </row>
    <row r="398" spans="1:12" s="7" customFormat="1" ht="18.95" customHeight="1" x14ac:dyDescent="0.2">
      <c r="A398" s="4">
        <v>4832</v>
      </c>
      <c r="B398" s="5" t="s">
        <v>661</v>
      </c>
      <c r="C398" s="6" t="s">
        <v>37</v>
      </c>
      <c r="D398" s="8">
        <v>133688.74</v>
      </c>
      <c r="E398" s="8">
        <v>133688.74</v>
      </c>
      <c r="F398" s="8">
        <v>267377.48</v>
      </c>
      <c r="G398" s="8">
        <v>133688.74</v>
      </c>
      <c r="H398" s="8">
        <v>133688.74</v>
      </c>
      <c r="I398" s="8">
        <f t="shared" si="9"/>
        <v>267377.48</v>
      </c>
      <c r="K398" s="1"/>
      <c r="L398" s="1"/>
    </row>
    <row r="399" spans="1:12" s="7" customFormat="1" ht="18.95" customHeight="1" x14ac:dyDescent="0.2">
      <c r="A399" s="4">
        <v>4676</v>
      </c>
      <c r="B399" s="5" t="s">
        <v>658</v>
      </c>
      <c r="C399" s="6" t="s">
        <v>37</v>
      </c>
      <c r="D399" s="8">
        <v>261795.41</v>
      </c>
      <c r="E399" s="8">
        <v>261795.41</v>
      </c>
      <c r="F399" s="8">
        <v>523590.82</v>
      </c>
      <c r="G399" s="8">
        <v>261795.41</v>
      </c>
      <c r="H399" s="8">
        <v>261795.41</v>
      </c>
      <c r="I399" s="8">
        <f t="shared" si="9"/>
        <v>523590.82</v>
      </c>
      <c r="K399" s="1"/>
      <c r="L399" s="1"/>
    </row>
    <row r="400" spans="1:12" s="7" customFormat="1" ht="18.95" customHeight="1" x14ac:dyDescent="0.2">
      <c r="A400" s="4">
        <v>4441</v>
      </c>
      <c r="B400" s="5" t="s">
        <v>191</v>
      </c>
      <c r="C400" s="6" t="s">
        <v>37</v>
      </c>
      <c r="D400" s="8">
        <v>443694.82</v>
      </c>
      <c r="E400" s="8">
        <v>443694.82</v>
      </c>
      <c r="F400" s="8">
        <v>887389.64</v>
      </c>
      <c r="G400" s="8">
        <v>443694.82</v>
      </c>
      <c r="H400" s="8">
        <v>443694.82</v>
      </c>
      <c r="I400" s="8">
        <f t="shared" si="9"/>
        <v>887389.64</v>
      </c>
      <c r="K400" s="1"/>
      <c r="L400" s="1"/>
    </row>
    <row r="401" spans="1:12" s="7" customFormat="1" ht="18.95" customHeight="1" x14ac:dyDescent="0.2">
      <c r="A401" s="4">
        <v>4325</v>
      </c>
      <c r="B401" s="5" t="s">
        <v>36</v>
      </c>
      <c r="C401" s="6" t="s">
        <v>37</v>
      </c>
      <c r="D401" s="8">
        <v>660461.6</v>
      </c>
      <c r="E401" s="8">
        <v>660461.6</v>
      </c>
      <c r="F401" s="8">
        <v>1320923.2</v>
      </c>
      <c r="G401" s="8">
        <v>660461.6</v>
      </c>
      <c r="H401" s="8">
        <v>660461.6</v>
      </c>
      <c r="I401" s="8">
        <f t="shared" si="9"/>
        <v>1320923.2</v>
      </c>
      <c r="K401" s="1"/>
      <c r="L401" s="1"/>
    </row>
    <row r="402" spans="1:12" s="7" customFormat="1" ht="18.95" customHeight="1" x14ac:dyDescent="0.2">
      <c r="A402" s="4">
        <v>5226</v>
      </c>
      <c r="B402" s="5" t="s">
        <v>666</v>
      </c>
      <c r="C402" s="6" t="s">
        <v>37</v>
      </c>
      <c r="D402" s="8">
        <v>596338.53</v>
      </c>
      <c r="E402" s="8">
        <v>596338.53</v>
      </c>
      <c r="F402" s="8">
        <v>1192677.06</v>
      </c>
      <c r="G402" s="8">
        <v>596338.53</v>
      </c>
      <c r="H402" s="8">
        <v>596338.53</v>
      </c>
      <c r="I402" s="8">
        <f t="shared" si="9"/>
        <v>1192677.06</v>
      </c>
      <c r="K402" s="1"/>
      <c r="L402" s="1"/>
    </row>
    <row r="403" spans="1:12" s="7" customFormat="1" ht="18.95" customHeight="1" x14ac:dyDescent="0.2">
      <c r="A403" s="4">
        <v>5367</v>
      </c>
      <c r="B403" s="5" t="s">
        <v>670</v>
      </c>
      <c r="C403" s="6" t="s">
        <v>37</v>
      </c>
      <c r="D403" s="8">
        <v>632280.68999999994</v>
      </c>
      <c r="E403" s="8">
        <v>632280.68999999994</v>
      </c>
      <c r="F403" s="8">
        <v>1264561.3799999999</v>
      </c>
      <c r="G403" s="8">
        <v>632280.68999999994</v>
      </c>
      <c r="H403" s="8">
        <v>632280.68999999994</v>
      </c>
      <c r="I403" s="8">
        <f t="shared" si="9"/>
        <v>1264561.3799999999</v>
      </c>
      <c r="K403" s="1"/>
      <c r="L403" s="1"/>
    </row>
    <row r="404" spans="1:12" s="7" customFormat="1" ht="18.95" customHeight="1" x14ac:dyDescent="0.2">
      <c r="A404" s="4">
        <v>5149</v>
      </c>
      <c r="B404" s="5" t="s">
        <v>665</v>
      </c>
      <c r="C404" s="6" t="s">
        <v>37</v>
      </c>
      <c r="D404" s="8">
        <v>797654.75</v>
      </c>
      <c r="E404" s="8">
        <v>797654.75</v>
      </c>
      <c r="F404" s="8">
        <v>1595309.5</v>
      </c>
      <c r="G404" s="8">
        <v>797654.75</v>
      </c>
      <c r="H404" s="8">
        <v>797654.75</v>
      </c>
      <c r="I404" s="8">
        <f t="shared" si="9"/>
        <v>1595309.5</v>
      </c>
      <c r="K404" s="1"/>
      <c r="L404" s="1"/>
    </row>
    <row r="405" spans="1:12" s="7" customFormat="1" ht="18.95" customHeight="1" x14ac:dyDescent="0.2">
      <c r="A405" s="4">
        <v>5340</v>
      </c>
      <c r="B405" s="5" t="s">
        <v>669</v>
      </c>
      <c r="C405" s="6" t="s">
        <v>37</v>
      </c>
      <c r="D405" s="8">
        <v>278581.8</v>
      </c>
      <c r="E405" s="8">
        <v>278581.8</v>
      </c>
      <c r="F405" s="8">
        <v>557163.6</v>
      </c>
      <c r="G405" s="8">
        <v>278581.8</v>
      </c>
      <c r="H405" s="8">
        <v>278581.8</v>
      </c>
      <c r="I405" s="8">
        <f t="shared" si="9"/>
        <v>557163.6</v>
      </c>
      <c r="K405" s="1"/>
      <c r="L405" s="1"/>
    </row>
    <row r="406" spans="1:12" s="7" customFormat="1" ht="18.95" customHeight="1" x14ac:dyDescent="0.2">
      <c r="A406" s="4">
        <v>4106</v>
      </c>
      <c r="B406" s="5" t="s">
        <v>680</v>
      </c>
      <c r="C406" s="6" t="s">
        <v>37</v>
      </c>
      <c r="D406" s="8">
        <v>299075.94</v>
      </c>
      <c r="E406" s="8">
        <v>299075.94</v>
      </c>
      <c r="F406" s="8">
        <v>598151.88</v>
      </c>
      <c r="G406" s="74">
        <v>0</v>
      </c>
      <c r="H406" s="74">
        <f>F406</f>
        <v>598151.88</v>
      </c>
      <c r="I406" s="8">
        <f t="shared" si="9"/>
        <v>598151.88</v>
      </c>
      <c r="K406" s="1"/>
      <c r="L406" s="1"/>
    </row>
    <row r="407" spans="1:12" s="7" customFormat="1" ht="18.95" customHeight="1" x14ac:dyDescent="0.2">
      <c r="A407" s="4">
        <v>4831</v>
      </c>
      <c r="B407" s="5" t="s">
        <v>660</v>
      </c>
      <c r="C407" s="6" t="s">
        <v>37</v>
      </c>
      <c r="D407" s="8">
        <v>198464.93</v>
      </c>
      <c r="E407" s="8">
        <v>198464.93</v>
      </c>
      <c r="F407" s="8">
        <v>396929.86</v>
      </c>
      <c r="G407" s="8">
        <v>198464.93</v>
      </c>
      <c r="H407" s="8">
        <v>198464.93</v>
      </c>
      <c r="I407" s="8">
        <f t="shared" si="9"/>
        <v>396929.86</v>
      </c>
      <c r="K407" s="1"/>
      <c r="L407" s="1"/>
    </row>
    <row r="408" spans="1:12" s="7" customFormat="1" ht="18.95" customHeight="1" x14ac:dyDescent="0.2">
      <c r="A408" s="4">
        <v>4658</v>
      </c>
      <c r="B408" s="5" t="s">
        <v>657</v>
      </c>
      <c r="C408" s="6" t="s">
        <v>37</v>
      </c>
      <c r="D408" s="8">
        <v>447529.99</v>
      </c>
      <c r="E408" s="8">
        <v>447529.99</v>
      </c>
      <c r="F408" s="8">
        <v>895059.98</v>
      </c>
      <c r="G408" s="8">
        <v>447529.99</v>
      </c>
      <c r="H408" s="8">
        <v>447529.99</v>
      </c>
      <c r="I408" s="8">
        <f t="shared" si="9"/>
        <v>895059.98</v>
      </c>
      <c r="K408" s="1"/>
      <c r="L408" s="1"/>
    </row>
    <row r="409" spans="1:12" s="7" customFormat="1" ht="18.95" customHeight="1" x14ac:dyDescent="0.2">
      <c r="A409" s="4">
        <v>5056</v>
      </c>
      <c r="B409" s="5" t="s">
        <v>664</v>
      </c>
      <c r="C409" s="6" t="s">
        <v>37</v>
      </c>
      <c r="D409" s="8">
        <v>693844.17</v>
      </c>
      <c r="E409" s="8">
        <v>693844.17</v>
      </c>
      <c r="F409" s="8">
        <v>1387688.34</v>
      </c>
      <c r="G409" s="8">
        <v>693844.17</v>
      </c>
      <c r="H409" s="8">
        <v>693844.17</v>
      </c>
      <c r="I409" s="8">
        <f t="shared" si="9"/>
        <v>1387688.34</v>
      </c>
      <c r="K409" s="1"/>
      <c r="L409" s="1"/>
    </row>
    <row r="410" spans="1:12" s="7" customFormat="1" ht="18.95" customHeight="1" x14ac:dyDescent="0.2">
      <c r="A410" s="4">
        <v>5035</v>
      </c>
      <c r="B410" s="5" t="s">
        <v>663</v>
      </c>
      <c r="C410" s="6" t="s">
        <v>37</v>
      </c>
      <c r="D410" s="8">
        <v>489656.6</v>
      </c>
      <c r="E410" s="8">
        <v>489656.6</v>
      </c>
      <c r="F410" s="8">
        <v>979313.2</v>
      </c>
      <c r="G410" s="8">
        <v>489656.6</v>
      </c>
      <c r="H410" s="8">
        <v>489656.6</v>
      </c>
      <c r="I410" s="8">
        <f t="shared" si="9"/>
        <v>979313.2</v>
      </c>
      <c r="K410" s="1"/>
      <c r="L410" s="1"/>
    </row>
    <row r="411" spans="1:12" s="7" customFormat="1" ht="18.95" customHeight="1" x14ac:dyDescent="0.2">
      <c r="A411" s="4">
        <v>105428</v>
      </c>
      <c r="B411" s="5" t="s">
        <v>672</v>
      </c>
      <c r="C411" s="6" t="s">
        <v>37</v>
      </c>
      <c r="D411" s="8">
        <v>640814.43999999994</v>
      </c>
      <c r="E411" s="8">
        <v>640814.43999999994</v>
      </c>
      <c r="F411" s="8">
        <v>1281628.8799999999</v>
      </c>
      <c r="G411" s="8">
        <v>640814.43999999994</v>
      </c>
      <c r="H411" s="8">
        <v>640814.43999999994</v>
      </c>
      <c r="I411" s="8">
        <f t="shared" si="9"/>
        <v>1281628.8799999999</v>
      </c>
      <c r="K411" s="1"/>
      <c r="L411" s="1"/>
    </row>
    <row r="412" spans="1:12" s="7" customFormat="1" ht="18.95" customHeight="1" x14ac:dyDescent="0.2">
      <c r="A412" s="4">
        <v>5170</v>
      </c>
      <c r="B412" s="5" t="s">
        <v>16</v>
      </c>
      <c r="C412" s="6" t="s">
        <v>17</v>
      </c>
      <c r="D412" s="8">
        <v>794000.29</v>
      </c>
      <c r="E412" s="8">
        <v>794000.29</v>
      </c>
      <c r="F412" s="8">
        <v>1588000.58</v>
      </c>
      <c r="G412" s="8">
        <v>794000.29</v>
      </c>
      <c r="H412" s="8">
        <v>794000.29</v>
      </c>
      <c r="I412" s="8">
        <f t="shared" si="9"/>
        <v>1588000.58</v>
      </c>
      <c r="J412" s="26"/>
      <c r="K412"/>
    </row>
    <row r="413" spans="1:12" s="7" customFormat="1" ht="18.95" customHeight="1" x14ac:dyDescent="0.2">
      <c r="A413" s="4">
        <v>4980</v>
      </c>
      <c r="B413" s="5" t="s">
        <v>77</v>
      </c>
      <c r="C413" s="6" t="s">
        <v>17</v>
      </c>
      <c r="D413" s="8">
        <v>565721.1</v>
      </c>
      <c r="E413" s="8">
        <v>565721.1</v>
      </c>
      <c r="F413" s="8">
        <v>1131442.2</v>
      </c>
      <c r="G413" s="8">
        <v>565721.1</v>
      </c>
      <c r="H413" s="8">
        <v>565721.1</v>
      </c>
      <c r="I413" s="8">
        <f t="shared" si="9"/>
        <v>1131442.2</v>
      </c>
      <c r="J413" s="26"/>
      <c r="K413"/>
    </row>
    <row r="414" spans="1:12" s="7" customFormat="1" ht="18.95" customHeight="1" x14ac:dyDescent="0.2">
      <c r="A414" s="4">
        <v>5202</v>
      </c>
      <c r="B414" s="5" t="s">
        <v>162</v>
      </c>
      <c r="C414" s="6" t="s">
        <v>17</v>
      </c>
      <c r="D414" s="8">
        <v>468713.78</v>
      </c>
      <c r="E414" s="8">
        <v>468713.78</v>
      </c>
      <c r="F414" s="8">
        <v>937427.56</v>
      </c>
      <c r="G414" s="8">
        <v>468713.78</v>
      </c>
      <c r="H414" s="8">
        <v>468713.78</v>
      </c>
      <c r="I414" s="8">
        <f t="shared" si="9"/>
        <v>937427.56</v>
      </c>
      <c r="J414" s="26"/>
      <c r="K414"/>
    </row>
    <row r="415" spans="1:12" s="7" customFormat="1" ht="18.95" customHeight="1" x14ac:dyDescent="0.2">
      <c r="A415" s="4">
        <v>4870</v>
      </c>
      <c r="B415" s="5" t="s">
        <v>542</v>
      </c>
      <c r="C415" s="6" t="s">
        <v>17</v>
      </c>
      <c r="D415" s="8">
        <v>195995.17</v>
      </c>
      <c r="E415" s="8">
        <v>195995.17</v>
      </c>
      <c r="F415" s="8">
        <v>391990.34</v>
      </c>
      <c r="G415" s="8">
        <v>195995.17</v>
      </c>
      <c r="H415" s="8">
        <v>195995.17</v>
      </c>
      <c r="I415" s="8">
        <f t="shared" si="9"/>
        <v>391990.34</v>
      </c>
      <c r="J415" s="26"/>
      <c r="K415"/>
    </row>
    <row r="416" spans="1:12" s="7" customFormat="1" ht="18.95" customHeight="1" x14ac:dyDescent="0.2">
      <c r="A416" s="4">
        <v>186</v>
      </c>
      <c r="B416" s="5" t="s">
        <v>576</v>
      </c>
      <c r="C416" s="6" t="s">
        <v>17</v>
      </c>
      <c r="D416" s="8">
        <v>175996.07</v>
      </c>
      <c r="E416" s="8">
        <v>175996.07</v>
      </c>
      <c r="F416" s="8">
        <v>351992.14</v>
      </c>
      <c r="G416" s="8">
        <v>175996.07</v>
      </c>
      <c r="H416" s="8">
        <v>175996.07</v>
      </c>
      <c r="I416" s="8">
        <f t="shared" si="9"/>
        <v>351992.14</v>
      </c>
      <c r="J416" s="26"/>
      <c r="K416"/>
    </row>
    <row r="417" spans="1:11" s="7" customFormat="1" ht="18.95" customHeight="1" x14ac:dyDescent="0.2">
      <c r="A417" s="4">
        <v>5078</v>
      </c>
      <c r="B417" s="5" t="s">
        <v>75</v>
      </c>
      <c r="C417" s="6" t="s">
        <v>76</v>
      </c>
      <c r="D417" s="8">
        <v>566641.07999999996</v>
      </c>
      <c r="E417" s="8">
        <v>566641.07999999996</v>
      </c>
      <c r="F417" s="8">
        <v>1133282.1599999999</v>
      </c>
      <c r="G417" s="8">
        <v>566641.07999999996</v>
      </c>
      <c r="H417" s="8">
        <v>566641.07999999996</v>
      </c>
      <c r="I417" s="8">
        <f t="shared" si="9"/>
        <v>1133282.1599999999</v>
      </c>
      <c r="J417" s="26"/>
      <c r="K417"/>
    </row>
    <row r="418" spans="1:11" s="7" customFormat="1" ht="18.95" customHeight="1" x14ac:dyDescent="0.2">
      <c r="A418" s="4">
        <v>4960</v>
      </c>
      <c r="B418" s="5" t="s">
        <v>111</v>
      </c>
      <c r="C418" s="6" t="s">
        <v>76</v>
      </c>
      <c r="D418" s="8">
        <v>523108.91</v>
      </c>
      <c r="E418" s="8">
        <v>523108.91</v>
      </c>
      <c r="F418" s="8">
        <v>1046217.82</v>
      </c>
      <c r="G418" s="8">
        <v>523108.91</v>
      </c>
      <c r="H418" s="8">
        <v>523108.91</v>
      </c>
      <c r="I418" s="8">
        <f t="shared" si="9"/>
        <v>1046217.82</v>
      </c>
      <c r="J418" s="26"/>
      <c r="K418"/>
    </row>
    <row r="419" spans="1:11" s="7" customFormat="1" ht="18.95" customHeight="1" x14ac:dyDescent="0.2">
      <c r="A419" s="4">
        <v>4726</v>
      </c>
      <c r="B419" s="5" t="s">
        <v>150</v>
      </c>
      <c r="C419" s="6" t="s">
        <v>76</v>
      </c>
      <c r="D419" s="8">
        <v>479496.42</v>
      </c>
      <c r="E419" s="8">
        <v>479496.42</v>
      </c>
      <c r="F419" s="8">
        <v>958992.84</v>
      </c>
      <c r="G419" s="8">
        <v>479496.42</v>
      </c>
      <c r="H419" s="8">
        <v>479496.42</v>
      </c>
      <c r="I419" s="8">
        <f t="shared" si="9"/>
        <v>958992.84</v>
      </c>
      <c r="J419" s="26"/>
      <c r="K419"/>
    </row>
    <row r="420" spans="1:11" s="7" customFormat="1" ht="18.95" customHeight="1" x14ac:dyDescent="0.2">
      <c r="A420" s="4">
        <v>4955</v>
      </c>
      <c r="B420" s="5" t="s">
        <v>244</v>
      </c>
      <c r="C420" s="6" t="s">
        <v>76</v>
      </c>
      <c r="D420" s="8">
        <v>409379.11</v>
      </c>
      <c r="E420" s="8">
        <v>409379.11</v>
      </c>
      <c r="F420" s="8">
        <v>818758.22</v>
      </c>
      <c r="G420" s="8">
        <v>409379.11</v>
      </c>
      <c r="H420" s="8">
        <v>409379.11</v>
      </c>
      <c r="I420" s="8">
        <f t="shared" si="9"/>
        <v>818758.22</v>
      </c>
      <c r="J420" s="26"/>
      <c r="K420"/>
    </row>
    <row r="421" spans="1:11" s="7" customFormat="1" ht="18.95" customHeight="1" x14ac:dyDescent="0.2">
      <c r="A421" s="4">
        <v>4606</v>
      </c>
      <c r="B421" s="5" t="s">
        <v>314</v>
      </c>
      <c r="C421" s="6" t="s">
        <v>76</v>
      </c>
      <c r="D421" s="8">
        <v>374360.61</v>
      </c>
      <c r="E421" s="8">
        <v>374360.61</v>
      </c>
      <c r="F421" s="8">
        <v>748721.22</v>
      </c>
      <c r="G421" s="8">
        <v>374360.61</v>
      </c>
      <c r="H421" s="8">
        <v>374360.61</v>
      </c>
      <c r="I421" s="8">
        <f t="shared" si="9"/>
        <v>748721.22</v>
      </c>
      <c r="J421" s="26"/>
      <c r="K421"/>
    </row>
    <row r="422" spans="1:11" s="7" customFormat="1" ht="18.95" customHeight="1" x14ac:dyDescent="0.2">
      <c r="A422" s="4">
        <v>4735</v>
      </c>
      <c r="B422" s="5" t="s">
        <v>315</v>
      </c>
      <c r="C422" s="6" t="s">
        <v>76</v>
      </c>
      <c r="D422" s="8">
        <v>373477.11</v>
      </c>
      <c r="E422" s="8">
        <v>373477.11</v>
      </c>
      <c r="F422" s="8">
        <v>746954.22</v>
      </c>
      <c r="G422" s="8">
        <v>373477.11</v>
      </c>
      <c r="H422" s="8">
        <v>373477.11</v>
      </c>
      <c r="I422" s="8">
        <f t="shared" si="9"/>
        <v>746954.22</v>
      </c>
      <c r="J422" s="26"/>
      <c r="K422"/>
    </row>
    <row r="423" spans="1:11" s="7" customFormat="1" ht="18.95" customHeight="1" x14ac:dyDescent="0.2">
      <c r="A423" s="4">
        <v>5347</v>
      </c>
      <c r="B423" s="5" t="s">
        <v>333</v>
      </c>
      <c r="C423" s="6" t="s">
        <v>76</v>
      </c>
      <c r="D423" s="8">
        <v>364541.77</v>
      </c>
      <c r="E423" s="8">
        <v>364541.77</v>
      </c>
      <c r="F423" s="8">
        <v>729083.54</v>
      </c>
      <c r="G423" s="8">
        <v>364541.77</v>
      </c>
      <c r="H423" s="8">
        <v>364541.77</v>
      </c>
      <c r="I423" s="8">
        <f t="shared" si="9"/>
        <v>729083.54</v>
      </c>
      <c r="J423" s="26"/>
      <c r="K423"/>
    </row>
    <row r="424" spans="1:11" s="7" customFormat="1" ht="18.95" customHeight="1" x14ac:dyDescent="0.2">
      <c r="A424" s="4">
        <v>4395</v>
      </c>
      <c r="B424" s="5" t="s">
        <v>566</v>
      </c>
      <c r="C424" s="6" t="s">
        <v>76</v>
      </c>
      <c r="D424" s="8">
        <v>181216.72</v>
      </c>
      <c r="E424" s="8">
        <v>181216.72</v>
      </c>
      <c r="F424" s="8">
        <v>362433.44</v>
      </c>
      <c r="G424" s="8">
        <v>181216.72</v>
      </c>
      <c r="H424" s="8">
        <v>181216.72</v>
      </c>
      <c r="I424" s="8">
        <f t="shared" si="9"/>
        <v>362433.44</v>
      </c>
      <c r="J424" s="26"/>
      <c r="K424"/>
    </row>
    <row r="425" spans="1:11" s="7" customFormat="1" ht="18.95" customHeight="1" x14ac:dyDescent="0.2">
      <c r="A425" s="4">
        <v>103708</v>
      </c>
      <c r="B425" s="5" t="s">
        <v>210</v>
      </c>
      <c r="C425" s="6" t="s">
        <v>211</v>
      </c>
      <c r="D425" s="8">
        <v>431345.98</v>
      </c>
      <c r="E425" s="8">
        <v>431345.98</v>
      </c>
      <c r="F425" s="8">
        <v>862691.96</v>
      </c>
      <c r="G425" s="8">
        <v>431345.98</v>
      </c>
      <c r="H425" s="8">
        <v>431345.98</v>
      </c>
      <c r="I425" s="8">
        <f t="shared" si="9"/>
        <v>862691.96</v>
      </c>
      <c r="J425" s="26"/>
      <c r="K425"/>
    </row>
    <row r="426" spans="1:11" s="7" customFormat="1" ht="18.95" customHeight="1" x14ac:dyDescent="0.2">
      <c r="A426" s="4">
        <v>103035</v>
      </c>
      <c r="B426" s="5" t="s">
        <v>288</v>
      </c>
      <c r="C426" s="6" t="s">
        <v>211</v>
      </c>
      <c r="D426" s="8">
        <v>387613.02</v>
      </c>
      <c r="E426" s="8">
        <v>387613.02</v>
      </c>
      <c r="F426" s="8">
        <v>775226.04</v>
      </c>
      <c r="G426" s="8">
        <v>387613.02</v>
      </c>
      <c r="H426" s="8">
        <v>387613.02</v>
      </c>
      <c r="I426" s="8">
        <f t="shared" si="9"/>
        <v>775226.04</v>
      </c>
      <c r="J426" s="26"/>
      <c r="K426"/>
    </row>
    <row r="427" spans="1:11" s="7" customFormat="1" ht="18.95" customHeight="1" x14ac:dyDescent="0.2">
      <c r="A427" s="4">
        <v>100950</v>
      </c>
      <c r="B427" s="5" t="s">
        <v>295</v>
      </c>
      <c r="C427" s="6" t="s">
        <v>211</v>
      </c>
      <c r="D427" s="8">
        <v>385524.76</v>
      </c>
      <c r="E427" s="8">
        <v>385524.76</v>
      </c>
      <c r="F427" s="8">
        <v>771049.52</v>
      </c>
      <c r="G427" s="8">
        <v>385524.76</v>
      </c>
      <c r="H427" s="8">
        <v>385524.76</v>
      </c>
      <c r="I427" s="8">
        <f t="shared" si="9"/>
        <v>771049.52</v>
      </c>
      <c r="J427" s="26"/>
      <c r="K427"/>
    </row>
    <row r="428" spans="1:11" s="7" customFormat="1" ht="18.95" customHeight="1" x14ac:dyDescent="0.2">
      <c r="A428" s="4">
        <v>105943</v>
      </c>
      <c r="B428" s="5" t="s">
        <v>343</v>
      </c>
      <c r="C428" s="6" t="s">
        <v>211</v>
      </c>
      <c r="D428" s="8">
        <v>360064.06</v>
      </c>
      <c r="E428" s="8">
        <v>360064.06</v>
      </c>
      <c r="F428" s="8">
        <v>720128.12</v>
      </c>
      <c r="G428" s="8">
        <v>360064.06</v>
      </c>
      <c r="H428" s="8">
        <v>360064.06</v>
      </c>
      <c r="I428" s="8">
        <f t="shared" si="9"/>
        <v>720128.12</v>
      </c>
      <c r="J428" s="26"/>
      <c r="K428"/>
    </row>
    <row r="429" spans="1:11" s="7" customFormat="1" ht="18.95" customHeight="1" x14ac:dyDescent="0.2">
      <c r="A429" s="4">
        <v>5095</v>
      </c>
      <c r="B429" s="5" t="s">
        <v>560</v>
      </c>
      <c r="C429" s="6" t="s">
        <v>561</v>
      </c>
      <c r="D429" s="8">
        <v>184851.09</v>
      </c>
      <c r="E429" s="8">
        <v>184851.09</v>
      </c>
      <c r="F429" s="8">
        <v>369702.18</v>
      </c>
      <c r="G429" s="8">
        <v>184851.09</v>
      </c>
      <c r="H429" s="8">
        <v>184851.09</v>
      </c>
      <c r="I429" s="8">
        <f t="shared" si="9"/>
        <v>369702.18</v>
      </c>
      <c r="J429" s="26"/>
      <c r="K429"/>
    </row>
    <row r="430" spans="1:11" s="7" customFormat="1" ht="18.95" customHeight="1" x14ac:dyDescent="0.2">
      <c r="A430" s="4">
        <v>5187</v>
      </c>
      <c r="B430" s="5" t="s">
        <v>630</v>
      </c>
      <c r="C430" s="6" t="s">
        <v>631</v>
      </c>
      <c r="D430" s="8">
        <v>80618.850000000006</v>
      </c>
      <c r="E430" s="8">
        <v>80618.850000000006</v>
      </c>
      <c r="F430" s="8">
        <v>161237.70000000001</v>
      </c>
      <c r="G430" s="8">
        <v>80618.850000000006</v>
      </c>
      <c r="H430" s="8">
        <v>80618.850000000006</v>
      </c>
      <c r="I430" s="8">
        <f t="shared" si="9"/>
        <v>161237.70000000001</v>
      </c>
      <c r="J430" s="26"/>
      <c r="K430"/>
    </row>
    <row r="431" spans="1:11" s="7" customFormat="1" ht="18.95" customHeight="1" x14ac:dyDescent="0.2">
      <c r="A431" s="4">
        <v>4675</v>
      </c>
      <c r="B431" s="5" t="s">
        <v>674</v>
      </c>
      <c r="C431" s="6" t="s">
        <v>675</v>
      </c>
      <c r="D431" s="8">
        <v>142041.78</v>
      </c>
      <c r="E431" s="8">
        <v>142041.78</v>
      </c>
      <c r="F431" s="8">
        <v>284083.56</v>
      </c>
      <c r="G431" s="8">
        <v>142041.78</v>
      </c>
      <c r="H431" s="8">
        <v>142041.78</v>
      </c>
      <c r="I431" s="8">
        <f t="shared" si="9"/>
        <v>284083.56</v>
      </c>
      <c r="J431" s="26"/>
      <c r="K431"/>
    </row>
    <row r="432" spans="1:11" s="7" customFormat="1" ht="18.95" customHeight="1" x14ac:dyDescent="0.2">
      <c r="A432" s="4">
        <v>4390</v>
      </c>
      <c r="B432" s="5" t="s">
        <v>60</v>
      </c>
      <c r="C432" s="6" t="s">
        <v>61</v>
      </c>
      <c r="D432" s="8">
        <v>604410.46</v>
      </c>
      <c r="E432" s="8">
        <v>604410.46</v>
      </c>
      <c r="F432" s="8">
        <v>1208820.92</v>
      </c>
      <c r="G432" s="8">
        <v>604410.46</v>
      </c>
      <c r="H432" s="8">
        <v>604410.46</v>
      </c>
      <c r="I432" s="8">
        <f t="shared" si="9"/>
        <v>1208820.92</v>
      </c>
      <c r="J432" s="26"/>
      <c r="K432"/>
    </row>
    <row r="433" spans="1:11" s="7" customFormat="1" ht="18.95" customHeight="1" x14ac:dyDescent="0.2">
      <c r="A433" s="4">
        <v>4800</v>
      </c>
      <c r="B433" s="5" t="s">
        <v>149</v>
      </c>
      <c r="C433" s="6" t="s">
        <v>61</v>
      </c>
      <c r="D433" s="8">
        <v>479697.22</v>
      </c>
      <c r="E433" s="8">
        <v>479697.22</v>
      </c>
      <c r="F433" s="8">
        <v>959394.44</v>
      </c>
      <c r="G433" s="8">
        <v>479697.22</v>
      </c>
      <c r="H433" s="8">
        <v>479697.22</v>
      </c>
      <c r="I433" s="8">
        <f t="shared" si="9"/>
        <v>959394.44</v>
      </c>
      <c r="J433" s="26"/>
      <c r="K433"/>
    </row>
    <row r="434" spans="1:11" s="7" customFormat="1" ht="18.95" customHeight="1" x14ac:dyDescent="0.2">
      <c r="A434" s="4">
        <v>4865</v>
      </c>
      <c r="B434" s="5" t="s">
        <v>227</v>
      </c>
      <c r="C434" s="6" t="s">
        <v>61</v>
      </c>
      <c r="D434" s="8">
        <v>422350.41</v>
      </c>
      <c r="E434" s="8">
        <v>422350.41</v>
      </c>
      <c r="F434" s="8">
        <v>844700.82</v>
      </c>
      <c r="G434" s="8">
        <v>422350.41</v>
      </c>
      <c r="H434" s="8">
        <v>422350.41</v>
      </c>
      <c r="I434" s="8">
        <f t="shared" si="9"/>
        <v>844700.82</v>
      </c>
      <c r="J434" s="26"/>
      <c r="K434"/>
    </row>
    <row r="435" spans="1:11" s="7" customFormat="1" ht="18.95" customHeight="1" x14ac:dyDescent="0.2">
      <c r="A435" s="4">
        <v>4594</v>
      </c>
      <c r="B435" s="5" t="s">
        <v>461</v>
      </c>
      <c r="C435" s="6" t="s">
        <v>61</v>
      </c>
      <c r="D435" s="8">
        <v>264546.28999999998</v>
      </c>
      <c r="E435" s="8">
        <v>264546.28999999998</v>
      </c>
      <c r="F435" s="8">
        <v>529092.57999999996</v>
      </c>
      <c r="G435" s="8">
        <v>264546.28999999998</v>
      </c>
      <c r="H435" s="8">
        <v>264546.28999999998</v>
      </c>
      <c r="I435" s="8">
        <f t="shared" si="9"/>
        <v>529092.57999999996</v>
      </c>
      <c r="J435" s="26"/>
      <c r="K435"/>
    </row>
    <row r="436" spans="1:11" s="7" customFormat="1" ht="18.95" customHeight="1" x14ac:dyDescent="0.2">
      <c r="A436" s="4">
        <v>4328</v>
      </c>
      <c r="B436" s="5" t="s">
        <v>474</v>
      </c>
      <c r="C436" s="6" t="s">
        <v>61</v>
      </c>
      <c r="D436" s="8">
        <v>249808</v>
      </c>
      <c r="E436" s="8">
        <v>249808</v>
      </c>
      <c r="F436" s="8">
        <v>499616</v>
      </c>
      <c r="G436" s="8">
        <v>249808</v>
      </c>
      <c r="H436" s="8">
        <v>249808</v>
      </c>
      <c r="I436" s="8">
        <f t="shared" si="9"/>
        <v>499616</v>
      </c>
      <c r="J436" s="26"/>
      <c r="K436"/>
    </row>
    <row r="437" spans="1:11" s="7" customFormat="1" ht="18.95" customHeight="1" x14ac:dyDescent="0.2">
      <c r="A437" s="4">
        <v>5332</v>
      </c>
      <c r="B437" s="5" t="s">
        <v>488</v>
      </c>
      <c r="C437" s="6" t="s">
        <v>61</v>
      </c>
      <c r="D437" s="8">
        <v>237920.98</v>
      </c>
      <c r="E437" s="8">
        <v>237920.98</v>
      </c>
      <c r="F437" s="8">
        <v>475841.96</v>
      </c>
      <c r="G437" s="8">
        <v>237920.98</v>
      </c>
      <c r="H437" s="8">
        <v>237920.98</v>
      </c>
      <c r="I437" s="8">
        <f t="shared" si="9"/>
        <v>475841.96</v>
      </c>
      <c r="J437" s="26"/>
      <c r="K437"/>
    </row>
    <row r="438" spans="1:11" s="7" customFormat="1" ht="18.95" customHeight="1" x14ac:dyDescent="0.2">
      <c r="A438" s="4">
        <v>100313</v>
      </c>
      <c r="B438" s="5" t="s">
        <v>492</v>
      </c>
      <c r="C438" s="6" t="s">
        <v>61</v>
      </c>
      <c r="D438" s="8">
        <v>236354.79</v>
      </c>
      <c r="E438" s="8">
        <v>236354.79</v>
      </c>
      <c r="F438" s="8">
        <v>472709.58</v>
      </c>
      <c r="G438" s="8">
        <v>236354.79</v>
      </c>
      <c r="H438" s="8">
        <v>236354.79</v>
      </c>
      <c r="I438" s="8">
        <f t="shared" si="9"/>
        <v>472709.58</v>
      </c>
      <c r="J438" s="26"/>
      <c r="K438"/>
    </row>
    <row r="439" spans="1:11" s="7" customFormat="1" ht="18.95" customHeight="1" x14ac:dyDescent="0.2">
      <c r="A439" s="4">
        <v>4094</v>
      </c>
      <c r="B439" s="5" t="s">
        <v>534</v>
      </c>
      <c r="C439" s="6" t="s">
        <v>61</v>
      </c>
      <c r="D439" s="8">
        <v>203143.44</v>
      </c>
      <c r="E439" s="8">
        <v>203143.44</v>
      </c>
      <c r="F439" s="8">
        <v>406286.88</v>
      </c>
      <c r="G439" s="8">
        <v>203143.44</v>
      </c>
      <c r="H439" s="8">
        <v>203143.44</v>
      </c>
      <c r="I439" s="8">
        <f t="shared" si="9"/>
        <v>406286.88</v>
      </c>
      <c r="J439" s="26"/>
      <c r="K439"/>
    </row>
    <row r="440" spans="1:11" s="7" customFormat="1" ht="18.95" customHeight="1" x14ac:dyDescent="0.2">
      <c r="A440" s="4">
        <v>4361</v>
      </c>
      <c r="B440" s="5" t="s">
        <v>543</v>
      </c>
      <c r="C440" s="6" t="s">
        <v>61</v>
      </c>
      <c r="D440" s="8">
        <v>195533.34</v>
      </c>
      <c r="E440" s="8">
        <v>195533.34</v>
      </c>
      <c r="F440" s="8">
        <v>391066.68</v>
      </c>
      <c r="G440" s="8">
        <v>195533.34</v>
      </c>
      <c r="H440" s="8">
        <v>195533.34</v>
      </c>
      <c r="I440" s="8">
        <f t="shared" si="9"/>
        <v>391066.68</v>
      </c>
      <c r="J440" s="26"/>
      <c r="K440"/>
    </row>
    <row r="441" spans="1:11" s="7" customFormat="1" ht="18.95" customHeight="1" x14ac:dyDescent="0.2">
      <c r="A441" s="4">
        <v>103284</v>
      </c>
      <c r="B441" s="5" t="s">
        <v>87</v>
      </c>
      <c r="C441" s="6" t="s">
        <v>88</v>
      </c>
      <c r="D441" s="8">
        <v>549091.67000000004</v>
      </c>
      <c r="E441" s="8">
        <v>549091.67000000004</v>
      </c>
      <c r="F441" s="8">
        <v>1098183.3400000001</v>
      </c>
      <c r="G441" s="8">
        <v>549091.67000000004</v>
      </c>
      <c r="H441" s="8">
        <v>549091.67000000004</v>
      </c>
      <c r="I441" s="8">
        <f t="shared" si="9"/>
        <v>1098183.3400000001</v>
      </c>
      <c r="J441" s="26"/>
      <c r="K441"/>
    </row>
    <row r="442" spans="1:11" s="7" customFormat="1" ht="18.95" customHeight="1" x14ac:dyDescent="0.2">
      <c r="A442" s="4">
        <v>104778</v>
      </c>
      <c r="B442" s="5" t="s">
        <v>120</v>
      </c>
      <c r="C442" s="6" t="s">
        <v>88</v>
      </c>
      <c r="D442" s="8">
        <v>514996.83</v>
      </c>
      <c r="E442" s="8">
        <v>514996.83</v>
      </c>
      <c r="F442" s="8">
        <v>1029993.66</v>
      </c>
      <c r="G442" s="8">
        <v>514996.83</v>
      </c>
      <c r="H442" s="8">
        <v>514996.83</v>
      </c>
      <c r="I442" s="8">
        <f t="shared" si="9"/>
        <v>1029993.66</v>
      </c>
      <c r="J442" s="26"/>
      <c r="K442"/>
    </row>
    <row r="443" spans="1:11" s="7" customFormat="1" ht="18.95" customHeight="1" x14ac:dyDescent="0.2">
      <c r="A443" s="4">
        <v>103892</v>
      </c>
      <c r="B443" s="5" t="s">
        <v>159</v>
      </c>
      <c r="C443" s="6" t="s">
        <v>88</v>
      </c>
      <c r="D443" s="8">
        <v>470641.4</v>
      </c>
      <c r="E443" s="8">
        <v>470641.4</v>
      </c>
      <c r="F443" s="8">
        <v>941282.8</v>
      </c>
      <c r="G443" s="8">
        <v>470641.4</v>
      </c>
      <c r="H443" s="8">
        <v>470641.4</v>
      </c>
      <c r="I443" s="8">
        <f t="shared" si="9"/>
        <v>941282.8</v>
      </c>
      <c r="J443" s="26"/>
      <c r="K443"/>
    </row>
    <row r="444" spans="1:11" s="7" customFormat="1" ht="18.95" customHeight="1" x14ac:dyDescent="0.2">
      <c r="A444" s="4">
        <v>110273</v>
      </c>
      <c r="B444" s="5" t="s">
        <v>339</v>
      </c>
      <c r="C444" s="6" t="s">
        <v>88</v>
      </c>
      <c r="D444" s="8">
        <v>361068.03</v>
      </c>
      <c r="E444" s="8">
        <v>361068.03</v>
      </c>
      <c r="F444" s="8">
        <v>722136.06</v>
      </c>
      <c r="G444" s="8">
        <v>361068.03</v>
      </c>
      <c r="H444" s="8">
        <v>361068.03</v>
      </c>
      <c r="I444" s="8">
        <f t="shared" si="9"/>
        <v>722136.06</v>
      </c>
      <c r="J444" s="26"/>
      <c r="K444"/>
    </row>
    <row r="445" spans="1:11" s="7" customFormat="1" ht="18.95" customHeight="1" x14ac:dyDescent="0.2">
      <c r="A445" s="4">
        <v>5247</v>
      </c>
      <c r="B445" s="5" t="s">
        <v>588</v>
      </c>
      <c r="C445" s="6" t="s">
        <v>88</v>
      </c>
      <c r="D445" s="8">
        <v>165023</v>
      </c>
      <c r="E445" s="8">
        <v>165023</v>
      </c>
      <c r="F445" s="8">
        <v>330046</v>
      </c>
      <c r="G445" s="8">
        <v>165023</v>
      </c>
      <c r="H445" s="8">
        <v>165023</v>
      </c>
      <c r="I445" s="8">
        <f t="shared" si="9"/>
        <v>330046</v>
      </c>
      <c r="J445" s="26"/>
      <c r="K445"/>
    </row>
    <row r="446" spans="1:11" s="7" customFormat="1" ht="18.95" customHeight="1" x14ac:dyDescent="0.2">
      <c r="A446" s="4">
        <v>4860</v>
      </c>
      <c r="B446" s="5" t="s">
        <v>268</v>
      </c>
      <c r="C446" s="6" t="s">
        <v>269</v>
      </c>
      <c r="D446" s="8">
        <v>396468.04</v>
      </c>
      <c r="E446" s="8">
        <v>396468.04</v>
      </c>
      <c r="F446" s="8">
        <v>792936.08</v>
      </c>
      <c r="G446" s="8">
        <v>396468.04</v>
      </c>
      <c r="H446" s="8">
        <v>396468.04</v>
      </c>
      <c r="I446" s="8">
        <f t="shared" si="9"/>
        <v>792936.08</v>
      </c>
      <c r="J446" s="26"/>
      <c r="K446"/>
    </row>
    <row r="447" spans="1:11" s="7" customFormat="1" ht="18.95" customHeight="1" x14ac:dyDescent="0.2">
      <c r="A447" s="4">
        <v>5229</v>
      </c>
      <c r="B447" s="5" t="s">
        <v>31</v>
      </c>
      <c r="C447" s="6" t="s">
        <v>32</v>
      </c>
      <c r="D447" s="8">
        <v>681495.33</v>
      </c>
      <c r="E447" s="8">
        <v>681495.33</v>
      </c>
      <c r="F447" s="8">
        <v>1362990.66</v>
      </c>
      <c r="G447" s="8">
        <v>681495.33</v>
      </c>
      <c r="H447" s="8">
        <v>681495.33</v>
      </c>
      <c r="I447" s="8">
        <f t="shared" si="9"/>
        <v>1362990.66</v>
      </c>
      <c r="J447" s="26"/>
      <c r="K447"/>
    </row>
    <row r="448" spans="1:11" s="7" customFormat="1" ht="18.95" customHeight="1" x14ac:dyDescent="0.2">
      <c r="A448" s="4">
        <v>101456</v>
      </c>
      <c r="B448" s="5" t="s">
        <v>99</v>
      </c>
      <c r="C448" s="6" t="s">
        <v>32</v>
      </c>
      <c r="D448" s="8">
        <v>533791.16</v>
      </c>
      <c r="E448" s="8">
        <v>533791.16</v>
      </c>
      <c r="F448" s="8">
        <v>1067582.32</v>
      </c>
      <c r="G448" s="8">
        <v>533791.16</v>
      </c>
      <c r="H448" s="8">
        <v>533791.16</v>
      </c>
      <c r="I448" s="8">
        <f t="shared" si="9"/>
        <v>1067582.32</v>
      </c>
      <c r="J448" s="26"/>
      <c r="K448"/>
    </row>
    <row r="449" spans="1:11" s="7" customFormat="1" ht="18.95" customHeight="1" x14ac:dyDescent="0.2">
      <c r="A449" s="4">
        <v>4029</v>
      </c>
      <c r="B449" s="5" t="s">
        <v>127</v>
      </c>
      <c r="C449" s="6" t="s">
        <v>32</v>
      </c>
      <c r="D449" s="8">
        <v>502888.94</v>
      </c>
      <c r="E449" s="8">
        <v>502888.94</v>
      </c>
      <c r="F449" s="8">
        <v>1005777.88</v>
      </c>
      <c r="G449" s="8">
        <v>502888.94</v>
      </c>
      <c r="H449" s="8">
        <v>502888.94</v>
      </c>
      <c r="I449" s="8">
        <f t="shared" si="9"/>
        <v>1005777.88</v>
      </c>
      <c r="J449" s="26"/>
      <c r="K449"/>
    </row>
    <row r="450" spans="1:11" s="7" customFormat="1" ht="18.95" customHeight="1" x14ac:dyDescent="0.2">
      <c r="A450" s="4">
        <v>103799</v>
      </c>
      <c r="B450" s="5" t="s">
        <v>196</v>
      </c>
      <c r="C450" s="6" t="s">
        <v>32</v>
      </c>
      <c r="D450" s="8">
        <v>437711.16</v>
      </c>
      <c r="E450" s="8">
        <v>437711.16</v>
      </c>
      <c r="F450" s="8">
        <v>875422.32</v>
      </c>
      <c r="G450" s="8">
        <v>437711.16</v>
      </c>
      <c r="H450" s="8">
        <v>437711.16</v>
      </c>
      <c r="I450" s="8">
        <f t="shared" si="9"/>
        <v>875422.32</v>
      </c>
      <c r="J450" s="26"/>
      <c r="K450"/>
    </row>
    <row r="451" spans="1:11" s="7" customFormat="1" ht="18.95" customHeight="1" x14ac:dyDescent="0.2">
      <c r="A451" s="4">
        <v>105761</v>
      </c>
      <c r="B451" s="5" t="s">
        <v>246</v>
      </c>
      <c r="C451" s="6" t="s">
        <v>32</v>
      </c>
      <c r="D451" s="8">
        <v>409278.71</v>
      </c>
      <c r="E451" s="8">
        <v>409278.71</v>
      </c>
      <c r="F451" s="8">
        <v>818557.42</v>
      </c>
      <c r="G451" s="8">
        <v>409278.71</v>
      </c>
      <c r="H451" s="8">
        <v>409278.71</v>
      </c>
      <c r="I451" s="8">
        <f t="shared" si="9"/>
        <v>818557.42</v>
      </c>
      <c r="J451" s="26"/>
      <c r="K451"/>
    </row>
    <row r="452" spans="1:11" s="7" customFormat="1" ht="18.95" customHeight="1" x14ac:dyDescent="0.2">
      <c r="A452" s="4">
        <v>102533</v>
      </c>
      <c r="B452" s="5" t="s">
        <v>285</v>
      </c>
      <c r="C452" s="6" t="s">
        <v>32</v>
      </c>
      <c r="D452" s="8">
        <v>388677.23</v>
      </c>
      <c r="E452" s="8">
        <v>388677.23</v>
      </c>
      <c r="F452" s="8">
        <v>777354.46</v>
      </c>
      <c r="G452" s="8">
        <v>388677.23</v>
      </c>
      <c r="H452" s="8">
        <v>388677.23</v>
      </c>
      <c r="I452" s="8">
        <f t="shared" ref="I452:I515" si="10">G452+H452</f>
        <v>777354.46</v>
      </c>
      <c r="J452" s="26"/>
      <c r="K452"/>
    </row>
    <row r="453" spans="1:11" s="7" customFormat="1" ht="18.95" customHeight="1" x14ac:dyDescent="0.2">
      <c r="A453" s="9">
        <v>4401</v>
      </c>
      <c r="B453" s="5" t="s">
        <v>301</v>
      </c>
      <c r="C453" s="6" t="s">
        <v>32</v>
      </c>
      <c r="D453" s="8">
        <v>381448.64</v>
      </c>
      <c r="E453" s="8">
        <v>381448.64</v>
      </c>
      <c r="F453" s="8">
        <v>762897.28</v>
      </c>
      <c r="G453" s="8">
        <v>381448.64</v>
      </c>
      <c r="H453" s="8">
        <v>381448.64</v>
      </c>
      <c r="I453" s="8">
        <f t="shared" si="10"/>
        <v>762897.28</v>
      </c>
      <c r="J453" s="26"/>
      <c r="K453"/>
    </row>
    <row r="454" spans="1:11" s="7" customFormat="1" ht="18.95" customHeight="1" x14ac:dyDescent="0.2">
      <c r="A454" s="4">
        <v>5235</v>
      </c>
      <c r="B454" s="5" t="s">
        <v>338</v>
      </c>
      <c r="C454" s="6" t="s">
        <v>32</v>
      </c>
      <c r="D454" s="8">
        <v>361369.22</v>
      </c>
      <c r="E454" s="8">
        <v>361369.22</v>
      </c>
      <c r="F454" s="8">
        <v>722738.44</v>
      </c>
      <c r="G454" s="8">
        <v>361369.22</v>
      </c>
      <c r="H454" s="8">
        <v>361369.22</v>
      </c>
      <c r="I454" s="8">
        <f t="shared" si="10"/>
        <v>722738.44</v>
      </c>
      <c r="J454" s="26"/>
      <c r="K454"/>
    </row>
    <row r="455" spans="1:11" s="7" customFormat="1" ht="18.95" customHeight="1" x14ac:dyDescent="0.2">
      <c r="A455" s="4">
        <v>104710</v>
      </c>
      <c r="B455" s="5" t="s">
        <v>380</v>
      </c>
      <c r="C455" s="6" t="s">
        <v>32</v>
      </c>
      <c r="D455" s="8">
        <v>331470.98</v>
      </c>
      <c r="E455" s="8">
        <v>331470.98</v>
      </c>
      <c r="F455" s="8">
        <v>662941.96</v>
      </c>
      <c r="G455" s="8">
        <v>331470.98</v>
      </c>
      <c r="H455" s="8">
        <v>331470.98</v>
      </c>
      <c r="I455" s="8">
        <f t="shared" si="10"/>
        <v>662941.96</v>
      </c>
      <c r="J455" s="26"/>
      <c r="K455"/>
    </row>
    <row r="456" spans="1:11" s="7" customFormat="1" ht="18.95" customHeight="1" x14ac:dyDescent="0.2">
      <c r="A456" s="4">
        <v>4909</v>
      </c>
      <c r="B456" s="5" t="s">
        <v>409</v>
      </c>
      <c r="C456" s="6" t="s">
        <v>32</v>
      </c>
      <c r="D456" s="8">
        <v>308017.67</v>
      </c>
      <c r="E456" s="8">
        <v>308017.67</v>
      </c>
      <c r="F456" s="8">
        <v>616035.34</v>
      </c>
      <c r="G456" s="8">
        <v>308017.67</v>
      </c>
      <c r="H456" s="8">
        <v>308017.67</v>
      </c>
      <c r="I456" s="8">
        <f t="shared" si="10"/>
        <v>616035.34</v>
      </c>
      <c r="J456" s="26"/>
      <c r="K456"/>
    </row>
    <row r="457" spans="1:11" s="7" customFormat="1" ht="18.95" customHeight="1" x14ac:dyDescent="0.2">
      <c r="A457" s="4">
        <v>103454</v>
      </c>
      <c r="B457" s="5" t="s">
        <v>466</v>
      </c>
      <c r="C457" s="6" t="s">
        <v>32</v>
      </c>
      <c r="D457" s="8">
        <v>257859.84</v>
      </c>
      <c r="E457" s="8">
        <v>257859.84</v>
      </c>
      <c r="F457" s="8">
        <v>515719.67999999999</v>
      </c>
      <c r="G457" s="8">
        <v>257859.84</v>
      </c>
      <c r="H457" s="8">
        <v>257859.84</v>
      </c>
      <c r="I457" s="8">
        <f t="shared" si="10"/>
        <v>515719.67999999999</v>
      </c>
      <c r="J457" s="26"/>
      <c r="K457"/>
    </row>
    <row r="458" spans="1:11" s="7" customFormat="1" ht="18.95" customHeight="1" x14ac:dyDescent="0.2">
      <c r="A458" s="4">
        <v>4868</v>
      </c>
      <c r="B458" s="5" t="s">
        <v>482</v>
      </c>
      <c r="C458" s="6" t="s">
        <v>32</v>
      </c>
      <c r="D458" s="8">
        <v>241055.57</v>
      </c>
      <c r="E458" s="8">
        <v>241055.57</v>
      </c>
      <c r="F458" s="8">
        <v>482111.14</v>
      </c>
      <c r="G458" s="8">
        <v>241055.57</v>
      </c>
      <c r="H458" s="8">
        <v>241055.57</v>
      </c>
      <c r="I458" s="8">
        <f t="shared" si="10"/>
        <v>482111.14</v>
      </c>
      <c r="J458" s="26"/>
      <c r="K458"/>
    </row>
    <row r="459" spans="1:11" s="7" customFormat="1" ht="18.95" customHeight="1" x14ac:dyDescent="0.2">
      <c r="A459" s="4">
        <v>5223</v>
      </c>
      <c r="B459" s="5" t="s">
        <v>490</v>
      </c>
      <c r="C459" s="6" t="s">
        <v>32</v>
      </c>
      <c r="D459" s="8">
        <v>236756.38</v>
      </c>
      <c r="E459" s="8">
        <v>236756.38</v>
      </c>
      <c r="F459" s="8">
        <v>473512.76</v>
      </c>
      <c r="G459" s="8">
        <v>236756.38</v>
      </c>
      <c r="H459" s="8">
        <v>236756.38</v>
      </c>
      <c r="I459" s="8">
        <f t="shared" si="10"/>
        <v>473512.76</v>
      </c>
      <c r="J459" s="26"/>
      <c r="K459"/>
    </row>
    <row r="460" spans="1:11" s="7" customFormat="1" ht="18.95" customHeight="1" x14ac:dyDescent="0.2">
      <c r="A460" s="4">
        <v>5013</v>
      </c>
      <c r="B460" s="5" t="s">
        <v>557</v>
      </c>
      <c r="C460" s="6" t="s">
        <v>32</v>
      </c>
      <c r="D460" s="8">
        <v>186388.54</v>
      </c>
      <c r="E460" s="8">
        <v>186388.54</v>
      </c>
      <c r="F460" s="8">
        <v>372777.08</v>
      </c>
      <c r="G460" s="8">
        <v>186388.54</v>
      </c>
      <c r="H460" s="8">
        <v>186388.54</v>
      </c>
      <c r="I460" s="8">
        <f t="shared" si="10"/>
        <v>372777.08</v>
      </c>
      <c r="J460" s="26"/>
      <c r="K460"/>
    </row>
    <row r="461" spans="1:11" s="7" customFormat="1" ht="18.95" customHeight="1" x14ac:dyDescent="0.2">
      <c r="A461" s="4">
        <v>105697</v>
      </c>
      <c r="B461" s="5" t="s">
        <v>569</v>
      </c>
      <c r="C461" s="6" t="s">
        <v>32</v>
      </c>
      <c r="D461" s="8">
        <v>180212.75</v>
      </c>
      <c r="E461" s="8">
        <v>180212.75</v>
      </c>
      <c r="F461" s="8">
        <v>360425.5</v>
      </c>
      <c r="G461" s="8">
        <v>180212.75</v>
      </c>
      <c r="H461" s="8">
        <v>180212.75</v>
      </c>
      <c r="I461" s="8">
        <f t="shared" si="10"/>
        <v>360425.5</v>
      </c>
      <c r="J461" s="26"/>
      <c r="K461"/>
    </row>
    <row r="462" spans="1:11" s="7" customFormat="1" ht="18.95" customHeight="1" x14ac:dyDescent="0.2">
      <c r="A462" s="4">
        <v>105009</v>
      </c>
      <c r="B462" s="5" t="s">
        <v>634</v>
      </c>
      <c r="C462" s="6" t="s">
        <v>32</v>
      </c>
      <c r="D462" s="8">
        <v>489957.8</v>
      </c>
      <c r="E462" s="8">
        <v>489957.8</v>
      </c>
      <c r="F462" s="8">
        <v>979915.6</v>
      </c>
      <c r="G462" s="8">
        <v>489957.8</v>
      </c>
      <c r="H462" s="8">
        <v>489957.8</v>
      </c>
      <c r="I462" s="8">
        <f t="shared" si="10"/>
        <v>979915.6</v>
      </c>
      <c r="J462" s="26"/>
      <c r="K462"/>
    </row>
    <row r="463" spans="1:11" s="7" customFormat="1" ht="18.95" customHeight="1" x14ac:dyDescent="0.2">
      <c r="A463" s="4">
        <v>103476</v>
      </c>
      <c r="B463" s="5" t="s">
        <v>636</v>
      </c>
      <c r="C463" s="6" t="s">
        <v>32</v>
      </c>
      <c r="D463" s="8">
        <v>401186.7</v>
      </c>
      <c r="E463" s="8">
        <v>401186.7</v>
      </c>
      <c r="F463" s="8">
        <v>802373.4</v>
      </c>
      <c r="G463" s="8">
        <v>401186.7</v>
      </c>
      <c r="H463" s="8">
        <v>401186.7</v>
      </c>
      <c r="I463" s="8">
        <f t="shared" si="10"/>
        <v>802373.4</v>
      </c>
      <c r="J463" s="26"/>
      <c r="K463"/>
    </row>
    <row r="464" spans="1:11" s="7" customFormat="1" ht="18.95" customHeight="1" x14ac:dyDescent="0.2">
      <c r="A464" s="4">
        <v>4558</v>
      </c>
      <c r="B464" s="5" t="s">
        <v>637</v>
      </c>
      <c r="C464" s="6" t="s">
        <v>32</v>
      </c>
      <c r="D464" s="8">
        <v>341490.6</v>
      </c>
      <c r="E464" s="8">
        <v>341490.6</v>
      </c>
      <c r="F464" s="8">
        <v>682981.2</v>
      </c>
      <c r="G464" s="8">
        <v>341490.6</v>
      </c>
      <c r="H464" s="8">
        <v>341490.6</v>
      </c>
      <c r="I464" s="8">
        <f t="shared" si="10"/>
        <v>682981.2</v>
      </c>
      <c r="J464" s="26"/>
      <c r="K464"/>
    </row>
    <row r="465" spans="1:11" s="7" customFormat="1" ht="18.95" customHeight="1" x14ac:dyDescent="0.2">
      <c r="A465" s="4">
        <v>106146</v>
      </c>
      <c r="B465" s="5" t="s">
        <v>640</v>
      </c>
      <c r="C465" s="6" t="s">
        <v>32</v>
      </c>
      <c r="D465" s="8">
        <v>397974</v>
      </c>
      <c r="E465" s="8">
        <v>397974</v>
      </c>
      <c r="F465" s="8">
        <v>795948</v>
      </c>
      <c r="G465" s="8">
        <v>397974</v>
      </c>
      <c r="H465" s="8">
        <v>397974</v>
      </c>
      <c r="I465" s="8">
        <f t="shared" si="10"/>
        <v>795948</v>
      </c>
      <c r="J465" s="26"/>
      <c r="K465"/>
    </row>
    <row r="466" spans="1:11" s="7" customFormat="1" ht="18.95" customHeight="1" x14ac:dyDescent="0.2">
      <c r="A466" s="4">
        <v>102773</v>
      </c>
      <c r="B466" s="5" t="s">
        <v>57</v>
      </c>
      <c r="C466" s="6" t="s">
        <v>58</v>
      </c>
      <c r="D466" s="8">
        <v>606719.59</v>
      </c>
      <c r="E466" s="8">
        <v>606719.59</v>
      </c>
      <c r="F466" s="8">
        <v>1213439.18</v>
      </c>
      <c r="G466" s="8">
        <v>606719.59</v>
      </c>
      <c r="H466" s="8">
        <v>606719.59</v>
      </c>
      <c r="I466" s="8">
        <f t="shared" si="10"/>
        <v>1213439.18</v>
      </c>
      <c r="J466" s="26"/>
      <c r="K466"/>
    </row>
    <row r="467" spans="1:11" s="7" customFormat="1" ht="18.95" customHeight="1" x14ac:dyDescent="0.2">
      <c r="A467" s="4">
        <v>4718</v>
      </c>
      <c r="B467" s="5" t="s">
        <v>62</v>
      </c>
      <c r="C467" s="6" t="s">
        <v>58</v>
      </c>
      <c r="D467" s="8">
        <v>603940.51</v>
      </c>
      <c r="E467" s="8">
        <v>603940.51</v>
      </c>
      <c r="F467" s="8">
        <v>1207881.02</v>
      </c>
      <c r="G467" s="8">
        <v>603940.51</v>
      </c>
      <c r="H467" s="8">
        <v>603940.51</v>
      </c>
      <c r="I467" s="8">
        <f t="shared" si="10"/>
        <v>1207881.02</v>
      </c>
      <c r="J467" s="26"/>
      <c r="K467"/>
    </row>
    <row r="468" spans="1:11" s="7" customFormat="1" ht="18.95" customHeight="1" x14ac:dyDescent="0.2">
      <c r="A468" s="4">
        <v>102010</v>
      </c>
      <c r="B468" s="5" t="s">
        <v>85</v>
      </c>
      <c r="C468" s="6" t="s">
        <v>58</v>
      </c>
      <c r="D468" s="8">
        <v>550055.48</v>
      </c>
      <c r="E468" s="8">
        <v>550055.48</v>
      </c>
      <c r="F468" s="8">
        <v>1100110.96</v>
      </c>
      <c r="G468" s="8">
        <v>550055.48</v>
      </c>
      <c r="H468" s="8">
        <v>550055.48</v>
      </c>
      <c r="I468" s="8">
        <f t="shared" si="10"/>
        <v>1100110.96</v>
      </c>
      <c r="J468" s="26"/>
      <c r="K468"/>
    </row>
    <row r="469" spans="1:11" s="7" customFormat="1" ht="18.95" customHeight="1" x14ac:dyDescent="0.2">
      <c r="A469" s="4">
        <v>4651</v>
      </c>
      <c r="B469" s="5" t="s">
        <v>102</v>
      </c>
      <c r="C469" s="6" t="s">
        <v>58</v>
      </c>
      <c r="D469" s="8">
        <v>530690.69999999995</v>
      </c>
      <c r="E469" s="8">
        <v>530690.69999999995</v>
      </c>
      <c r="F469" s="8">
        <v>1061381.3999999999</v>
      </c>
      <c r="G469" s="8">
        <v>530690.69999999995</v>
      </c>
      <c r="H469" s="8">
        <v>530690.69999999995</v>
      </c>
      <c r="I469" s="8">
        <f t="shared" si="10"/>
        <v>1061381.3999999999</v>
      </c>
      <c r="J469" s="26"/>
      <c r="K469"/>
    </row>
    <row r="470" spans="1:11" s="7" customFormat="1" ht="18.95" customHeight="1" x14ac:dyDescent="0.2">
      <c r="A470" s="4">
        <v>4097</v>
      </c>
      <c r="B470" s="5" t="s">
        <v>104</v>
      </c>
      <c r="C470" s="6" t="s">
        <v>58</v>
      </c>
      <c r="D470" s="8">
        <v>528851.62</v>
      </c>
      <c r="E470" s="8">
        <v>528851.62</v>
      </c>
      <c r="F470" s="8">
        <v>1057703.24</v>
      </c>
      <c r="G470" s="8">
        <v>528851.62</v>
      </c>
      <c r="H470" s="8">
        <v>528851.62</v>
      </c>
      <c r="I470" s="8">
        <f t="shared" si="10"/>
        <v>1057703.24</v>
      </c>
      <c r="J470" s="26"/>
      <c r="K470"/>
    </row>
    <row r="471" spans="1:11" s="7" customFormat="1" ht="18.95" customHeight="1" x14ac:dyDescent="0.2">
      <c r="A471" s="4">
        <v>4539</v>
      </c>
      <c r="B471" s="5" t="s">
        <v>124</v>
      </c>
      <c r="C471" s="6" t="s">
        <v>58</v>
      </c>
      <c r="D471" s="8">
        <v>511382.53</v>
      </c>
      <c r="E471" s="8">
        <v>511382.53</v>
      </c>
      <c r="F471" s="8">
        <v>1022765.06</v>
      </c>
      <c r="G471" s="8">
        <v>511382.53</v>
      </c>
      <c r="H471" s="8">
        <v>511382.53</v>
      </c>
      <c r="I471" s="8">
        <f t="shared" si="10"/>
        <v>1022765.06</v>
      </c>
      <c r="J471" s="26"/>
      <c r="K471"/>
    </row>
    <row r="472" spans="1:11" s="7" customFormat="1" ht="18.95" customHeight="1" x14ac:dyDescent="0.2">
      <c r="A472" s="4">
        <v>4542</v>
      </c>
      <c r="B472" s="5" t="s">
        <v>322</v>
      </c>
      <c r="C472" s="6" t="s">
        <v>58</v>
      </c>
      <c r="D472" s="8">
        <v>371535.55</v>
      </c>
      <c r="E472" s="8">
        <v>371535.55</v>
      </c>
      <c r="F472" s="8">
        <v>743071.1</v>
      </c>
      <c r="G472" s="8">
        <v>371535.55</v>
      </c>
      <c r="H472" s="8">
        <v>371535.55</v>
      </c>
      <c r="I472" s="8">
        <f t="shared" si="10"/>
        <v>743071.1</v>
      </c>
      <c r="J472" s="26"/>
      <c r="K472"/>
    </row>
    <row r="473" spans="1:11" s="7" customFormat="1" ht="18.95" customHeight="1" x14ac:dyDescent="0.2">
      <c r="A473" s="4">
        <v>5188</v>
      </c>
      <c r="B473" s="5" t="s">
        <v>70</v>
      </c>
      <c r="C473" s="6" t="s">
        <v>71</v>
      </c>
      <c r="D473" s="8">
        <v>573789.35</v>
      </c>
      <c r="E473" s="8">
        <v>573789.35</v>
      </c>
      <c r="F473" s="8">
        <v>1147578.7</v>
      </c>
      <c r="G473" s="8">
        <v>573789.35</v>
      </c>
      <c r="H473" s="8">
        <v>573789.35</v>
      </c>
      <c r="I473" s="8">
        <f t="shared" si="10"/>
        <v>1147578.7</v>
      </c>
      <c r="J473" s="26"/>
      <c r="K473"/>
    </row>
    <row r="474" spans="1:11" s="7" customFormat="1" ht="18.95" customHeight="1" x14ac:dyDescent="0.2">
      <c r="A474" s="4">
        <v>5257</v>
      </c>
      <c r="B474" s="5" t="s">
        <v>74</v>
      </c>
      <c r="C474" s="6" t="s">
        <v>71</v>
      </c>
      <c r="D474" s="8">
        <v>568950.21</v>
      </c>
      <c r="E474" s="8">
        <v>568950.21</v>
      </c>
      <c r="F474" s="8">
        <v>1137900.42</v>
      </c>
      <c r="G474" s="8">
        <v>568950.21</v>
      </c>
      <c r="H474" s="8">
        <v>568950.21</v>
      </c>
      <c r="I474" s="8">
        <f t="shared" si="10"/>
        <v>1137900.42</v>
      </c>
      <c r="J474" s="26"/>
      <c r="K474"/>
    </row>
    <row r="475" spans="1:11" s="7" customFormat="1" ht="18.95" customHeight="1" x14ac:dyDescent="0.2">
      <c r="A475" s="4">
        <v>4962</v>
      </c>
      <c r="B475" s="5" t="s">
        <v>233</v>
      </c>
      <c r="C475" s="6" t="s">
        <v>71</v>
      </c>
      <c r="D475" s="8">
        <v>418997.14</v>
      </c>
      <c r="E475" s="8">
        <v>418997.14</v>
      </c>
      <c r="F475" s="8">
        <v>837994.28</v>
      </c>
      <c r="G475" s="8">
        <v>418997.14</v>
      </c>
      <c r="H475" s="8">
        <v>418997.14</v>
      </c>
      <c r="I475" s="8">
        <f t="shared" si="10"/>
        <v>837994.28</v>
      </c>
      <c r="J475" s="26"/>
      <c r="K475"/>
    </row>
    <row r="476" spans="1:11" s="7" customFormat="1" ht="18.95" customHeight="1" x14ac:dyDescent="0.2">
      <c r="A476" s="4">
        <v>5101</v>
      </c>
      <c r="B476" s="5" t="s">
        <v>251</v>
      </c>
      <c r="C476" s="6" t="s">
        <v>71</v>
      </c>
      <c r="D476" s="8">
        <v>406186.48</v>
      </c>
      <c r="E476" s="8">
        <v>406186.48</v>
      </c>
      <c r="F476" s="8">
        <v>812372.96</v>
      </c>
      <c r="G476" s="8">
        <v>406186.48</v>
      </c>
      <c r="H476" s="8">
        <v>406186.48</v>
      </c>
      <c r="I476" s="8">
        <f t="shared" si="10"/>
        <v>812372.96</v>
      </c>
      <c r="J476" s="26"/>
      <c r="K476"/>
    </row>
    <row r="477" spans="1:11" s="7" customFormat="1" ht="18.95" customHeight="1" x14ac:dyDescent="0.2">
      <c r="A477" s="4">
        <v>4247</v>
      </c>
      <c r="B477" s="5" t="s">
        <v>604</v>
      </c>
      <c r="C477" s="6" t="s">
        <v>71</v>
      </c>
      <c r="D477" s="8">
        <v>142423.29</v>
      </c>
      <c r="E477" s="8">
        <v>142423.29</v>
      </c>
      <c r="F477" s="8">
        <v>284846.58</v>
      </c>
      <c r="G477" s="8">
        <v>142423.29</v>
      </c>
      <c r="H477" s="8">
        <v>142423.29</v>
      </c>
      <c r="I477" s="8">
        <f t="shared" si="10"/>
        <v>284846.58</v>
      </c>
      <c r="J477" s="26"/>
      <c r="K477"/>
    </row>
    <row r="478" spans="1:11" s="7" customFormat="1" ht="18.95" customHeight="1" x14ac:dyDescent="0.2">
      <c r="A478" s="4">
        <v>4889</v>
      </c>
      <c r="B478" s="5" t="s">
        <v>620</v>
      </c>
      <c r="C478" s="6" t="s">
        <v>621</v>
      </c>
      <c r="D478" s="8">
        <v>112906.55</v>
      </c>
      <c r="E478" s="8">
        <v>112906.55</v>
      </c>
      <c r="F478" s="8">
        <v>225813.1</v>
      </c>
      <c r="G478" s="8">
        <v>112906.55</v>
      </c>
      <c r="H478" s="8">
        <v>112906.55</v>
      </c>
      <c r="I478" s="8">
        <f t="shared" si="10"/>
        <v>225813.1</v>
      </c>
      <c r="J478" s="26"/>
      <c r="K478"/>
    </row>
    <row r="479" spans="1:11" s="7" customFormat="1" ht="18.95" customHeight="1" x14ac:dyDescent="0.2">
      <c r="A479" s="4">
        <v>5066</v>
      </c>
      <c r="B479" s="5" t="s">
        <v>623</v>
      </c>
      <c r="C479" s="6" t="s">
        <v>624</v>
      </c>
      <c r="D479" s="8">
        <v>108107.57</v>
      </c>
      <c r="E479" s="8">
        <v>108107.57</v>
      </c>
      <c r="F479" s="8">
        <v>216215.14</v>
      </c>
      <c r="G479" s="8">
        <v>108107.57</v>
      </c>
      <c r="H479" s="8">
        <v>108107.57</v>
      </c>
      <c r="I479" s="8">
        <f t="shared" si="10"/>
        <v>216215.14</v>
      </c>
      <c r="J479" s="26"/>
      <c r="K479"/>
    </row>
    <row r="480" spans="1:11" s="7" customFormat="1" ht="18.95" customHeight="1" x14ac:dyDescent="0.2">
      <c r="A480" s="4">
        <v>4348</v>
      </c>
      <c r="B480" s="5" t="s">
        <v>47</v>
      </c>
      <c r="C480" s="6" t="s">
        <v>48</v>
      </c>
      <c r="D480" s="8">
        <v>618124.69999999995</v>
      </c>
      <c r="E480" s="8">
        <v>618124.69999999995</v>
      </c>
      <c r="F480" s="8">
        <v>1236249.3999999999</v>
      </c>
      <c r="G480" s="8">
        <v>618124.69999999995</v>
      </c>
      <c r="H480" s="8">
        <v>618124.69999999995</v>
      </c>
      <c r="I480" s="8">
        <f t="shared" si="10"/>
        <v>1236249.3999999999</v>
      </c>
      <c r="J480" s="26"/>
      <c r="K480"/>
    </row>
    <row r="481" spans="1:11" s="7" customFormat="1" ht="18.95" customHeight="1" x14ac:dyDescent="0.2">
      <c r="A481" s="4">
        <v>5338</v>
      </c>
      <c r="B481" s="5" t="s">
        <v>59</v>
      </c>
      <c r="C481" s="6" t="s">
        <v>48</v>
      </c>
      <c r="D481" s="8">
        <v>605896.34</v>
      </c>
      <c r="E481" s="8">
        <v>605896.34</v>
      </c>
      <c r="F481" s="8">
        <v>1211792.68</v>
      </c>
      <c r="G481" s="8">
        <v>605896.34</v>
      </c>
      <c r="H481" s="8">
        <v>605896.34</v>
      </c>
      <c r="I481" s="8">
        <f t="shared" si="10"/>
        <v>1211792.68</v>
      </c>
      <c r="J481" s="26"/>
      <c r="K481"/>
    </row>
    <row r="482" spans="1:11" s="7" customFormat="1" ht="18.95" customHeight="1" x14ac:dyDescent="0.2">
      <c r="A482" s="4">
        <v>4383</v>
      </c>
      <c r="B482" s="5" t="s">
        <v>202</v>
      </c>
      <c r="C482" s="6" t="s">
        <v>48</v>
      </c>
      <c r="D482" s="8">
        <v>436205.2</v>
      </c>
      <c r="E482" s="8">
        <v>436205.2</v>
      </c>
      <c r="F482" s="8">
        <v>872410.4</v>
      </c>
      <c r="G482" s="8">
        <v>436205.2</v>
      </c>
      <c r="H482" s="8">
        <v>436205.2</v>
      </c>
      <c r="I482" s="8">
        <f t="shared" si="10"/>
        <v>872410.4</v>
      </c>
      <c r="J482" s="26"/>
      <c r="K482"/>
    </row>
    <row r="483" spans="1:11" s="7" customFormat="1" ht="18.95" customHeight="1" x14ac:dyDescent="0.2">
      <c r="A483" s="4">
        <v>100244</v>
      </c>
      <c r="B483" s="5" t="s">
        <v>204</v>
      </c>
      <c r="C483" s="6" t="s">
        <v>48</v>
      </c>
      <c r="D483" s="8">
        <v>433755.51</v>
      </c>
      <c r="E483" s="8">
        <v>433755.51</v>
      </c>
      <c r="F483" s="8">
        <v>867511.02</v>
      </c>
      <c r="G483" s="8">
        <v>433755.51</v>
      </c>
      <c r="H483" s="8">
        <v>433755.51</v>
      </c>
      <c r="I483" s="8">
        <f t="shared" si="10"/>
        <v>867511.02</v>
      </c>
      <c r="J483" s="26"/>
      <c r="K483"/>
    </row>
    <row r="484" spans="1:11" s="7" customFormat="1" ht="18.95" customHeight="1" x14ac:dyDescent="0.2">
      <c r="A484" s="4">
        <v>5264</v>
      </c>
      <c r="B484" s="5" t="s">
        <v>245</v>
      </c>
      <c r="C484" s="6" t="s">
        <v>48</v>
      </c>
      <c r="D484" s="8">
        <v>409318.87</v>
      </c>
      <c r="E484" s="8">
        <v>409318.87</v>
      </c>
      <c r="F484" s="8">
        <v>818637.74</v>
      </c>
      <c r="G484" s="8">
        <v>409318.87</v>
      </c>
      <c r="H484" s="8">
        <v>409318.87</v>
      </c>
      <c r="I484" s="8">
        <f t="shared" si="10"/>
        <v>818637.74</v>
      </c>
      <c r="J484" s="26"/>
      <c r="K484"/>
    </row>
    <row r="485" spans="1:11" s="7" customFormat="1" ht="18.95" customHeight="1" x14ac:dyDescent="0.2">
      <c r="A485" s="4">
        <v>101151</v>
      </c>
      <c r="B485" s="5" t="s">
        <v>262</v>
      </c>
      <c r="C485" s="6" t="s">
        <v>48</v>
      </c>
      <c r="D485" s="8">
        <v>400002.02</v>
      </c>
      <c r="E485" s="8">
        <v>400002.02</v>
      </c>
      <c r="F485" s="8">
        <v>800004.04</v>
      </c>
      <c r="G485" s="8">
        <v>400002.02</v>
      </c>
      <c r="H485" s="8">
        <v>400002.02</v>
      </c>
      <c r="I485" s="8">
        <f t="shared" si="10"/>
        <v>800004.04</v>
      </c>
      <c r="J485" s="26"/>
      <c r="K485"/>
    </row>
    <row r="486" spans="1:11" s="7" customFormat="1" ht="18.95" customHeight="1" x14ac:dyDescent="0.2">
      <c r="A486" s="4">
        <v>4815</v>
      </c>
      <c r="B486" s="5" t="s">
        <v>263</v>
      </c>
      <c r="C486" s="6" t="s">
        <v>48</v>
      </c>
      <c r="D486" s="8">
        <v>399038.21</v>
      </c>
      <c r="E486" s="8">
        <v>399038.21</v>
      </c>
      <c r="F486" s="8">
        <v>798076.42</v>
      </c>
      <c r="G486" s="8">
        <v>399038.21</v>
      </c>
      <c r="H486" s="8">
        <v>399038.21</v>
      </c>
      <c r="I486" s="8">
        <f t="shared" si="10"/>
        <v>798076.42</v>
      </c>
      <c r="J486" s="26"/>
      <c r="K486"/>
    </row>
    <row r="487" spans="1:11" s="7" customFormat="1" ht="18.95" customHeight="1" x14ac:dyDescent="0.2">
      <c r="A487" s="4">
        <v>4347</v>
      </c>
      <c r="B487" s="5" t="s">
        <v>272</v>
      </c>
      <c r="C487" s="6" t="s">
        <v>48</v>
      </c>
      <c r="D487" s="8">
        <v>394158.91</v>
      </c>
      <c r="E487" s="8">
        <v>394158.91</v>
      </c>
      <c r="F487" s="8">
        <v>788317.82</v>
      </c>
      <c r="G487" s="8">
        <v>394158.91</v>
      </c>
      <c r="H487" s="8">
        <v>394158.91</v>
      </c>
      <c r="I487" s="8">
        <f t="shared" si="10"/>
        <v>788317.82</v>
      </c>
      <c r="J487" s="26"/>
      <c r="K487"/>
    </row>
    <row r="488" spans="1:11" s="7" customFormat="1" ht="18.95" customHeight="1" x14ac:dyDescent="0.2">
      <c r="A488" s="4">
        <v>4215</v>
      </c>
      <c r="B488" s="5" t="s">
        <v>307</v>
      </c>
      <c r="C488" s="6" t="s">
        <v>48</v>
      </c>
      <c r="D488" s="8">
        <v>376910.69</v>
      </c>
      <c r="E488" s="8">
        <v>376910.69</v>
      </c>
      <c r="F488" s="8">
        <v>753821.38</v>
      </c>
      <c r="G488" s="8">
        <v>376910.69</v>
      </c>
      <c r="H488" s="8">
        <v>376910.69</v>
      </c>
      <c r="I488" s="8">
        <f t="shared" si="10"/>
        <v>753821.38</v>
      </c>
      <c r="J488" s="26"/>
      <c r="K488"/>
    </row>
    <row r="489" spans="1:11" s="7" customFormat="1" ht="18.95" customHeight="1" x14ac:dyDescent="0.2">
      <c r="A489" s="4">
        <v>5395</v>
      </c>
      <c r="B489" s="5" t="s">
        <v>316</v>
      </c>
      <c r="C489" s="6" t="s">
        <v>48</v>
      </c>
      <c r="D489" s="8">
        <v>372955.05</v>
      </c>
      <c r="E489" s="8">
        <v>372955.05</v>
      </c>
      <c r="F489" s="8">
        <v>745910.1</v>
      </c>
      <c r="G489" s="8">
        <v>372955.05</v>
      </c>
      <c r="H489" s="8">
        <v>372955.05</v>
      </c>
      <c r="I489" s="8">
        <f t="shared" si="10"/>
        <v>745910.1</v>
      </c>
      <c r="J489" s="26"/>
      <c r="K489"/>
    </row>
    <row r="490" spans="1:11" s="7" customFormat="1" ht="18.95" customHeight="1" x14ac:dyDescent="0.2">
      <c r="A490" s="4">
        <v>4645</v>
      </c>
      <c r="B490" s="5" t="s">
        <v>332</v>
      </c>
      <c r="C490" s="6" t="s">
        <v>48</v>
      </c>
      <c r="D490" s="8">
        <v>365826.85</v>
      </c>
      <c r="E490" s="8">
        <v>365826.85</v>
      </c>
      <c r="F490" s="8">
        <v>731653.7</v>
      </c>
      <c r="G490" s="8">
        <v>365826.85</v>
      </c>
      <c r="H490" s="8">
        <v>365826.85</v>
      </c>
      <c r="I490" s="8">
        <f t="shared" si="10"/>
        <v>731653.7</v>
      </c>
      <c r="J490" s="26"/>
      <c r="K490"/>
    </row>
    <row r="491" spans="1:11" s="7" customFormat="1" ht="18.95" customHeight="1" x14ac:dyDescent="0.2">
      <c r="A491" s="4">
        <v>4846</v>
      </c>
      <c r="B491" s="5" t="s">
        <v>395</v>
      </c>
      <c r="C491" s="6" t="s">
        <v>48</v>
      </c>
      <c r="D491" s="8">
        <v>320467.46000000002</v>
      </c>
      <c r="E491" s="8">
        <v>320467.46000000002</v>
      </c>
      <c r="F491" s="8">
        <v>640934.92000000004</v>
      </c>
      <c r="G491" s="8">
        <v>320467.46000000002</v>
      </c>
      <c r="H491" s="8">
        <v>320467.46000000002</v>
      </c>
      <c r="I491" s="8">
        <f t="shared" si="10"/>
        <v>640934.92000000004</v>
      </c>
      <c r="J491" s="26"/>
      <c r="K491"/>
    </row>
    <row r="492" spans="1:11" s="7" customFormat="1" ht="18.95" customHeight="1" x14ac:dyDescent="0.2">
      <c r="A492" s="4">
        <v>5370</v>
      </c>
      <c r="B492" s="5" t="s">
        <v>428</v>
      </c>
      <c r="C492" s="6" t="s">
        <v>48</v>
      </c>
      <c r="D492" s="8">
        <v>295428.43</v>
      </c>
      <c r="E492" s="8">
        <v>295428.43</v>
      </c>
      <c r="F492" s="8">
        <v>590856.86</v>
      </c>
      <c r="G492" s="8">
        <v>295428.43</v>
      </c>
      <c r="H492" s="8">
        <v>295428.43</v>
      </c>
      <c r="I492" s="8">
        <f t="shared" si="10"/>
        <v>590856.86</v>
      </c>
      <c r="J492" s="26"/>
      <c r="K492"/>
    </row>
    <row r="493" spans="1:11" s="7" customFormat="1" ht="18.95" customHeight="1" x14ac:dyDescent="0.2">
      <c r="A493" s="4">
        <v>4672</v>
      </c>
      <c r="B493" s="5" t="s">
        <v>431</v>
      </c>
      <c r="C493" s="6" t="s">
        <v>48</v>
      </c>
      <c r="D493" s="8">
        <v>293540.96000000002</v>
      </c>
      <c r="E493" s="8">
        <v>293540.96000000002</v>
      </c>
      <c r="F493" s="8">
        <v>587081.92000000004</v>
      </c>
      <c r="G493" s="8">
        <v>293540.96000000002</v>
      </c>
      <c r="H493" s="8">
        <v>293540.96000000002</v>
      </c>
      <c r="I493" s="8">
        <f t="shared" si="10"/>
        <v>587081.92000000004</v>
      </c>
      <c r="J493" s="26"/>
      <c r="K493"/>
    </row>
    <row r="494" spans="1:11" s="7" customFormat="1" ht="18.95" customHeight="1" x14ac:dyDescent="0.2">
      <c r="A494" s="4">
        <v>4283</v>
      </c>
      <c r="B494" s="5" t="s">
        <v>496</v>
      </c>
      <c r="C494" s="6" t="s">
        <v>48</v>
      </c>
      <c r="D494" s="8">
        <v>233583.83</v>
      </c>
      <c r="E494" s="8">
        <v>233583.83</v>
      </c>
      <c r="F494" s="8">
        <v>467167.66</v>
      </c>
      <c r="G494" s="8">
        <v>233583.83</v>
      </c>
      <c r="H494" s="8">
        <v>233583.83</v>
      </c>
      <c r="I494" s="8">
        <f t="shared" si="10"/>
        <v>467167.66</v>
      </c>
      <c r="J494" s="26"/>
      <c r="K494"/>
    </row>
    <row r="495" spans="1:11" s="7" customFormat="1" ht="18.95" customHeight="1" x14ac:dyDescent="0.2">
      <c r="A495" s="4">
        <v>4622</v>
      </c>
      <c r="B495" s="5" t="s">
        <v>524</v>
      </c>
      <c r="C495" s="6" t="s">
        <v>48</v>
      </c>
      <c r="D495" s="8">
        <v>211918.14</v>
      </c>
      <c r="E495" s="8">
        <v>211918.14</v>
      </c>
      <c r="F495" s="8">
        <v>423836.28</v>
      </c>
      <c r="G495" s="8">
        <v>211918.14</v>
      </c>
      <c r="H495" s="8">
        <v>211918.14</v>
      </c>
      <c r="I495" s="8">
        <f t="shared" si="10"/>
        <v>423836.28</v>
      </c>
      <c r="J495" s="26"/>
      <c r="K495"/>
    </row>
    <row r="496" spans="1:11" s="7" customFormat="1" ht="18.95" customHeight="1" x14ac:dyDescent="0.2">
      <c r="A496" s="4">
        <v>5165</v>
      </c>
      <c r="B496" s="5" t="s">
        <v>544</v>
      </c>
      <c r="C496" s="11" t="s">
        <v>48</v>
      </c>
      <c r="D496" s="8">
        <v>194971.12</v>
      </c>
      <c r="E496" s="8">
        <v>194971.12</v>
      </c>
      <c r="F496" s="8">
        <v>389942.24</v>
      </c>
      <c r="G496" s="8">
        <v>194971.12</v>
      </c>
      <c r="H496" s="8">
        <v>194971.12</v>
      </c>
      <c r="I496" s="8">
        <f t="shared" si="10"/>
        <v>389942.24</v>
      </c>
      <c r="J496" s="26"/>
      <c r="K496"/>
    </row>
    <row r="497" spans="1:11" s="7" customFormat="1" ht="18.95" customHeight="1" x14ac:dyDescent="0.2">
      <c r="A497" s="4">
        <v>5044</v>
      </c>
      <c r="B497" s="5" t="s">
        <v>549</v>
      </c>
      <c r="C497" s="6" t="s">
        <v>48</v>
      </c>
      <c r="D497" s="8">
        <v>190152.06</v>
      </c>
      <c r="E497" s="8">
        <v>190152.06</v>
      </c>
      <c r="F497" s="8">
        <v>380304.12</v>
      </c>
      <c r="G497" s="8">
        <v>190152.06</v>
      </c>
      <c r="H497" s="8">
        <v>190152.06</v>
      </c>
      <c r="I497" s="8">
        <f t="shared" si="10"/>
        <v>380304.12</v>
      </c>
      <c r="J497" s="26"/>
      <c r="K497"/>
    </row>
    <row r="498" spans="1:11" s="7" customFormat="1" ht="18.95" customHeight="1" x14ac:dyDescent="0.2">
      <c r="A498" s="4">
        <v>5049</v>
      </c>
      <c r="B498" s="5" t="s">
        <v>554</v>
      </c>
      <c r="C498" s="6" t="s">
        <v>48</v>
      </c>
      <c r="D498" s="8">
        <v>187160.22</v>
      </c>
      <c r="E498" s="8">
        <v>187160.22</v>
      </c>
      <c r="F498" s="8">
        <v>374320.44</v>
      </c>
      <c r="G498" s="8">
        <v>187160.22</v>
      </c>
      <c r="H498" s="8">
        <v>187160.22</v>
      </c>
      <c r="I498" s="8">
        <f t="shared" si="10"/>
        <v>374320.44</v>
      </c>
      <c r="J498" s="26"/>
      <c r="K498"/>
    </row>
    <row r="499" spans="1:11" s="7" customFormat="1" ht="18.95" customHeight="1" x14ac:dyDescent="0.2">
      <c r="A499" s="4">
        <v>4450</v>
      </c>
      <c r="B499" s="5" t="s">
        <v>584</v>
      </c>
      <c r="C499" s="6" t="s">
        <v>48</v>
      </c>
      <c r="D499" s="8">
        <v>167382</v>
      </c>
      <c r="E499" s="8">
        <v>167382</v>
      </c>
      <c r="F499" s="8">
        <v>334764</v>
      </c>
      <c r="G499" s="8">
        <v>167382</v>
      </c>
      <c r="H499" s="8">
        <v>167382</v>
      </c>
      <c r="I499" s="8">
        <f t="shared" si="10"/>
        <v>334764</v>
      </c>
      <c r="J499" s="26"/>
      <c r="K499"/>
    </row>
    <row r="500" spans="1:11" s="7" customFormat="1" ht="18.95" customHeight="1" x14ac:dyDescent="0.2">
      <c r="A500" s="4">
        <v>170</v>
      </c>
      <c r="B500" s="5" t="s">
        <v>595</v>
      </c>
      <c r="C500" s="6" t="s">
        <v>48</v>
      </c>
      <c r="D500" s="8">
        <v>153768.16</v>
      </c>
      <c r="E500" s="8">
        <v>153768.16</v>
      </c>
      <c r="F500" s="8">
        <v>307536.32</v>
      </c>
      <c r="G500" s="8">
        <v>153768.16</v>
      </c>
      <c r="H500" s="8">
        <v>153768.16</v>
      </c>
      <c r="I500" s="8">
        <f t="shared" si="10"/>
        <v>307536.32</v>
      </c>
      <c r="J500" s="26"/>
      <c r="K500"/>
    </row>
    <row r="501" spans="1:11" s="7" customFormat="1" ht="18.95" customHeight="1" x14ac:dyDescent="0.2">
      <c r="A501" s="4">
        <v>5110</v>
      </c>
      <c r="B501" s="5" t="s">
        <v>632</v>
      </c>
      <c r="C501" s="6" t="s">
        <v>48</v>
      </c>
      <c r="D501" s="8">
        <v>74595.03</v>
      </c>
      <c r="E501" s="8">
        <v>74595.03</v>
      </c>
      <c r="F501" s="8">
        <v>149190.06</v>
      </c>
      <c r="G501" s="8">
        <v>74595.03</v>
      </c>
      <c r="H501" s="8">
        <v>74595.03</v>
      </c>
      <c r="I501" s="8">
        <f t="shared" si="10"/>
        <v>149190.06</v>
      </c>
      <c r="J501" s="26"/>
      <c r="K501"/>
    </row>
    <row r="502" spans="1:11" s="7" customFormat="1" ht="18.95" customHeight="1" x14ac:dyDescent="0.2">
      <c r="A502" s="4">
        <v>103557</v>
      </c>
      <c r="B502" s="5" t="s">
        <v>41</v>
      </c>
      <c r="C502" s="6" t="s">
        <v>42</v>
      </c>
      <c r="D502" s="8">
        <v>628345.12</v>
      </c>
      <c r="E502" s="8">
        <v>628345.12</v>
      </c>
      <c r="F502" s="8">
        <v>1256690.24</v>
      </c>
      <c r="G502" s="8">
        <v>628345.12</v>
      </c>
      <c r="H502" s="8">
        <v>628345.12</v>
      </c>
      <c r="I502" s="8">
        <f t="shared" si="10"/>
        <v>1256690.24</v>
      </c>
      <c r="J502" s="26"/>
      <c r="K502"/>
    </row>
    <row r="503" spans="1:11" s="7" customFormat="1" ht="18.95" customHeight="1" x14ac:dyDescent="0.2">
      <c r="A503" s="4">
        <v>4705</v>
      </c>
      <c r="B503" s="5" t="s">
        <v>147</v>
      </c>
      <c r="C503" s="6" t="s">
        <v>42</v>
      </c>
      <c r="D503" s="8">
        <v>481685.08</v>
      </c>
      <c r="E503" s="8">
        <v>481685.08</v>
      </c>
      <c r="F503" s="8">
        <v>963370.16</v>
      </c>
      <c r="G503" s="8">
        <v>481685.08</v>
      </c>
      <c r="H503" s="8">
        <v>481685.08</v>
      </c>
      <c r="I503" s="8">
        <f t="shared" si="10"/>
        <v>963370.16</v>
      </c>
      <c r="J503" s="26"/>
      <c r="K503"/>
    </row>
    <row r="504" spans="1:11" s="7" customFormat="1" ht="18.95" customHeight="1" x14ac:dyDescent="0.2">
      <c r="A504" s="4">
        <v>5291</v>
      </c>
      <c r="B504" s="5" t="s">
        <v>292</v>
      </c>
      <c r="C504" s="6" t="s">
        <v>42</v>
      </c>
      <c r="D504" s="8">
        <v>386388.18</v>
      </c>
      <c r="E504" s="8">
        <v>386388.18</v>
      </c>
      <c r="F504" s="8">
        <v>772776.36</v>
      </c>
      <c r="G504" s="8">
        <v>386388.18</v>
      </c>
      <c r="H504" s="8">
        <v>386388.18</v>
      </c>
      <c r="I504" s="8">
        <f t="shared" si="10"/>
        <v>772776.36</v>
      </c>
      <c r="J504" s="26"/>
      <c r="K504"/>
    </row>
    <row r="505" spans="1:11" s="7" customFormat="1" ht="18.95" customHeight="1" x14ac:dyDescent="0.2">
      <c r="A505" s="4">
        <v>5139</v>
      </c>
      <c r="B505" s="5" t="s">
        <v>318</v>
      </c>
      <c r="C505" s="6" t="s">
        <v>42</v>
      </c>
      <c r="D505" s="8">
        <v>372673.94</v>
      </c>
      <c r="E505" s="8">
        <v>372673.94</v>
      </c>
      <c r="F505" s="8">
        <v>745347.88</v>
      </c>
      <c r="G505" s="8">
        <v>372673.94</v>
      </c>
      <c r="H505" s="8">
        <v>372673.94</v>
      </c>
      <c r="I505" s="8">
        <f t="shared" si="10"/>
        <v>745347.88</v>
      </c>
      <c r="J505" s="26"/>
      <c r="K505"/>
    </row>
    <row r="506" spans="1:11" s="7" customFormat="1" ht="18.95" customHeight="1" x14ac:dyDescent="0.2">
      <c r="A506" s="4">
        <v>4430</v>
      </c>
      <c r="B506" s="5" t="s">
        <v>552</v>
      </c>
      <c r="C506" s="6" t="s">
        <v>42</v>
      </c>
      <c r="D506" s="8">
        <v>187943.32</v>
      </c>
      <c r="E506" s="8">
        <v>187943.32</v>
      </c>
      <c r="F506" s="8">
        <v>375886.64</v>
      </c>
      <c r="G506" s="8">
        <v>187943.32</v>
      </c>
      <c r="H506" s="8">
        <v>187943.32</v>
      </c>
      <c r="I506" s="8">
        <f t="shared" si="10"/>
        <v>375886.64</v>
      </c>
      <c r="J506" s="26"/>
      <c r="K506"/>
    </row>
    <row r="507" spans="1:11" s="7" customFormat="1" ht="18.95" customHeight="1" x14ac:dyDescent="0.2">
      <c r="A507" s="4">
        <v>4787</v>
      </c>
      <c r="B507" s="5" t="s">
        <v>676</v>
      </c>
      <c r="C507" s="6" t="s">
        <v>677</v>
      </c>
      <c r="D507" s="8">
        <v>186909.18</v>
      </c>
      <c r="E507" s="8">
        <v>186909.18</v>
      </c>
      <c r="F507" s="8">
        <v>373818.36</v>
      </c>
      <c r="G507" s="8">
        <v>186909.18</v>
      </c>
      <c r="H507" s="8">
        <v>186909.18</v>
      </c>
      <c r="I507" s="8">
        <f t="shared" si="10"/>
        <v>373818.36</v>
      </c>
      <c r="J507" s="26"/>
      <c r="K507"/>
    </row>
    <row r="508" spans="1:11" s="7" customFormat="1" ht="18.95" customHeight="1" x14ac:dyDescent="0.2">
      <c r="A508" s="4">
        <v>4466</v>
      </c>
      <c r="B508" s="5" t="s">
        <v>129</v>
      </c>
      <c r="C508" s="6" t="s">
        <v>130</v>
      </c>
      <c r="D508" s="8">
        <v>499776.63</v>
      </c>
      <c r="E508" s="8">
        <v>499776.63</v>
      </c>
      <c r="F508" s="8">
        <v>999553.26</v>
      </c>
      <c r="G508" s="8">
        <v>499776.63</v>
      </c>
      <c r="H508" s="8">
        <v>499776.63</v>
      </c>
      <c r="I508" s="8">
        <f t="shared" si="10"/>
        <v>999553.26</v>
      </c>
      <c r="J508" s="26"/>
      <c r="K508"/>
    </row>
    <row r="509" spans="1:11" s="7" customFormat="1" ht="18.95" customHeight="1" x14ac:dyDescent="0.2">
      <c r="A509" s="4">
        <v>4753</v>
      </c>
      <c r="B509" s="5" t="s">
        <v>389</v>
      </c>
      <c r="C509" s="6" t="s">
        <v>130</v>
      </c>
      <c r="D509" s="8">
        <v>327856.68</v>
      </c>
      <c r="E509" s="8">
        <v>327856.68</v>
      </c>
      <c r="F509" s="8">
        <v>655713.36</v>
      </c>
      <c r="G509" s="8">
        <v>327856.68</v>
      </c>
      <c r="H509" s="8">
        <v>327856.68</v>
      </c>
      <c r="I509" s="8">
        <f t="shared" si="10"/>
        <v>655713.36</v>
      </c>
      <c r="J509" s="26"/>
      <c r="K509"/>
    </row>
    <row r="510" spans="1:11" s="7" customFormat="1" ht="18.95" customHeight="1" x14ac:dyDescent="0.2">
      <c r="A510" s="4">
        <v>4655</v>
      </c>
      <c r="B510" s="5" t="s">
        <v>531</v>
      </c>
      <c r="C510" s="6" t="s">
        <v>130</v>
      </c>
      <c r="D510" s="8">
        <v>208444.4</v>
      </c>
      <c r="E510" s="8">
        <v>208444.4</v>
      </c>
      <c r="F510" s="8">
        <v>416888.8</v>
      </c>
      <c r="G510" s="8">
        <v>208444.4</v>
      </c>
      <c r="H510" s="8">
        <v>208444.4</v>
      </c>
      <c r="I510" s="8">
        <f t="shared" si="10"/>
        <v>416888.8</v>
      </c>
      <c r="J510" s="26"/>
      <c r="K510"/>
    </row>
    <row r="511" spans="1:11" s="7" customFormat="1" ht="18.95" customHeight="1" x14ac:dyDescent="0.2">
      <c r="A511" s="4">
        <v>4652</v>
      </c>
      <c r="B511" s="5" t="s">
        <v>540</v>
      </c>
      <c r="C511" s="6" t="s">
        <v>130</v>
      </c>
      <c r="D511" s="8">
        <v>198344.46</v>
      </c>
      <c r="E511" s="8">
        <v>198344.46</v>
      </c>
      <c r="F511" s="8">
        <v>396688.92</v>
      </c>
      <c r="G511" s="8">
        <v>198344.46</v>
      </c>
      <c r="H511" s="8">
        <v>198344.46</v>
      </c>
      <c r="I511" s="8">
        <f t="shared" si="10"/>
        <v>396688.92</v>
      </c>
      <c r="J511" s="26"/>
      <c r="K511"/>
    </row>
    <row r="512" spans="1:11" s="7" customFormat="1" ht="18.95" customHeight="1" x14ac:dyDescent="0.2">
      <c r="A512" s="4">
        <v>107141</v>
      </c>
      <c r="B512" s="5" t="s">
        <v>633</v>
      </c>
      <c r="C512" s="6" t="s">
        <v>130</v>
      </c>
      <c r="D512" s="8">
        <v>60013.58</v>
      </c>
      <c r="E512" s="8">
        <v>60013.58</v>
      </c>
      <c r="F512" s="8">
        <v>120027.16</v>
      </c>
      <c r="G512" s="8">
        <v>60013.58</v>
      </c>
      <c r="H512" s="8">
        <v>60013.58</v>
      </c>
      <c r="I512" s="8">
        <f t="shared" si="10"/>
        <v>120027.16</v>
      </c>
      <c r="J512" s="26"/>
      <c r="K512"/>
    </row>
    <row r="513" spans="1:11" s="7" customFormat="1" ht="18.95" customHeight="1" x14ac:dyDescent="0.2">
      <c r="A513" s="4">
        <v>5321</v>
      </c>
      <c r="B513" s="5" t="s">
        <v>8</v>
      </c>
      <c r="C513" s="6" t="s">
        <v>9</v>
      </c>
      <c r="D513" s="8">
        <v>1013147.02</v>
      </c>
      <c r="E513" s="8">
        <v>1013147.02</v>
      </c>
      <c r="F513" s="8">
        <v>2026294.04</v>
      </c>
      <c r="G513" s="8">
        <v>1013147.02</v>
      </c>
      <c r="H513" s="8">
        <v>1013147.02</v>
      </c>
      <c r="I513" s="8">
        <f t="shared" si="10"/>
        <v>2026294.04</v>
      </c>
      <c r="J513" s="26"/>
      <c r="K513"/>
    </row>
    <row r="514" spans="1:11" s="7" customFormat="1" ht="18.95" customHeight="1" x14ac:dyDescent="0.2">
      <c r="A514" s="4">
        <v>4758</v>
      </c>
      <c r="B514" s="5" t="s">
        <v>23</v>
      </c>
      <c r="C514" s="6" t="s">
        <v>9</v>
      </c>
      <c r="D514" s="8">
        <v>748801.53</v>
      </c>
      <c r="E514" s="8">
        <v>748801.53</v>
      </c>
      <c r="F514" s="8">
        <v>1497603.06</v>
      </c>
      <c r="G514" s="8">
        <v>748801.53</v>
      </c>
      <c r="H514" s="8">
        <v>748801.53</v>
      </c>
      <c r="I514" s="8">
        <f t="shared" si="10"/>
        <v>1497603.06</v>
      </c>
      <c r="J514" s="26"/>
      <c r="K514"/>
    </row>
    <row r="515" spans="1:11" s="7" customFormat="1" ht="18.95" customHeight="1" x14ac:dyDescent="0.2">
      <c r="A515" s="4">
        <v>4073</v>
      </c>
      <c r="B515" s="5" t="s">
        <v>82</v>
      </c>
      <c r="C515" s="6" t="s">
        <v>9</v>
      </c>
      <c r="D515" s="8">
        <v>557023.04</v>
      </c>
      <c r="E515" s="8">
        <v>557023.04</v>
      </c>
      <c r="F515" s="8">
        <v>1114046.08</v>
      </c>
      <c r="G515" s="8">
        <v>557023.04</v>
      </c>
      <c r="H515" s="8">
        <v>557023.04</v>
      </c>
      <c r="I515" s="8">
        <f t="shared" si="10"/>
        <v>1114046.08</v>
      </c>
      <c r="J515" s="26"/>
      <c r="K515"/>
    </row>
    <row r="516" spans="1:11" s="7" customFormat="1" ht="18.95" customHeight="1" x14ac:dyDescent="0.2">
      <c r="A516" s="4">
        <v>4155</v>
      </c>
      <c r="B516" s="5" t="s">
        <v>94</v>
      </c>
      <c r="C516" s="6" t="s">
        <v>9</v>
      </c>
      <c r="D516" s="8">
        <v>542284.75</v>
      </c>
      <c r="E516" s="8">
        <v>542284.75</v>
      </c>
      <c r="F516" s="8">
        <v>1084569.5</v>
      </c>
      <c r="G516" s="8">
        <v>542284.75</v>
      </c>
      <c r="H516" s="8">
        <v>542284.75</v>
      </c>
      <c r="I516" s="8">
        <f t="shared" ref="I516:I579" si="11">G516+H516</f>
        <v>1084569.5</v>
      </c>
      <c r="J516" s="26"/>
      <c r="K516"/>
    </row>
    <row r="517" spans="1:11" s="7" customFormat="1" ht="18.95" customHeight="1" x14ac:dyDescent="0.2">
      <c r="A517" s="4">
        <v>106540</v>
      </c>
      <c r="B517" s="5" t="s">
        <v>96</v>
      </c>
      <c r="C517" s="6" t="s">
        <v>9</v>
      </c>
      <c r="D517" s="8">
        <v>535724.12</v>
      </c>
      <c r="E517" s="8">
        <v>535724.12</v>
      </c>
      <c r="F517" s="8">
        <v>1071448.24</v>
      </c>
      <c r="G517" s="8">
        <v>535724.12</v>
      </c>
      <c r="H517" s="8">
        <v>535724.12</v>
      </c>
      <c r="I517" s="8">
        <f t="shared" si="11"/>
        <v>1071448.24</v>
      </c>
      <c r="J517" s="26"/>
      <c r="K517"/>
    </row>
    <row r="518" spans="1:11" s="7" customFormat="1" ht="18.95" customHeight="1" x14ac:dyDescent="0.2">
      <c r="A518" s="4">
        <v>105179</v>
      </c>
      <c r="B518" s="5" t="s">
        <v>106</v>
      </c>
      <c r="C518" s="6" t="s">
        <v>9</v>
      </c>
      <c r="D518" s="8">
        <v>528068.53</v>
      </c>
      <c r="E518" s="8">
        <v>528068.53</v>
      </c>
      <c r="F518" s="8">
        <v>1056137.06</v>
      </c>
      <c r="G518" s="8">
        <v>528068.53</v>
      </c>
      <c r="H518" s="8">
        <v>528068.53</v>
      </c>
      <c r="I518" s="8">
        <f t="shared" si="11"/>
        <v>1056137.06</v>
      </c>
      <c r="J518" s="26"/>
      <c r="K518"/>
    </row>
    <row r="519" spans="1:11" s="7" customFormat="1" ht="18.95" customHeight="1" x14ac:dyDescent="0.2">
      <c r="A519" s="4">
        <v>4833</v>
      </c>
      <c r="B519" s="5" t="s">
        <v>117</v>
      </c>
      <c r="C519" s="6" t="s">
        <v>9</v>
      </c>
      <c r="D519" s="8">
        <v>516884.29</v>
      </c>
      <c r="E519" s="8">
        <v>516884.29</v>
      </c>
      <c r="F519" s="8">
        <v>1033768.58</v>
      </c>
      <c r="G519" s="8">
        <v>516884.29</v>
      </c>
      <c r="H519" s="8">
        <v>516884.29</v>
      </c>
      <c r="I519" s="8">
        <f t="shared" si="11"/>
        <v>1033768.58</v>
      </c>
      <c r="J519" s="26"/>
      <c r="K519"/>
    </row>
    <row r="520" spans="1:11" s="7" customFormat="1" ht="18.95" customHeight="1" x14ac:dyDescent="0.2">
      <c r="A520" s="4">
        <v>5273</v>
      </c>
      <c r="B520" s="5" t="s">
        <v>138</v>
      </c>
      <c r="C520" s="6" t="s">
        <v>9</v>
      </c>
      <c r="D520" s="8">
        <v>491523.99</v>
      </c>
      <c r="E520" s="8">
        <v>491523.99</v>
      </c>
      <c r="F520" s="8">
        <v>983047.98</v>
      </c>
      <c r="G520" s="8">
        <v>491523.99</v>
      </c>
      <c r="H520" s="8">
        <v>491523.99</v>
      </c>
      <c r="I520" s="8">
        <f t="shared" si="11"/>
        <v>983047.98</v>
      </c>
      <c r="J520" s="26"/>
      <c r="K520"/>
    </row>
    <row r="521" spans="1:11" s="7" customFormat="1" ht="18.95" customHeight="1" x14ac:dyDescent="0.2">
      <c r="A521" s="4">
        <v>4493</v>
      </c>
      <c r="B521" s="5" t="s">
        <v>145</v>
      </c>
      <c r="C521" s="6" t="s">
        <v>9</v>
      </c>
      <c r="D521" s="8">
        <v>485620.64</v>
      </c>
      <c r="E521" s="8">
        <v>485620.64</v>
      </c>
      <c r="F521" s="8">
        <v>971241.28</v>
      </c>
      <c r="G521" s="8">
        <v>485620.64</v>
      </c>
      <c r="H521" s="8">
        <v>485620.64</v>
      </c>
      <c r="I521" s="8">
        <f t="shared" si="11"/>
        <v>971241.28</v>
      </c>
      <c r="J521" s="26"/>
      <c r="K521"/>
    </row>
    <row r="522" spans="1:11" s="7" customFormat="1" ht="18.95" customHeight="1" x14ac:dyDescent="0.2">
      <c r="A522" s="4">
        <v>5042</v>
      </c>
      <c r="B522" s="5" t="s">
        <v>163</v>
      </c>
      <c r="C522" s="6" t="s">
        <v>9</v>
      </c>
      <c r="D522" s="8">
        <v>464537.26</v>
      </c>
      <c r="E522" s="8">
        <v>464537.26</v>
      </c>
      <c r="F522" s="8">
        <v>929074.52</v>
      </c>
      <c r="G522" s="8">
        <v>464537.26</v>
      </c>
      <c r="H522" s="8">
        <v>464537.26</v>
      </c>
      <c r="I522" s="8">
        <f t="shared" si="11"/>
        <v>929074.52</v>
      </c>
      <c r="J522" s="26"/>
      <c r="K522"/>
    </row>
    <row r="523" spans="1:11" s="7" customFormat="1" ht="18.95" customHeight="1" x14ac:dyDescent="0.2">
      <c r="A523" s="4">
        <v>5211</v>
      </c>
      <c r="B523" s="5" t="s">
        <v>183</v>
      </c>
      <c r="C523" s="6" t="s">
        <v>9</v>
      </c>
      <c r="D523" s="8">
        <v>445803.16</v>
      </c>
      <c r="E523" s="8">
        <v>445803.16</v>
      </c>
      <c r="F523" s="8">
        <v>891606.32</v>
      </c>
      <c r="G523" s="8">
        <v>445803.16</v>
      </c>
      <c r="H523" s="8">
        <v>445803.16</v>
      </c>
      <c r="I523" s="8">
        <f t="shared" si="11"/>
        <v>891606.32</v>
      </c>
      <c r="J523" s="26"/>
      <c r="K523"/>
    </row>
    <row r="524" spans="1:11" s="7" customFormat="1" ht="18.95" customHeight="1" x14ac:dyDescent="0.2">
      <c r="A524" s="4">
        <v>4772</v>
      </c>
      <c r="B524" s="5" t="s">
        <v>201</v>
      </c>
      <c r="C524" s="6" t="s">
        <v>9</v>
      </c>
      <c r="D524" s="8">
        <v>436406</v>
      </c>
      <c r="E524" s="8">
        <v>436406</v>
      </c>
      <c r="F524" s="8">
        <v>872812</v>
      </c>
      <c r="G524" s="8">
        <v>436406</v>
      </c>
      <c r="H524" s="8">
        <v>436406</v>
      </c>
      <c r="I524" s="8">
        <f t="shared" si="11"/>
        <v>872812</v>
      </c>
      <c r="J524" s="26"/>
      <c r="K524"/>
    </row>
    <row r="525" spans="1:11" s="7" customFormat="1" ht="18.95" customHeight="1" x14ac:dyDescent="0.2">
      <c r="A525" s="4">
        <v>5243</v>
      </c>
      <c r="B525" s="5" t="s">
        <v>206</v>
      </c>
      <c r="C525" s="6" t="s">
        <v>9</v>
      </c>
      <c r="D525" s="8">
        <v>432450.35</v>
      </c>
      <c r="E525" s="8">
        <v>432450.35</v>
      </c>
      <c r="F525" s="8">
        <v>864900.7</v>
      </c>
      <c r="G525" s="8">
        <v>432450.35</v>
      </c>
      <c r="H525" s="8">
        <v>432450.35</v>
      </c>
      <c r="I525" s="8">
        <f t="shared" si="11"/>
        <v>864900.7</v>
      </c>
      <c r="J525" s="26"/>
      <c r="K525"/>
    </row>
    <row r="526" spans="1:11" s="7" customFormat="1" ht="18.95" customHeight="1" x14ac:dyDescent="0.2">
      <c r="A526" s="4">
        <v>5232</v>
      </c>
      <c r="B526" s="5" t="s">
        <v>234</v>
      </c>
      <c r="C526" s="6" t="s">
        <v>9</v>
      </c>
      <c r="D526" s="8">
        <v>417993.17</v>
      </c>
      <c r="E526" s="8">
        <v>417993.17</v>
      </c>
      <c r="F526" s="8">
        <v>835986.34</v>
      </c>
      <c r="G526" s="8">
        <v>417993.17</v>
      </c>
      <c r="H526" s="8">
        <v>417993.17</v>
      </c>
      <c r="I526" s="8">
        <f t="shared" si="11"/>
        <v>835986.34</v>
      </c>
      <c r="J526" s="26"/>
      <c r="K526"/>
    </row>
    <row r="527" spans="1:11" s="7" customFormat="1" ht="18.95" customHeight="1" x14ac:dyDescent="0.2">
      <c r="A527" s="4">
        <v>5323</v>
      </c>
      <c r="B527" s="5" t="s">
        <v>275</v>
      </c>
      <c r="C527" s="6" t="s">
        <v>9</v>
      </c>
      <c r="D527" s="8">
        <v>392913.99</v>
      </c>
      <c r="E527" s="8">
        <v>392913.99</v>
      </c>
      <c r="F527" s="8">
        <v>785827.98</v>
      </c>
      <c r="G527" s="8">
        <v>392913.99</v>
      </c>
      <c r="H527" s="8">
        <v>392913.99</v>
      </c>
      <c r="I527" s="8">
        <f t="shared" si="11"/>
        <v>785827.98</v>
      </c>
      <c r="J527" s="26"/>
      <c r="K527"/>
    </row>
    <row r="528" spans="1:11" s="7" customFormat="1" ht="18.95" customHeight="1" x14ac:dyDescent="0.2">
      <c r="A528" s="4">
        <v>106730</v>
      </c>
      <c r="B528" s="5" t="s">
        <v>305</v>
      </c>
      <c r="C528" s="6" t="s">
        <v>9</v>
      </c>
      <c r="D528" s="8">
        <v>377231.96</v>
      </c>
      <c r="E528" s="8">
        <v>377231.96</v>
      </c>
      <c r="F528" s="8">
        <v>754463.92</v>
      </c>
      <c r="G528" s="8">
        <v>377231.96</v>
      </c>
      <c r="H528" s="8">
        <v>377231.96</v>
      </c>
      <c r="I528" s="8">
        <f t="shared" si="11"/>
        <v>754463.92</v>
      </c>
      <c r="J528" s="26"/>
      <c r="K528"/>
    </row>
    <row r="529" spans="1:11" s="7" customFormat="1" ht="18.95" customHeight="1" x14ac:dyDescent="0.2">
      <c r="A529" s="4">
        <v>5133</v>
      </c>
      <c r="B529" s="5" t="s">
        <v>350</v>
      </c>
      <c r="C529" s="6" t="s">
        <v>9</v>
      </c>
      <c r="D529" s="8">
        <v>355405.64</v>
      </c>
      <c r="E529" s="8">
        <v>355405.64</v>
      </c>
      <c r="F529" s="8">
        <v>710811.28</v>
      </c>
      <c r="G529" s="8">
        <v>355405.64</v>
      </c>
      <c r="H529" s="8">
        <v>355405.64</v>
      </c>
      <c r="I529" s="8">
        <f t="shared" si="11"/>
        <v>710811.28</v>
      </c>
      <c r="J529" s="26"/>
      <c r="K529"/>
    </row>
    <row r="530" spans="1:11" s="7" customFormat="1" ht="18.95" customHeight="1" x14ac:dyDescent="0.2">
      <c r="A530" s="4">
        <v>5315</v>
      </c>
      <c r="B530" s="5" t="s">
        <v>355</v>
      </c>
      <c r="C530" s="6" t="s">
        <v>9</v>
      </c>
      <c r="D530" s="8">
        <v>348980.23</v>
      </c>
      <c r="E530" s="8">
        <v>348980.23</v>
      </c>
      <c r="F530" s="8">
        <v>697960.46</v>
      </c>
      <c r="G530" s="8">
        <v>348980.23</v>
      </c>
      <c r="H530" s="8">
        <v>348980.23</v>
      </c>
      <c r="I530" s="8">
        <f t="shared" si="11"/>
        <v>697960.46</v>
      </c>
      <c r="J530" s="26"/>
      <c r="K530"/>
    </row>
    <row r="531" spans="1:11" s="7" customFormat="1" ht="18.95" customHeight="1" x14ac:dyDescent="0.2">
      <c r="A531" s="4">
        <v>5206</v>
      </c>
      <c r="B531" s="5" t="s">
        <v>360</v>
      </c>
      <c r="C531" s="6" t="s">
        <v>9</v>
      </c>
      <c r="D531" s="8">
        <v>345747.44</v>
      </c>
      <c r="E531" s="8">
        <v>345747.44</v>
      </c>
      <c r="F531" s="8">
        <v>691494.88</v>
      </c>
      <c r="G531" s="8">
        <v>345747.44</v>
      </c>
      <c r="H531" s="8">
        <v>345747.44</v>
      </c>
      <c r="I531" s="8">
        <f t="shared" si="11"/>
        <v>691494.88</v>
      </c>
      <c r="J531" s="26"/>
      <c r="K531"/>
    </row>
    <row r="532" spans="1:11" s="7" customFormat="1" ht="18.95" customHeight="1" x14ac:dyDescent="0.2">
      <c r="A532" s="4">
        <v>5267</v>
      </c>
      <c r="B532" s="5" t="s">
        <v>371</v>
      </c>
      <c r="C532" s="6" t="s">
        <v>9</v>
      </c>
      <c r="D532" s="8">
        <v>337956.63</v>
      </c>
      <c r="E532" s="8">
        <v>337956.63</v>
      </c>
      <c r="F532" s="8">
        <v>675913.26</v>
      </c>
      <c r="G532" s="8">
        <v>337956.63</v>
      </c>
      <c r="H532" s="8">
        <v>337956.63</v>
      </c>
      <c r="I532" s="8">
        <f t="shared" si="11"/>
        <v>675913.26</v>
      </c>
      <c r="J532" s="26"/>
      <c r="K532"/>
    </row>
    <row r="533" spans="1:11" s="7" customFormat="1" ht="18.95" customHeight="1" x14ac:dyDescent="0.2">
      <c r="A533" s="4">
        <v>4545</v>
      </c>
      <c r="B533" s="5" t="s">
        <v>379</v>
      </c>
      <c r="C533" s="6" t="s">
        <v>9</v>
      </c>
      <c r="D533" s="8">
        <v>331611.53000000003</v>
      </c>
      <c r="E533" s="8">
        <v>331611.53000000003</v>
      </c>
      <c r="F533" s="8">
        <v>663223.06000000006</v>
      </c>
      <c r="G533" s="8">
        <v>331611.53000000003</v>
      </c>
      <c r="H533" s="8">
        <v>331611.53000000003</v>
      </c>
      <c r="I533" s="8">
        <f t="shared" si="11"/>
        <v>663223.06000000006</v>
      </c>
      <c r="J533" s="26"/>
      <c r="K533"/>
    </row>
    <row r="534" spans="1:11" s="7" customFormat="1" ht="18.95" customHeight="1" x14ac:dyDescent="0.2">
      <c r="A534" s="4">
        <v>5207</v>
      </c>
      <c r="B534" s="5" t="s">
        <v>391</v>
      </c>
      <c r="C534" s="6" t="s">
        <v>9</v>
      </c>
      <c r="D534" s="8">
        <v>325868.82</v>
      </c>
      <c r="E534" s="8">
        <v>325868.82</v>
      </c>
      <c r="F534" s="8">
        <v>651737.64</v>
      </c>
      <c r="G534" s="8">
        <v>325868.82</v>
      </c>
      <c r="H534" s="8">
        <v>325868.82</v>
      </c>
      <c r="I534" s="8">
        <f t="shared" si="11"/>
        <v>651737.64</v>
      </c>
      <c r="J534" s="26"/>
      <c r="K534"/>
    </row>
    <row r="535" spans="1:11" s="7" customFormat="1" ht="18.95" customHeight="1" x14ac:dyDescent="0.2">
      <c r="A535" s="4">
        <v>102667</v>
      </c>
      <c r="B535" s="5" t="s">
        <v>394</v>
      </c>
      <c r="C535" s="6" t="s">
        <v>9</v>
      </c>
      <c r="D535" s="8">
        <v>321130.08</v>
      </c>
      <c r="E535" s="8">
        <v>321130.08</v>
      </c>
      <c r="F535" s="8">
        <v>642260.16</v>
      </c>
      <c r="G535" s="8">
        <v>321130.08</v>
      </c>
      <c r="H535" s="8">
        <v>321130.08</v>
      </c>
      <c r="I535" s="8">
        <f t="shared" si="11"/>
        <v>642260.16</v>
      </c>
      <c r="J535" s="26"/>
      <c r="K535"/>
    </row>
    <row r="536" spans="1:11" s="7" customFormat="1" ht="18.95" customHeight="1" x14ac:dyDescent="0.2">
      <c r="A536" s="4">
        <v>4008</v>
      </c>
      <c r="B536" s="5" t="s">
        <v>470</v>
      </c>
      <c r="C536" s="6" t="s">
        <v>9</v>
      </c>
      <c r="D536" s="8">
        <v>253321.89</v>
      </c>
      <c r="E536" s="8">
        <v>253321.89</v>
      </c>
      <c r="F536" s="8">
        <v>506643.78</v>
      </c>
      <c r="G536" s="8">
        <v>253321.89</v>
      </c>
      <c r="H536" s="8">
        <v>253321.89</v>
      </c>
      <c r="I536" s="8">
        <f t="shared" si="11"/>
        <v>506643.78</v>
      </c>
      <c r="J536" s="26"/>
      <c r="K536"/>
    </row>
    <row r="537" spans="1:11" s="7" customFormat="1" ht="18.95" customHeight="1" x14ac:dyDescent="0.2">
      <c r="A537" s="4">
        <v>106546</v>
      </c>
      <c r="B537" s="5" t="s">
        <v>472</v>
      </c>
      <c r="C537" s="6" t="s">
        <v>9</v>
      </c>
      <c r="D537" s="8">
        <v>252639.19</v>
      </c>
      <c r="E537" s="8">
        <v>252639.19</v>
      </c>
      <c r="F537" s="8">
        <v>505278.38</v>
      </c>
      <c r="G537" s="8">
        <v>252639.19</v>
      </c>
      <c r="H537" s="8">
        <v>252639.19</v>
      </c>
      <c r="I537" s="8">
        <f t="shared" si="11"/>
        <v>505278.38</v>
      </c>
      <c r="J537" s="26"/>
      <c r="K537"/>
    </row>
    <row r="538" spans="1:11" s="7" customFormat="1" ht="18.95" customHeight="1" x14ac:dyDescent="0.2">
      <c r="A538" s="4">
        <v>127</v>
      </c>
      <c r="B538" s="5" t="s">
        <v>526</v>
      </c>
      <c r="C538" s="6" t="s">
        <v>9</v>
      </c>
      <c r="D538" s="8">
        <v>210773.62</v>
      </c>
      <c r="E538" s="8">
        <v>210773.62</v>
      </c>
      <c r="F538" s="8">
        <v>421547.24</v>
      </c>
      <c r="G538" s="8">
        <v>210773.62</v>
      </c>
      <c r="H538" s="8">
        <v>210773.62</v>
      </c>
      <c r="I538" s="8">
        <f t="shared" si="11"/>
        <v>421547.24</v>
      </c>
      <c r="J538" s="26"/>
      <c r="K538"/>
    </row>
    <row r="539" spans="1:11" s="7" customFormat="1" ht="18.95" customHeight="1" x14ac:dyDescent="0.2">
      <c r="A539" s="4">
        <v>106817</v>
      </c>
      <c r="B539" s="5" t="s">
        <v>527</v>
      </c>
      <c r="C539" s="6" t="s">
        <v>9</v>
      </c>
      <c r="D539" s="8">
        <v>210351.95</v>
      </c>
      <c r="E539" s="8">
        <v>210351.95</v>
      </c>
      <c r="F539" s="8">
        <v>420703.9</v>
      </c>
      <c r="G539" s="8">
        <v>210351.95</v>
      </c>
      <c r="H539" s="8">
        <v>210351.95</v>
      </c>
      <c r="I539" s="8">
        <f t="shared" si="11"/>
        <v>420703.9</v>
      </c>
      <c r="J539" s="26"/>
      <c r="K539"/>
    </row>
    <row r="540" spans="1:11" s="7" customFormat="1" ht="18.95" customHeight="1" x14ac:dyDescent="0.2">
      <c r="A540" s="4">
        <v>107108</v>
      </c>
      <c r="B540" s="5" t="s">
        <v>578</v>
      </c>
      <c r="C540" s="6" t="s">
        <v>9</v>
      </c>
      <c r="D540" s="8">
        <v>175792.93</v>
      </c>
      <c r="E540" s="8">
        <v>175792.93</v>
      </c>
      <c r="F540" s="8">
        <v>351585.86</v>
      </c>
      <c r="G540" s="8">
        <v>175792.93</v>
      </c>
      <c r="H540" s="8">
        <v>175792.93</v>
      </c>
      <c r="I540" s="8">
        <f t="shared" si="11"/>
        <v>351585.86</v>
      </c>
      <c r="J540" s="26"/>
      <c r="K540"/>
    </row>
    <row r="541" spans="1:11" s="7" customFormat="1" ht="18.95" customHeight="1" x14ac:dyDescent="0.2">
      <c r="A541" s="4">
        <v>106081</v>
      </c>
      <c r="B541" s="5" t="s">
        <v>602</v>
      </c>
      <c r="C541" s="6" t="s">
        <v>9</v>
      </c>
      <c r="D541" s="8">
        <v>145854.88</v>
      </c>
      <c r="E541" s="8">
        <v>145854.88</v>
      </c>
      <c r="F541" s="8">
        <v>291709.76</v>
      </c>
      <c r="G541" s="8">
        <v>145854.88</v>
      </c>
      <c r="H541" s="8">
        <v>145854.88</v>
      </c>
      <c r="I541" s="8">
        <f t="shared" si="11"/>
        <v>291709.76</v>
      </c>
      <c r="J541" s="26"/>
      <c r="K541"/>
    </row>
    <row r="542" spans="1:11" s="7" customFormat="1" ht="18.95" customHeight="1" x14ac:dyDescent="0.2">
      <c r="A542" s="4">
        <v>105727</v>
      </c>
      <c r="B542" s="5" t="s">
        <v>605</v>
      </c>
      <c r="C542" s="6" t="s">
        <v>9</v>
      </c>
      <c r="D542" s="8">
        <v>141499.63</v>
      </c>
      <c r="E542" s="8">
        <v>141499.63</v>
      </c>
      <c r="F542" s="8">
        <v>282999.26</v>
      </c>
      <c r="G542" s="8">
        <v>141499.63</v>
      </c>
      <c r="H542" s="8">
        <v>141499.63</v>
      </c>
      <c r="I542" s="8">
        <f t="shared" si="11"/>
        <v>282999.26</v>
      </c>
      <c r="J542" s="26"/>
      <c r="K542"/>
    </row>
    <row r="543" spans="1:11" s="7" customFormat="1" ht="18.95" customHeight="1" x14ac:dyDescent="0.2">
      <c r="A543" s="4">
        <v>5295</v>
      </c>
      <c r="B543" s="5" t="s">
        <v>635</v>
      </c>
      <c r="C543" s="6" t="s">
        <v>9</v>
      </c>
      <c r="D543" s="8">
        <v>41825.42</v>
      </c>
      <c r="E543" s="8">
        <v>41825.42</v>
      </c>
      <c r="F543" s="8">
        <v>83650.84</v>
      </c>
      <c r="G543" s="8">
        <v>41825.42</v>
      </c>
      <c r="H543" s="8">
        <v>41825.42</v>
      </c>
      <c r="I543" s="8">
        <f t="shared" si="11"/>
        <v>83650.84</v>
      </c>
      <c r="J543" s="26"/>
      <c r="K543"/>
    </row>
    <row r="544" spans="1:11" s="7" customFormat="1" ht="18.95" customHeight="1" x14ac:dyDescent="0.2">
      <c r="A544" s="4">
        <v>4216</v>
      </c>
      <c r="B544" s="5" t="s">
        <v>72</v>
      </c>
      <c r="C544" s="6" t="s">
        <v>73</v>
      </c>
      <c r="D544" s="8">
        <v>573709.03</v>
      </c>
      <c r="E544" s="8">
        <v>573709.03</v>
      </c>
      <c r="F544" s="8">
        <v>1147418.06</v>
      </c>
      <c r="G544" s="8">
        <v>573709.03</v>
      </c>
      <c r="H544" s="8">
        <v>573709.03</v>
      </c>
      <c r="I544" s="8">
        <f t="shared" si="11"/>
        <v>1147418.06</v>
      </c>
      <c r="J544" s="26"/>
      <c r="K544"/>
    </row>
    <row r="545" spans="1:11" s="7" customFormat="1" ht="18.95" customHeight="1" x14ac:dyDescent="0.2">
      <c r="A545" s="4">
        <v>102925</v>
      </c>
      <c r="B545" s="5" t="s">
        <v>136</v>
      </c>
      <c r="C545" s="6" t="s">
        <v>73</v>
      </c>
      <c r="D545" s="8">
        <v>494736.7</v>
      </c>
      <c r="E545" s="8">
        <v>494736.7</v>
      </c>
      <c r="F545" s="8">
        <v>989473.4</v>
      </c>
      <c r="G545" s="8">
        <v>494736.7</v>
      </c>
      <c r="H545" s="8">
        <v>494736.7</v>
      </c>
      <c r="I545" s="8">
        <f t="shared" si="11"/>
        <v>989473.4</v>
      </c>
      <c r="J545" s="26"/>
      <c r="K545"/>
    </row>
    <row r="546" spans="1:11" s="7" customFormat="1" ht="18.95" customHeight="1" x14ac:dyDescent="0.2">
      <c r="A546" s="4">
        <v>4572</v>
      </c>
      <c r="B546" s="5" t="s">
        <v>160</v>
      </c>
      <c r="C546" s="6" t="s">
        <v>73</v>
      </c>
      <c r="D546" s="8">
        <v>470420.53</v>
      </c>
      <c r="E546" s="8">
        <v>470420.53</v>
      </c>
      <c r="F546" s="8">
        <v>940841.06</v>
      </c>
      <c r="G546" s="8">
        <v>470420.53</v>
      </c>
      <c r="H546" s="8">
        <v>470420.53</v>
      </c>
      <c r="I546" s="8">
        <f t="shared" si="11"/>
        <v>940841.06</v>
      </c>
      <c r="J546" s="26"/>
      <c r="K546"/>
    </row>
    <row r="547" spans="1:11" s="7" customFormat="1" ht="18.95" customHeight="1" x14ac:dyDescent="0.2">
      <c r="A547" s="4">
        <v>107146</v>
      </c>
      <c r="B547" s="5" t="s">
        <v>264</v>
      </c>
      <c r="C547" s="6" t="s">
        <v>73</v>
      </c>
      <c r="D547" s="8">
        <v>398949.17</v>
      </c>
      <c r="E547" s="8">
        <v>398949.17</v>
      </c>
      <c r="F547" s="8">
        <v>797898.34</v>
      </c>
      <c r="G547" s="8">
        <v>398949.17</v>
      </c>
      <c r="H547" s="8">
        <v>398949.17</v>
      </c>
      <c r="I547" s="8">
        <f t="shared" si="11"/>
        <v>797898.34</v>
      </c>
      <c r="J547" s="26"/>
      <c r="K547"/>
    </row>
    <row r="548" spans="1:11" s="7" customFormat="1" ht="18.95" customHeight="1" x14ac:dyDescent="0.2">
      <c r="A548" s="4">
        <v>4523</v>
      </c>
      <c r="B548" s="5" t="s">
        <v>438</v>
      </c>
      <c r="C548" s="6" t="s">
        <v>73</v>
      </c>
      <c r="D548" s="8">
        <v>287999.03999999998</v>
      </c>
      <c r="E548" s="8">
        <v>287999.03999999998</v>
      </c>
      <c r="F548" s="8">
        <v>575998.07999999996</v>
      </c>
      <c r="G548" s="8">
        <v>287999.03999999998</v>
      </c>
      <c r="H548" s="8">
        <v>287999.03999999998</v>
      </c>
      <c r="I548" s="8">
        <f t="shared" si="11"/>
        <v>575998.07999999996</v>
      </c>
      <c r="J548" s="26"/>
      <c r="K548"/>
    </row>
    <row r="549" spans="1:11" s="7" customFormat="1" ht="18.95" customHeight="1" x14ac:dyDescent="0.2">
      <c r="A549" s="4">
        <v>106743</v>
      </c>
      <c r="B549" s="5" t="s">
        <v>460</v>
      </c>
      <c r="C549" s="6" t="s">
        <v>73</v>
      </c>
      <c r="D549" s="8">
        <v>265751.05</v>
      </c>
      <c r="E549" s="8">
        <v>265751.05</v>
      </c>
      <c r="F549" s="8">
        <v>531502.1</v>
      </c>
      <c r="G549" s="8">
        <v>265751.05</v>
      </c>
      <c r="H549" s="8">
        <v>265751.05</v>
      </c>
      <c r="I549" s="8">
        <f t="shared" si="11"/>
        <v>531502.1</v>
      </c>
      <c r="J549" s="26"/>
      <c r="K549"/>
    </row>
    <row r="550" spans="1:11" s="7" customFormat="1" ht="18.95" customHeight="1" x14ac:dyDescent="0.2">
      <c r="A550" s="4">
        <v>4743</v>
      </c>
      <c r="B550" s="5" t="s">
        <v>499</v>
      </c>
      <c r="C550" s="6" t="s">
        <v>73</v>
      </c>
      <c r="D550" s="8">
        <v>229367.15</v>
      </c>
      <c r="E550" s="8">
        <v>229367.15</v>
      </c>
      <c r="F550" s="8">
        <v>458734.3</v>
      </c>
      <c r="G550" s="8">
        <v>229367.15</v>
      </c>
      <c r="H550" s="8">
        <v>229367.15</v>
      </c>
      <c r="I550" s="8">
        <f t="shared" si="11"/>
        <v>458734.3</v>
      </c>
      <c r="J550" s="26"/>
      <c r="K550"/>
    </row>
    <row r="551" spans="1:11" s="7" customFormat="1" ht="18.95" customHeight="1" x14ac:dyDescent="0.2">
      <c r="A551" s="4">
        <v>4835</v>
      </c>
      <c r="B551" s="5" t="s">
        <v>500</v>
      </c>
      <c r="C551" s="6" t="s">
        <v>73</v>
      </c>
      <c r="D551" s="8">
        <v>229045.88</v>
      </c>
      <c r="E551" s="8">
        <v>229045.88</v>
      </c>
      <c r="F551" s="8">
        <v>458091.76</v>
      </c>
      <c r="G551" s="8">
        <v>229045.88</v>
      </c>
      <c r="H551" s="8">
        <v>229045.88</v>
      </c>
      <c r="I551" s="8">
        <f t="shared" si="11"/>
        <v>458091.76</v>
      </c>
      <c r="J551" s="26"/>
      <c r="K551"/>
    </row>
    <row r="552" spans="1:11" s="7" customFormat="1" ht="18.95" customHeight="1" x14ac:dyDescent="0.2">
      <c r="A552" s="4">
        <v>4851</v>
      </c>
      <c r="B552" s="5" t="s">
        <v>509</v>
      </c>
      <c r="C552" s="6" t="s">
        <v>73</v>
      </c>
      <c r="D552" s="8">
        <v>222580.31</v>
      </c>
      <c r="E552" s="8">
        <v>222580.31</v>
      </c>
      <c r="F552" s="8">
        <v>445160.62</v>
      </c>
      <c r="G552" s="8">
        <v>222580.31</v>
      </c>
      <c r="H552" s="8">
        <v>222580.31</v>
      </c>
      <c r="I552" s="8">
        <f t="shared" si="11"/>
        <v>445160.62</v>
      </c>
      <c r="J552" s="26"/>
      <c r="K552"/>
    </row>
    <row r="553" spans="1:11" s="7" customFormat="1" ht="18.95" customHeight="1" x14ac:dyDescent="0.2">
      <c r="A553" s="4">
        <v>5007</v>
      </c>
      <c r="B553" s="5" t="s">
        <v>520</v>
      </c>
      <c r="C553" s="6" t="s">
        <v>73</v>
      </c>
      <c r="D553" s="8">
        <v>216315.53</v>
      </c>
      <c r="E553" s="8">
        <v>216315.53</v>
      </c>
      <c r="F553" s="8">
        <v>432631.06</v>
      </c>
      <c r="G553" s="8">
        <v>216315.53</v>
      </c>
      <c r="H553" s="8">
        <v>216315.53</v>
      </c>
      <c r="I553" s="8">
        <f t="shared" si="11"/>
        <v>432631.06</v>
      </c>
      <c r="J553" s="26"/>
      <c r="K553"/>
    </row>
    <row r="554" spans="1:11" s="7" customFormat="1" ht="18.95" customHeight="1" x14ac:dyDescent="0.2">
      <c r="A554" s="4">
        <v>5173</v>
      </c>
      <c r="B554" s="5" t="s">
        <v>523</v>
      </c>
      <c r="C554" s="6" t="s">
        <v>73</v>
      </c>
      <c r="D554" s="8">
        <v>212118.94</v>
      </c>
      <c r="E554" s="8">
        <v>212118.94</v>
      </c>
      <c r="F554" s="8">
        <v>424237.88</v>
      </c>
      <c r="G554" s="8">
        <v>212118.94</v>
      </c>
      <c r="H554" s="8">
        <v>212118.94</v>
      </c>
      <c r="I554" s="8">
        <f t="shared" si="11"/>
        <v>424237.88</v>
      </c>
      <c r="J554" s="26"/>
      <c r="K554"/>
    </row>
    <row r="555" spans="1:11" s="7" customFormat="1" ht="18.95" customHeight="1" x14ac:dyDescent="0.2">
      <c r="A555" s="4">
        <v>4095</v>
      </c>
      <c r="B555" s="5" t="s">
        <v>678</v>
      </c>
      <c r="C555" s="6" t="s">
        <v>679</v>
      </c>
      <c r="D555" s="8">
        <v>131640.64000000001</v>
      </c>
      <c r="E555" s="8">
        <v>131640.64000000001</v>
      </c>
      <c r="F555" s="8">
        <v>263281.28000000003</v>
      </c>
      <c r="G555" s="8">
        <v>131640.64000000001</v>
      </c>
      <c r="H555" s="8">
        <v>131640.64000000001</v>
      </c>
      <c r="I555" s="8">
        <f t="shared" si="11"/>
        <v>263281.28000000003</v>
      </c>
      <c r="J555" s="26"/>
      <c r="K555"/>
    </row>
    <row r="556" spans="1:11" s="7" customFormat="1" ht="18.95" customHeight="1" x14ac:dyDescent="0.2">
      <c r="A556" s="4">
        <v>4951</v>
      </c>
      <c r="B556" s="5" t="s">
        <v>537</v>
      </c>
      <c r="C556" s="6" t="s">
        <v>81</v>
      </c>
      <c r="D556" s="8">
        <v>200392.56</v>
      </c>
      <c r="E556" s="8">
        <v>200392.56</v>
      </c>
      <c r="F556" s="8">
        <v>400785.12</v>
      </c>
      <c r="G556" s="8">
        <v>200392.56</v>
      </c>
      <c r="H556" s="8">
        <v>200392.56</v>
      </c>
      <c r="I556" s="8">
        <f t="shared" si="11"/>
        <v>400785.12</v>
      </c>
      <c r="J556" s="26"/>
      <c r="K556"/>
    </row>
    <row r="557" spans="1:11" s="7" customFormat="1" ht="18.95" customHeight="1" x14ac:dyDescent="0.2">
      <c r="A557" s="4">
        <v>105220</v>
      </c>
      <c r="B557" s="5" t="s">
        <v>80</v>
      </c>
      <c r="C557" s="6" t="s">
        <v>81</v>
      </c>
      <c r="D557" s="8">
        <v>559251.86</v>
      </c>
      <c r="E557" s="8">
        <v>559251.86</v>
      </c>
      <c r="F557" s="8">
        <v>1118503.72</v>
      </c>
      <c r="G557" s="8">
        <v>559251.86</v>
      </c>
      <c r="H557" s="8">
        <v>559251.86</v>
      </c>
      <c r="I557" s="8">
        <f t="shared" si="11"/>
        <v>1118503.72</v>
      </c>
      <c r="J557" s="26"/>
      <c r="K557"/>
    </row>
    <row r="558" spans="1:11" s="7" customFormat="1" ht="18.95" customHeight="1" x14ac:dyDescent="0.2">
      <c r="A558" s="4">
        <v>5348</v>
      </c>
      <c r="B558" s="5" t="s">
        <v>84</v>
      </c>
      <c r="C558" s="6" t="s">
        <v>81</v>
      </c>
      <c r="D558" s="8">
        <v>552264.22</v>
      </c>
      <c r="E558" s="8">
        <v>552264.22</v>
      </c>
      <c r="F558" s="8">
        <v>1104528.44</v>
      </c>
      <c r="G558" s="8">
        <v>552264.22</v>
      </c>
      <c r="H558" s="8">
        <v>552264.22</v>
      </c>
      <c r="I558" s="8">
        <f t="shared" si="11"/>
        <v>1104528.44</v>
      </c>
      <c r="J558" s="26"/>
      <c r="K558"/>
    </row>
    <row r="559" spans="1:11" s="7" customFormat="1" ht="18.95" customHeight="1" x14ac:dyDescent="0.2">
      <c r="A559" s="4">
        <v>101669</v>
      </c>
      <c r="B559" s="5" t="s">
        <v>139</v>
      </c>
      <c r="C559" s="6" t="s">
        <v>81</v>
      </c>
      <c r="D559" s="8">
        <v>490901.53</v>
      </c>
      <c r="E559" s="8">
        <v>490901.53</v>
      </c>
      <c r="F559" s="8">
        <v>981803.06</v>
      </c>
      <c r="G559" s="8">
        <v>490901.53</v>
      </c>
      <c r="H559" s="8">
        <v>490901.53</v>
      </c>
      <c r="I559" s="8">
        <f t="shared" si="11"/>
        <v>981803.06</v>
      </c>
      <c r="J559" s="26"/>
      <c r="K559"/>
    </row>
    <row r="560" spans="1:11" s="7" customFormat="1" ht="18.95" customHeight="1" x14ac:dyDescent="0.2">
      <c r="A560" s="4">
        <v>5351</v>
      </c>
      <c r="B560" s="5" t="s">
        <v>142</v>
      </c>
      <c r="C560" s="6" t="s">
        <v>81</v>
      </c>
      <c r="D560" s="8">
        <v>486765.17</v>
      </c>
      <c r="E560" s="8">
        <v>486765.17</v>
      </c>
      <c r="F560" s="8">
        <v>973530.34</v>
      </c>
      <c r="G560" s="8">
        <v>486765.17</v>
      </c>
      <c r="H560" s="8">
        <v>486765.17</v>
      </c>
      <c r="I560" s="8">
        <f t="shared" si="11"/>
        <v>973530.34</v>
      </c>
      <c r="J560" s="26"/>
      <c r="K560"/>
    </row>
    <row r="561" spans="1:11" s="7" customFormat="1" ht="18.95" customHeight="1" x14ac:dyDescent="0.2">
      <c r="A561" s="4">
        <v>100297</v>
      </c>
      <c r="B561" s="5" t="s">
        <v>146</v>
      </c>
      <c r="C561" s="6" t="s">
        <v>81</v>
      </c>
      <c r="D561" s="8">
        <v>484717.07</v>
      </c>
      <c r="E561" s="8">
        <v>484717.07</v>
      </c>
      <c r="F561" s="8">
        <v>969434.14</v>
      </c>
      <c r="G561" s="8">
        <v>484717.07</v>
      </c>
      <c r="H561" s="8">
        <v>484717.07</v>
      </c>
      <c r="I561" s="8">
        <f t="shared" si="11"/>
        <v>969434.14</v>
      </c>
      <c r="J561" s="26"/>
      <c r="K561"/>
    </row>
    <row r="562" spans="1:11" s="7" customFormat="1" ht="18.95" customHeight="1" x14ac:dyDescent="0.2">
      <c r="A562" s="4">
        <v>4712</v>
      </c>
      <c r="B562" s="5" t="s">
        <v>148</v>
      </c>
      <c r="C562" s="6" t="s">
        <v>81</v>
      </c>
      <c r="D562" s="8">
        <v>480420.07</v>
      </c>
      <c r="E562" s="8">
        <v>480420.07</v>
      </c>
      <c r="F562" s="8">
        <v>960840.14</v>
      </c>
      <c r="G562" s="8">
        <v>480420.07</v>
      </c>
      <c r="H562" s="8">
        <v>480420.07</v>
      </c>
      <c r="I562" s="8">
        <f t="shared" si="11"/>
        <v>960840.14</v>
      </c>
      <c r="J562" s="26"/>
      <c r="K562"/>
    </row>
    <row r="563" spans="1:11" s="7" customFormat="1" ht="18.95" customHeight="1" x14ac:dyDescent="0.2">
      <c r="A563" s="4">
        <v>103551</v>
      </c>
      <c r="B563" s="5" t="s">
        <v>218</v>
      </c>
      <c r="C563" s="6" t="s">
        <v>81</v>
      </c>
      <c r="D563" s="8">
        <v>427410.42</v>
      </c>
      <c r="E563" s="8">
        <v>427410.42</v>
      </c>
      <c r="F563" s="8">
        <v>854820.84</v>
      </c>
      <c r="G563" s="8">
        <v>427410.42</v>
      </c>
      <c r="H563" s="8">
        <v>427410.42</v>
      </c>
      <c r="I563" s="8">
        <f t="shared" si="11"/>
        <v>854820.84</v>
      </c>
      <c r="J563" s="26"/>
      <c r="K563"/>
    </row>
    <row r="564" spans="1:11" s="7" customFormat="1" ht="18.95" customHeight="1" x14ac:dyDescent="0.2">
      <c r="A564" s="4">
        <v>106083</v>
      </c>
      <c r="B564" s="5" t="s">
        <v>258</v>
      </c>
      <c r="C564" s="6" t="s">
        <v>81</v>
      </c>
      <c r="D564" s="8">
        <v>403194.65</v>
      </c>
      <c r="E564" s="8">
        <v>403194.65</v>
      </c>
      <c r="F564" s="8">
        <v>806389.3</v>
      </c>
      <c r="G564" s="8">
        <v>403194.65</v>
      </c>
      <c r="H564" s="8">
        <v>403194.65</v>
      </c>
      <c r="I564" s="8">
        <f t="shared" si="11"/>
        <v>806389.3</v>
      </c>
      <c r="J564" s="26"/>
      <c r="K564"/>
    </row>
    <row r="565" spans="1:11" s="7" customFormat="1" ht="18.95" customHeight="1" x14ac:dyDescent="0.2">
      <c r="A565" s="4">
        <v>4566</v>
      </c>
      <c r="B565" s="5" t="s">
        <v>319</v>
      </c>
      <c r="C565" s="6" t="s">
        <v>81</v>
      </c>
      <c r="D565" s="8">
        <v>372392.82</v>
      </c>
      <c r="E565" s="8">
        <v>372392.82</v>
      </c>
      <c r="F565" s="8">
        <v>744785.64</v>
      </c>
      <c r="G565" s="8">
        <v>372392.82</v>
      </c>
      <c r="H565" s="8">
        <v>372392.82</v>
      </c>
      <c r="I565" s="8">
        <f t="shared" si="11"/>
        <v>744785.64</v>
      </c>
      <c r="J565" s="26"/>
      <c r="K565"/>
    </row>
    <row r="566" spans="1:11" s="7" customFormat="1" ht="18.95" customHeight="1" x14ac:dyDescent="0.2">
      <c r="A566" s="4">
        <v>4682</v>
      </c>
      <c r="B566" s="5" t="s">
        <v>331</v>
      </c>
      <c r="C566" s="6" t="s">
        <v>81</v>
      </c>
      <c r="D566" s="8">
        <v>366790.67</v>
      </c>
      <c r="E566" s="8">
        <v>366790.67</v>
      </c>
      <c r="F566" s="8">
        <v>733581.34</v>
      </c>
      <c r="G566" s="8">
        <v>366790.67</v>
      </c>
      <c r="H566" s="8">
        <v>366790.67</v>
      </c>
      <c r="I566" s="8">
        <f t="shared" si="11"/>
        <v>733581.34</v>
      </c>
      <c r="J566" s="26"/>
      <c r="K566"/>
    </row>
    <row r="567" spans="1:11" s="7" customFormat="1" ht="18.95" customHeight="1" x14ac:dyDescent="0.2">
      <c r="A567" s="4">
        <v>5023</v>
      </c>
      <c r="B567" s="5" t="s">
        <v>354</v>
      </c>
      <c r="C567" s="6" t="s">
        <v>81</v>
      </c>
      <c r="D567" s="8">
        <v>350124.75</v>
      </c>
      <c r="E567" s="8">
        <v>350124.75</v>
      </c>
      <c r="F567" s="8">
        <v>700249.5</v>
      </c>
      <c r="G567" s="8">
        <v>350124.75</v>
      </c>
      <c r="H567" s="8">
        <v>350124.75</v>
      </c>
      <c r="I567" s="8">
        <f t="shared" si="11"/>
        <v>700249.5</v>
      </c>
      <c r="J567" s="26"/>
      <c r="K567"/>
    </row>
    <row r="568" spans="1:11" s="7" customFormat="1" ht="18.95" customHeight="1" x14ac:dyDescent="0.2">
      <c r="A568" s="4">
        <v>5263</v>
      </c>
      <c r="B568" s="5" t="s">
        <v>364</v>
      </c>
      <c r="C568" s="6" t="s">
        <v>81</v>
      </c>
      <c r="D568" s="8">
        <v>341831.95</v>
      </c>
      <c r="E568" s="8">
        <v>341831.95</v>
      </c>
      <c r="F568" s="8">
        <v>683663.9</v>
      </c>
      <c r="G568" s="8">
        <v>341831.95</v>
      </c>
      <c r="H568" s="8">
        <v>341831.95</v>
      </c>
      <c r="I568" s="8">
        <f t="shared" si="11"/>
        <v>683663.9</v>
      </c>
      <c r="J568" s="26"/>
      <c r="K568"/>
    </row>
    <row r="569" spans="1:11" s="7" customFormat="1" ht="18.95" customHeight="1" x14ac:dyDescent="0.2">
      <c r="A569" s="4">
        <v>5391</v>
      </c>
      <c r="B569" s="5" t="s">
        <v>366</v>
      </c>
      <c r="C569" s="6" t="s">
        <v>81</v>
      </c>
      <c r="D569" s="8">
        <v>340566.95</v>
      </c>
      <c r="E569" s="8">
        <v>340566.95</v>
      </c>
      <c r="F569" s="8">
        <v>681133.9</v>
      </c>
      <c r="G569" s="8">
        <v>340566.95</v>
      </c>
      <c r="H569" s="8">
        <v>340566.95</v>
      </c>
      <c r="I569" s="8">
        <f t="shared" si="11"/>
        <v>681133.9</v>
      </c>
      <c r="J569" s="26"/>
      <c r="K569"/>
    </row>
    <row r="570" spans="1:11" s="7" customFormat="1" ht="18.95" customHeight="1" x14ac:dyDescent="0.2">
      <c r="A570" s="4">
        <v>5344</v>
      </c>
      <c r="B570" s="5" t="s">
        <v>448</v>
      </c>
      <c r="C570" s="6" t="s">
        <v>81</v>
      </c>
      <c r="D570" s="8">
        <v>277698.3</v>
      </c>
      <c r="E570" s="8">
        <v>277698.3</v>
      </c>
      <c r="F570" s="8">
        <v>555396.6</v>
      </c>
      <c r="G570" s="8">
        <v>277698.3</v>
      </c>
      <c r="H570" s="8">
        <v>277698.3</v>
      </c>
      <c r="I570" s="8">
        <f t="shared" si="11"/>
        <v>555396.6</v>
      </c>
      <c r="J570" s="26"/>
      <c r="K570"/>
    </row>
    <row r="571" spans="1:11" s="7" customFormat="1" ht="18.95" customHeight="1" x14ac:dyDescent="0.2">
      <c r="A571" s="4">
        <v>103831</v>
      </c>
      <c r="B571" s="5" t="s">
        <v>449</v>
      </c>
      <c r="C571" s="6" t="s">
        <v>81</v>
      </c>
      <c r="D571" s="8">
        <v>277408.8</v>
      </c>
      <c r="E571" s="8">
        <v>277408.8</v>
      </c>
      <c r="F571" s="8">
        <v>554817.6</v>
      </c>
      <c r="G571" s="8">
        <v>277408.8</v>
      </c>
      <c r="H571" s="8">
        <v>277408.8</v>
      </c>
      <c r="I571" s="8">
        <f t="shared" si="11"/>
        <v>554817.6</v>
      </c>
      <c r="J571" s="26"/>
      <c r="K571"/>
    </row>
    <row r="572" spans="1:11" s="7" customFormat="1" ht="18.95" customHeight="1" x14ac:dyDescent="0.2">
      <c r="A572" s="4">
        <v>107101</v>
      </c>
      <c r="B572" s="5" t="s">
        <v>476</v>
      </c>
      <c r="C572" s="6" t="s">
        <v>81</v>
      </c>
      <c r="D572" s="8">
        <v>248707.56</v>
      </c>
      <c r="E572" s="8">
        <v>248707.56</v>
      </c>
      <c r="F572" s="8">
        <v>497415.12</v>
      </c>
      <c r="G572" s="8">
        <v>248707.56</v>
      </c>
      <c r="H572" s="8">
        <v>248707.56</v>
      </c>
      <c r="I572" s="8">
        <f t="shared" si="11"/>
        <v>497415.12</v>
      </c>
      <c r="J572" s="26"/>
      <c r="K572"/>
    </row>
    <row r="573" spans="1:11" s="7" customFormat="1" ht="18.95" customHeight="1" x14ac:dyDescent="0.2">
      <c r="A573" s="4">
        <v>106904</v>
      </c>
      <c r="B573" s="5" t="s">
        <v>513</v>
      </c>
      <c r="C573" s="6" t="s">
        <v>81</v>
      </c>
      <c r="D573" s="8">
        <v>218432.53</v>
      </c>
      <c r="E573" s="8">
        <v>218432.53</v>
      </c>
      <c r="F573" s="8">
        <v>436865.06</v>
      </c>
      <c r="G573" s="8">
        <v>218432.53</v>
      </c>
      <c r="H573" s="8">
        <v>218432.53</v>
      </c>
      <c r="I573" s="8">
        <f t="shared" si="11"/>
        <v>436865.06</v>
      </c>
      <c r="J573" s="26"/>
      <c r="K573"/>
    </row>
    <row r="574" spans="1:11" s="7" customFormat="1" ht="18.95" customHeight="1" x14ac:dyDescent="0.2">
      <c r="A574" s="4">
        <v>106765</v>
      </c>
      <c r="B574" s="5" t="s">
        <v>525</v>
      </c>
      <c r="C574" s="6" t="s">
        <v>81</v>
      </c>
      <c r="D574" s="8">
        <v>211576.79</v>
      </c>
      <c r="E574" s="8">
        <v>211576.79</v>
      </c>
      <c r="F574" s="8">
        <v>423153.58</v>
      </c>
      <c r="G574" s="8">
        <v>211576.79</v>
      </c>
      <c r="H574" s="8">
        <v>211576.79</v>
      </c>
      <c r="I574" s="8">
        <f t="shared" si="11"/>
        <v>423153.58</v>
      </c>
      <c r="J574" s="26"/>
      <c r="K574"/>
    </row>
    <row r="575" spans="1:11" s="7" customFormat="1" ht="18.95" customHeight="1" x14ac:dyDescent="0.2">
      <c r="A575" s="4">
        <v>4769</v>
      </c>
      <c r="B575" s="5" t="s">
        <v>580</v>
      </c>
      <c r="C575" s="6" t="s">
        <v>81</v>
      </c>
      <c r="D575" s="8">
        <v>174168.84</v>
      </c>
      <c r="E575" s="8">
        <v>174168.84</v>
      </c>
      <c r="F575" s="8">
        <v>348337.68</v>
      </c>
      <c r="G575" s="8">
        <v>174168.84</v>
      </c>
      <c r="H575" s="8">
        <v>174168.84</v>
      </c>
      <c r="I575" s="8">
        <f t="shared" si="11"/>
        <v>348337.68</v>
      </c>
      <c r="J575" s="26"/>
      <c r="K575"/>
    </row>
    <row r="576" spans="1:11" s="7" customFormat="1" ht="18.95" customHeight="1" x14ac:dyDescent="0.2">
      <c r="A576" s="4">
        <v>106098</v>
      </c>
      <c r="B576" s="5" t="s">
        <v>625</v>
      </c>
      <c r="C576" s="6" t="s">
        <v>81</v>
      </c>
      <c r="D576" s="8">
        <v>626799.01</v>
      </c>
      <c r="E576" s="8">
        <v>626799.01</v>
      </c>
      <c r="F576" s="8">
        <v>1253598.02</v>
      </c>
      <c r="G576" s="8">
        <v>626799.01</v>
      </c>
      <c r="H576" s="8">
        <v>616799.01</v>
      </c>
      <c r="I576" s="8">
        <f t="shared" si="11"/>
        <v>1243598.02</v>
      </c>
      <c r="J576" s="26"/>
      <c r="K576"/>
    </row>
    <row r="577" spans="1:12" s="7" customFormat="1" ht="18.95" customHeight="1" x14ac:dyDescent="0.2">
      <c r="A577" s="4">
        <v>4105</v>
      </c>
      <c r="B577" s="5" t="s">
        <v>713</v>
      </c>
      <c r="C577" s="6" t="s">
        <v>37</v>
      </c>
      <c r="D577" s="8">
        <v>221255.43</v>
      </c>
      <c r="E577" s="8">
        <v>221255.43</v>
      </c>
      <c r="F577" s="8">
        <v>442510.86</v>
      </c>
      <c r="G577" s="74">
        <v>0</v>
      </c>
      <c r="H577" s="74">
        <v>442510.86</v>
      </c>
      <c r="I577" s="8">
        <f t="shared" si="11"/>
        <v>442510.86</v>
      </c>
      <c r="J577" s="26"/>
      <c r="K577"/>
    </row>
    <row r="578" spans="1:12" s="7" customFormat="1" ht="18.95" customHeight="1" x14ac:dyDescent="0.2">
      <c r="A578" s="4">
        <v>105892</v>
      </c>
      <c r="B578" s="5" t="s">
        <v>673</v>
      </c>
      <c r="C578" s="6" t="s">
        <v>37</v>
      </c>
      <c r="D578" s="8">
        <v>588909.15</v>
      </c>
      <c r="E578" s="8">
        <v>588909.15</v>
      </c>
      <c r="F578" s="8">
        <v>1177818.3</v>
      </c>
      <c r="G578" s="74">
        <v>887985.09000000008</v>
      </c>
      <c r="H578" s="74">
        <v>289833.21000000002</v>
      </c>
      <c r="I578" s="8">
        <f t="shared" si="11"/>
        <v>1177818.3</v>
      </c>
      <c r="K578" s="1"/>
      <c r="L578" s="1"/>
    </row>
    <row r="579" spans="1:12" s="7" customFormat="1" ht="18.95" customHeight="1" x14ac:dyDescent="0.2">
      <c r="A579" s="4">
        <v>5383</v>
      </c>
      <c r="B579" s="5" t="s">
        <v>2</v>
      </c>
      <c r="C579" s="6" t="s">
        <v>3</v>
      </c>
      <c r="D579" s="8">
        <v>1214242.3600000001</v>
      </c>
      <c r="E579" s="8">
        <v>1214242.3600000001</v>
      </c>
      <c r="F579" s="8">
        <v>2428484.7200000002</v>
      </c>
      <c r="G579" s="8">
        <v>1214242.3600000001</v>
      </c>
      <c r="H579" s="8">
        <v>1214242.3600000001</v>
      </c>
      <c r="I579" s="8">
        <f t="shared" si="11"/>
        <v>2428484.7200000002</v>
      </c>
      <c r="J579" s="26"/>
      <c r="K579"/>
    </row>
    <row r="580" spans="1:12" s="7" customFormat="1" ht="18.95" customHeight="1" x14ac:dyDescent="0.2">
      <c r="A580" s="4">
        <v>5203</v>
      </c>
      <c r="B580" s="5" t="s">
        <v>15</v>
      </c>
      <c r="C580" s="6" t="s">
        <v>3</v>
      </c>
      <c r="D580" s="8">
        <v>794040.45</v>
      </c>
      <c r="E580" s="8">
        <v>794040.45</v>
      </c>
      <c r="F580" s="8">
        <v>1588080.9</v>
      </c>
      <c r="G580" s="8">
        <v>794040.45</v>
      </c>
      <c r="H580" s="8">
        <v>794040.45</v>
      </c>
      <c r="I580" s="8">
        <f t="shared" ref="I580:I607" si="12">G580+H580</f>
        <v>1588080.9</v>
      </c>
      <c r="J580" s="26"/>
      <c r="K580"/>
    </row>
    <row r="581" spans="1:12" s="7" customFormat="1" ht="18.95" customHeight="1" x14ac:dyDescent="0.2">
      <c r="A581" s="4">
        <v>4286</v>
      </c>
      <c r="B581" s="5" t="s">
        <v>103</v>
      </c>
      <c r="C581" s="6" t="s">
        <v>3</v>
      </c>
      <c r="D581" s="8">
        <v>528932.46</v>
      </c>
      <c r="E581" s="8">
        <v>528932.46</v>
      </c>
      <c r="F581" s="8">
        <v>1057864.92</v>
      </c>
      <c r="G581" s="8">
        <v>528932.46</v>
      </c>
      <c r="H581" s="8">
        <v>528932.46</v>
      </c>
      <c r="I581" s="8">
        <f t="shared" si="12"/>
        <v>1057864.92</v>
      </c>
      <c r="J581" s="26"/>
      <c r="K581"/>
    </row>
    <row r="582" spans="1:12" s="7" customFormat="1" ht="18.95" customHeight="1" x14ac:dyDescent="0.2">
      <c r="A582" s="4">
        <v>102294</v>
      </c>
      <c r="B582" s="5" t="s">
        <v>109</v>
      </c>
      <c r="C582" s="6" t="s">
        <v>3</v>
      </c>
      <c r="D582" s="8">
        <v>525036.53</v>
      </c>
      <c r="E582" s="8">
        <v>525036.53</v>
      </c>
      <c r="F582" s="8">
        <v>1050073.06</v>
      </c>
      <c r="G582" s="8">
        <v>525036.53</v>
      </c>
      <c r="H582" s="8">
        <v>525036.53</v>
      </c>
      <c r="I582" s="8">
        <f t="shared" si="12"/>
        <v>1050073.06</v>
      </c>
      <c r="J582" s="26"/>
      <c r="K582"/>
    </row>
    <row r="583" spans="1:12" s="7" customFormat="1" ht="18.95" customHeight="1" x14ac:dyDescent="0.2">
      <c r="A583" s="4">
        <v>4456</v>
      </c>
      <c r="B583" s="5" t="s">
        <v>115</v>
      </c>
      <c r="C583" s="6" t="s">
        <v>3</v>
      </c>
      <c r="D583" s="8">
        <v>520117.08</v>
      </c>
      <c r="E583" s="8">
        <v>520117.08</v>
      </c>
      <c r="F583" s="8">
        <v>1040234.16</v>
      </c>
      <c r="G583" s="8">
        <v>520117.08</v>
      </c>
      <c r="H583" s="8">
        <v>520117.08</v>
      </c>
      <c r="I583" s="8">
        <f t="shared" si="12"/>
        <v>1040234.16</v>
      </c>
      <c r="J583" s="26"/>
      <c r="K583"/>
    </row>
    <row r="584" spans="1:12" s="7" customFormat="1" ht="18.95" customHeight="1" x14ac:dyDescent="0.2">
      <c r="A584" s="4">
        <v>101633</v>
      </c>
      <c r="B584" s="5" t="s">
        <v>144</v>
      </c>
      <c r="C584" s="6" t="s">
        <v>3</v>
      </c>
      <c r="D584" s="8">
        <v>485921.83</v>
      </c>
      <c r="E584" s="8">
        <v>485921.83</v>
      </c>
      <c r="F584" s="8">
        <v>971843.66</v>
      </c>
      <c r="G584" s="8">
        <v>485921.83</v>
      </c>
      <c r="H584" s="8">
        <v>485921.83</v>
      </c>
      <c r="I584" s="8">
        <f t="shared" si="12"/>
        <v>971843.66</v>
      </c>
      <c r="J584" s="26"/>
      <c r="K584"/>
    </row>
    <row r="585" spans="1:12" s="7" customFormat="1" ht="18.95" customHeight="1" x14ac:dyDescent="0.2">
      <c r="A585" s="4">
        <v>5256</v>
      </c>
      <c r="B585" s="5" t="s">
        <v>151</v>
      </c>
      <c r="C585" s="6" t="s">
        <v>3</v>
      </c>
      <c r="D585" s="8">
        <v>479416.1</v>
      </c>
      <c r="E585" s="8">
        <v>479416.1</v>
      </c>
      <c r="F585" s="8">
        <v>958832.2</v>
      </c>
      <c r="G585" s="8">
        <v>479416.1</v>
      </c>
      <c r="H585" s="8">
        <v>479416.1</v>
      </c>
      <c r="I585" s="8">
        <f t="shared" si="12"/>
        <v>958832.2</v>
      </c>
      <c r="J585" s="26"/>
      <c r="K585"/>
    </row>
    <row r="586" spans="1:12" s="7" customFormat="1" ht="18.95" customHeight="1" x14ac:dyDescent="0.2">
      <c r="A586" s="4">
        <v>102417</v>
      </c>
      <c r="B586" s="5" t="s">
        <v>152</v>
      </c>
      <c r="C586" s="6" t="s">
        <v>3</v>
      </c>
      <c r="D586" s="8">
        <v>479094.83</v>
      </c>
      <c r="E586" s="8">
        <v>479094.83</v>
      </c>
      <c r="F586" s="8">
        <v>958189.66</v>
      </c>
      <c r="G586" s="8">
        <v>479094.83</v>
      </c>
      <c r="H586" s="8">
        <v>479094.83</v>
      </c>
      <c r="I586" s="8">
        <f t="shared" si="12"/>
        <v>958189.66</v>
      </c>
      <c r="J586" s="26"/>
      <c r="K586"/>
    </row>
    <row r="587" spans="1:12" s="7" customFormat="1" ht="18.95" customHeight="1" x14ac:dyDescent="0.2">
      <c r="A587" s="4">
        <v>100790</v>
      </c>
      <c r="B587" s="5" t="s">
        <v>166</v>
      </c>
      <c r="C587" s="6" t="s">
        <v>3</v>
      </c>
      <c r="D587" s="8">
        <v>462248.2</v>
      </c>
      <c r="E587" s="8">
        <v>462248.2</v>
      </c>
      <c r="F587" s="8">
        <v>924496.4</v>
      </c>
      <c r="G587" s="8">
        <v>462248.2</v>
      </c>
      <c r="H587" s="8">
        <v>462248.2</v>
      </c>
      <c r="I587" s="8">
        <f t="shared" si="12"/>
        <v>924496.4</v>
      </c>
      <c r="J587" s="26"/>
      <c r="K587"/>
    </row>
    <row r="588" spans="1:12" s="7" customFormat="1" ht="18.95" customHeight="1" x14ac:dyDescent="0.2">
      <c r="A588" s="4">
        <v>103191</v>
      </c>
      <c r="B588" s="5" t="s">
        <v>169</v>
      </c>
      <c r="C588" s="6" t="s">
        <v>3</v>
      </c>
      <c r="D588" s="8">
        <v>460193.28000000003</v>
      </c>
      <c r="E588" s="8">
        <v>460193.28000000003</v>
      </c>
      <c r="F588" s="8">
        <v>920386.56000000006</v>
      </c>
      <c r="G588" s="8">
        <v>460193.28000000003</v>
      </c>
      <c r="H588" s="8">
        <v>460193.28000000003</v>
      </c>
      <c r="I588" s="8">
        <f t="shared" si="12"/>
        <v>920386.56000000006</v>
      </c>
      <c r="J588" s="26"/>
      <c r="K588"/>
    </row>
    <row r="589" spans="1:12" s="7" customFormat="1" ht="18.95" customHeight="1" x14ac:dyDescent="0.2">
      <c r="A589" s="4">
        <v>4484</v>
      </c>
      <c r="B589" s="5" t="s">
        <v>188</v>
      </c>
      <c r="C589" s="6" t="s">
        <v>3</v>
      </c>
      <c r="D589" s="8">
        <v>444477.92</v>
      </c>
      <c r="E589" s="8">
        <v>444477.92</v>
      </c>
      <c r="F589" s="8">
        <v>888955.84</v>
      </c>
      <c r="G589" s="8">
        <v>444477.92</v>
      </c>
      <c r="H589" s="8">
        <v>444477.92</v>
      </c>
      <c r="I589" s="8">
        <f t="shared" si="12"/>
        <v>888955.84</v>
      </c>
      <c r="J589" s="26"/>
      <c r="K589"/>
    </row>
    <row r="590" spans="1:12" s="7" customFormat="1" ht="18.95" customHeight="1" x14ac:dyDescent="0.2">
      <c r="A590" s="4">
        <v>5400</v>
      </c>
      <c r="B590" s="5" t="s">
        <v>207</v>
      </c>
      <c r="C590" s="6" t="s">
        <v>3</v>
      </c>
      <c r="D590" s="8">
        <v>432362.29</v>
      </c>
      <c r="E590" s="8">
        <v>432362.29</v>
      </c>
      <c r="F590" s="8">
        <v>864724.58</v>
      </c>
      <c r="G590" s="8">
        <v>432362.29</v>
      </c>
      <c r="H590" s="8">
        <v>432362.29</v>
      </c>
      <c r="I590" s="8">
        <f t="shared" si="12"/>
        <v>864724.58</v>
      </c>
      <c r="J590" s="26"/>
      <c r="K590"/>
    </row>
    <row r="591" spans="1:12" s="7" customFormat="1" ht="18.95" customHeight="1" x14ac:dyDescent="0.2">
      <c r="A591" s="4">
        <v>104541</v>
      </c>
      <c r="B591" s="5" t="s">
        <v>217</v>
      </c>
      <c r="C591" s="6" t="s">
        <v>3</v>
      </c>
      <c r="D591" s="8">
        <v>428530.14</v>
      </c>
      <c r="E591" s="8">
        <v>428530.14</v>
      </c>
      <c r="F591" s="8">
        <v>857060.28</v>
      </c>
      <c r="G591" s="8">
        <v>428530.14</v>
      </c>
      <c r="H591" s="8">
        <v>428530.14</v>
      </c>
      <c r="I591" s="8">
        <f t="shared" si="12"/>
        <v>857060.28</v>
      </c>
      <c r="J591" s="26"/>
      <c r="K591"/>
    </row>
    <row r="592" spans="1:12" s="7" customFormat="1" ht="18.95" customHeight="1" x14ac:dyDescent="0.2">
      <c r="A592" s="4">
        <v>101489</v>
      </c>
      <c r="B592" s="5" t="s">
        <v>255</v>
      </c>
      <c r="C592" s="6" t="s">
        <v>3</v>
      </c>
      <c r="D592" s="8">
        <v>403797.03</v>
      </c>
      <c r="E592" s="8">
        <v>403797.03</v>
      </c>
      <c r="F592" s="8">
        <v>807594.06</v>
      </c>
      <c r="G592" s="8">
        <v>403797.03</v>
      </c>
      <c r="H592" s="8">
        <v>403797.03</v>
      </c>
      <c r="I592" s="8">
        <f t="shared" si="12"/>
        <v>807594.06</v>
      </c>
      <c r="J592" s="26"/>
      <c r="K592"/>
    </row>
    <row r="593" spans="1:12" s="7" customFormat="1" ht="18.95" customHeight="1" x14ac:dyDescent="0.2">
      <c r="A593" s="4">
        <v>5225</v>
      </c>
      <c r="B593" s="5" t="s">
        <v>274</v>
      </c>
      <c r="C593" s="6" t="s">
        <v>3</v>
      </c>
      <c r="D593" s="8">
        <v>393215.18</v>
      </c>
      <c r="E593" s="8">
        <v>393215.18</v>
      </c>
      <c r="F593" s="8">
        <v>786430.36</v>
      </c>
      <c r="G593" s="8">
        <v>393215.18</v>
      </c>
      <c r="H593" s="8">
        <v>393215.18</v>
      </c>
      <c r="I593" s="8">
        <f t="shared" si="12"/>
        <v>786430.36</v>
      </c>
      <c r="J593" s="26"/>
      <c r="K593"/>
    </row>
    <row r="594" spans="1:12" s="7" customFormat="1" ht="18.95" customHeight="1" x14ac:dyDescent="0.2">
      <c r="A594" s="4">
        <v>4154</v>
      </c>
      <c r="B594" s="5" t="s">
        <v>289</v>
      </c>
      <c r="C594" s="6" t="s">
        <v>3</v>
      </c>
      <c r="D594" s="8">
        <v>387131.11</v>
      </c>
      <c r="E594" s="8">
        <v>387131.11</v>
      </c>
      <c r="F594" s="8">
        <v>774262.22</v>
      </c>
      <c r="G594" s="8">
        <v>387131.11</v>
      </c>
      <c r="H594" s="8">
        <v>387131.11</v>
      </c>
      <c r="I594" s="8">
        <f t="shared" si="12"/>
        <v>774262.22</v>
      </c>
      <c r="J594" s="26"/>
      <c r="K594"/>
    </row>
    <row r="595" spans="1:12" s="7" customFormat="1" ht="18.95" customHeight="1" x14ac:dyDescent="0.2">
      <c r="A595" s="4">
        <v>4730</v>
      </c>
      <c r="B595" s="5" t="s">
        <v>298</v>
      </c>
      <c r="C595" s="6" t="s">
        <v>3</v>
      </c>
      <c r="D595" s="8">
        <v>383858.17</v>
      </c>
      <c r="E595" s="8">
        <v>383858.17</v>
      </c>
      <c r="F595" s="8">
        <v>767716.34</v>
      </c>
      <c r="G595" s="8">
        <v>383858.17</v>
      </c>
      <c r="H595" s="8">
        <v>383858.17</v>
      </c>
      <c r="I595" s="8">
        <f t="shared" si="12"/>
        <v>767716.34</v>
      </c>
      <c r="J595" s="26"/>
      <c r="K595"/>
    </row>
    <row r="596" spans="1:12" s="7" customFormat="1" ht="18.95" customHeight="1" x14ac:dyDescent="0.2">
      <c r="A596" s="4">
        <v>104661</v>
      </c>
      <c r="B596" s="5" t="s">
        <v>300</v>
      </c>
      <c r="C596" s="6" t="s">
        <v>3</v>
      </c>
      <c r="D596" s="8">
        <v>382735.95</v>
      </c>
      <c r="E596" s="8">
        <v>382735.95</v>
      </c>
      <c r="F596" s="8">
        <v>765471.9</v>
      </c>
      <c r="G596" s="8">
        <v>382735.95</v>
      </c>
      <c r="H596" s="8">
        <v>382735.95</v>
      </c>
      <c r="I596" s="8">
        <f t="shared" si="12"/>
        <v>765471.9</v>
      </c>
      <c r="J596" s="26"/>
      <c r="K596"/>
    </row>
    <row r="597" spans="1:12" s="7" customFormat="1" ht="18.95" customHeight="1" x14ac:dyDescent="0.2">
      <c r="A597" s="4">
        <v>4376</v>
      </c>
      <c r="B597" s="5" t="s">
        <v>306</v>
      </c>
      <c r="C597" s="6" t="s">
        <v>3</v>
      </c>
      <c r="D597" s="8">
        <v>377131.57</v>
      </c>
      <c r="E597" s="8">
        <v>377131.57</v>
      </c>
      <c r="F597" s="8">
        <v>754263.14</v>
      </c>
      <c r="G597" s="8">
        <v>377131.57</v>
      </c>
      <c r="H597" s="8">
        <v>377131.57</v>
      </c>
      <c r="I597" s="8">
        <f t="shared" si="12"/>
        <v>754263.14</v>
      </c>
      <c r="J597" s="26"/>
      <c r="K597"/>
    </row>
    <row r="598" spans="1:12" s="7" customFormat="1" ht="18.95" customHeight="1" x14ac:dyDescent="0.2">
      <c r="A598" s="4">
        <v>102375</v>
      </c>
      <c r="B598" s="5" t="s">
        <v>356</v>
      </c>
      <c r="C598" s="6" t="s">
        <v>3</v>
      </c>
      <c r="D598" s="8">
        <v>348518.40000000002</v>
      </c>
      <c r="E598" s="8">
        <v>348518.40000000002</v>
      </c>
      <c r="F598" s="8">
        <v>697036.80000000005</v>
      </c>
      <c r="G598" s="8">
        <v>348518.40000000002</v>
      </c>
      <c r="H598" s="8">
        <v>348518.40000000002</v>
      </c>
      <c r="I598" s="8">
        <f t="shared" si="12"/>
        <v>697036.80000000005</v>
      </c>
      <c r="J598" s="26"/>
      <c r="K598"/>
    </row>
    <row r="599" spans="1:12" s="7" customFormat="1" ht="18.95" customHeight="1" x14ac:dyDescent="0.2">
      <c r="A599" s="4">
        <v>106988</v>
      </c>
      <c r="B599" s="5" t="s">
        <v>427</v>
      </c>
      <c r="C599" s="6" t="s">
        <v>3</v>
      </c>
      <c r="D599" s="8">
        <v>295931.14</v>
      </c>
      <c r="E599" s="8">
        <v>295931.14</v>
      </c>
      <c r="F599" s="8">
        <v>591862.28</v>
      </c>
      <c r="G599" s="8">
        <v>295931.14</v>
      </c>
      <c r="H599" s="8">
        <v>295931.14</v>
      </c>
      <c r="I599" s="8">
        <f t="shared" si="12"/>
        <v>591862.28</v>
      </c>
      <c r="J599" s="26"/>
      <c r="K599"/>
    </row>
    <row r="600" spans="1:12" s="7" customFormat="1" ht="18.95" customHeight="1" x14ac:dyDescent="0.2">
      <c r="A600" s="4">
        <v>106050</v>
      </c>
      <c r="B600" s="5" t="s">
        <v>454</v>
      </c>
      <c r="C600" s="6" t="s">
        <v>3</v>
      </c>
      <c r="D600" s="8">
        <v>272055.99</v>
      </c>
      <c r="E600" s="8">
        <v>272055.99</v>
      </c>
      <c r="F600" s="8">
        <v>544111.98</v>
      </c>
      <c r="G600" s="8">
        <v>272055.99</v>
      </c>
      <c r="H600" s="8">
        <v>272055.99</v>
      </c>
      <c r="I600" s="8">
        <f t="shared" si="12"/>
        <v>544111.98</v>
      </c>
      <c r="J600" s="26"/>
      <c r="K600"/>
    </row>
    <row r="601" spans="1:12" s="7" customFormat="1" ht="18.95" customHeight="1" x14ac:dyDescent="0.2">
      <c r="A601" s="4">
        <v>110098</v>
      </c>
      <c r="B601" s="5" t="s">
        <v>463</v>
      </c>
      <c r="C601" s="6" t="s">
        <v>3</v>
      </c>
      <c r="D601" s="8">
        <v>258281.51</v>
      </c>
      <c r="E601" s="8">
        <v>258281.51</v>
      </c>
      <c r="F601" s="8">
        <v>516563.02</v>
      </c>
      <c r="G601" s="8">
        <v>258281.51</v>
      </c>
      <c r="H601" s="8">
        <v>258281.51</v>
      </c>
      <c r="I601" s="8">
        <f t="shared" si="12"/>
        <v>516563.02</v>
      </c>
      <c r="J601" s="26"/>
      <c r="K601"/>
    </row>
    <row r="602" spans="1:12" s="7" customFormat="1" ht="18.95" customHeight="1" x14ac:dyDescent="0.2">
      <c r="A602" s="4">
        <v>5234</v>
      </c>
      <c r="B602" s="5" t="s">
        <v>484</v>
      </c>
      <c r="C602" s="6" t="s">
        <v>3</v>
      </c>
      <c r="D602" s="8">
        <v>240471.07</v>
      </c>
      <c r="E602" s="8">
        <v>240471.07</v>
      </c>
      <c r="F602" s="8">
        <v>480942.14</v>
      </c>
      <c r="G602" s="8">
        <v>240471.07</v>
      </c>
      <c r="H602" s="8">
        <v>240471.07</v>
      </c>
      <c r="I602" s="8">
        <f t="shared" si="12"/>
        <v>480942.14</v>
      </c>
      <c r="J602" s="26"/>
      <c r="K602"/>
      <c r="L602" s="1"/>
    </row>
    <row r="603" spans="1:12" s="7" customFormat="1" ht="18.95" customHeight="1" x14ac:dyDescent="0.2">
      <c r="A603" s="4">
        <v>5297</v>
      </c>
      <c r="B603" s="5" t="s">
        <v>521</v>
      </c>
      <c r="C603" s="6" t="s">
        <v>3</v>
      </c>
      <c r="D603" s="8">
        <v>216054.5</v>
      </c>
      <c r="E603" s="8">
        <v>216054.5</v>
      </c>
      <c r="F603" s="8">
        <v>432109</v>
      </c>
      <c r="G603" s="8">
        <v>216054.5</v>
      </c>
      <c r="H603" s="8">
        <v>216054.5</v>
      </c>
      <c r="I603" s="8">
        <f t="shared" si="12"/>
        <v>432109</v>
      </c>
      <c r="J603" s="26"/>
      <c r="K603"/>
      <c r="L603" s="1"/>
    </row>
    <row r="604" spans="1:12" s="7" customFormat="1" ht="18.95" customHeight="1" x14ac:dyDescent="0.2">
      <c r="A604" s="4">
        <v>5307</v>
      </c>
      <c r="B604" s="5" t="s">
        <v>530</v>
      </c>
      <c r="C604" s="6" t="s">
        <v>3</v>
      </c>
      <c r="D604" s="8">
        <v>208785.75</v>
      </c>
      <c r="E604" s="8">
        <v>208785.75</v>
      </c>
      <c r="F604" s="8">
        <v>417571.5</v>
      </c>
      <c r="G604" s="8">
        <v>208785.75</v>
      </c>
      <c r="H604" s="8">
        <v>208785.75</v>
      </c>
      <c r="I604" s="8">
        <f t="shared" si="12"/>
        <v>417571.5</v>
      </c>
      <c r="J604" s="26"/>
      <c r="K604"/>
      <c r="L604" s="1"/>
    </row>
    <row r="605" spans="1:12" s="7" customFormat="1" ht="18.95" customHeight="1" x14ac:dyDescent="0.2">
      <c r="A605" s="4">
        <v>5166</v>
      </c>
      <c r="B605" s="5" t="s">
        <v>564</v>
      </c>
      <c r="C605" s="6" t="s">
        <v>3</v>
      </c>
      <c r="D605" s="8">
        <v>182501.8</v>
      </c>
      <c r="E605" s="8">
        <v>182501.8</v>
      </c>
      <c r="F605" s="8">
        <v>365003.6</v>
      </c>
      <c r="G605" s="8">
        <v>182501.8</v>
      </c>
      <c r="H605" s="8">
        <v>182501.8</v>
      </c>
      <c r="I605" s="8">
        <f t="shared" si="12"/>
        <v>365003.6</v>
      </c>
      <c r="J605" s="26"/>
      <c r="K605" s="1"/>
      <c r="L605" s="1"/>
    </row>
    <row r="606" spans="1:12" s="7" customFormat="1" ht="18.95" customHeight="1" x14ac:dyDescent="0.2">
      <c r="A606" s="4">
        <v>4798</v>
      </c>
      <c r="B606" s="5" t="s">
        <v>567</v>
      </c>
      <c r="C606" s="6" t="s">
        <v>3</v>
      </c>
      <c r="D606" s="8">
        <v>181076.16</v>
      </c>
      <c r="E606" s="8">
        <v>181076.16</v>
      </c>
      <c r="F606" s="8">
        <v>362152.32</v>
      </c>
      <c r="G606" s="8">
        <v>181076.16</v>
      </c>
      <c r="H606" s="8">
        <v>181076.16</v>
      </c>
      <c r="I606" s="8">
        <f t="shared" si="12"/>
        <v>362152.32</v>
      </c>
      <c r="J606" s="26"/>
      <c r="K606" s="1"/>
      <c r="L606" s="1"/>
    </row>
    <row r="607" spans="1:12" s="7" customFormat="1" ht="18.95" customHeight="1" x14ac:dyDescent="0.2">
      <c r="A607" s="4">
        <v>104320</v>
      </c>
      <c r="B607" s="5" t="s">
        <v>493</v>
      </c>
      <c r="C607" s="6" t="s">
        <v>494</v>
      </c>
      <c r="D607" s="8">
        <v>235551.61</v>
      </c>
      <c r="E607" s="8">
        <v>235551.61</v>
      </c>
      <c r="F607" s="8">
        <v>471103.22</v>
      </c>
      <c r="G607" s="8">
        <v>235551.61</v>
      </c>
      <c r="H607" s="8">
        <v>235551.61</v>
      </c>
      <c r="I607" s="8">
        <f t="shared" si="12"/>
        <v>471103.22</v>
      </c>
      <c r="J607" s="26"/>
      <c r="K607" s="1"/>
      <c r="L607" s="1"/>
    </row>
    <row r="608" spans="1:12" s="7" customFormat="1" ht="25.15" customHeight="1" x14ac:dyDescent="0.2">
      <c r="A608" s="12"/>
      <c r="B608" s="3"/>
      <c r="C608" s="13"/>
      <c r="D608" s="14"/>
      <c r="E608" s="14"/>
      <c r="F608" s="14"/>
      <c r="G608" s="14"/>
      <c r="H608" s="14"/>
      <c r="I608" s="14"/>
      <c r="K608" s="1"/>
      <c r="L608" s="1"/>
    </row>
    <row r="609" spans="1:12" s="7" customFormat="1" ht="25.15" customHeight="1" x14ac:dyDescent="0.2">
      <c r="A609" s="12"/>
      <c r="B609" s="3"/>
      <c r="C609" s="13"/>
      <c r="D609" s="14"/>
      <c r="E609" s="14"/>
      <c r="F609" s="14"/>
      <c r="G609" s="14"/>
      <c r="H609" s="14"/>
      <c r="I609" s="14"/>
      <c r="K609" s="1"/>
      <c r="L609" s="1"/>
    </row>
    <row r="610" spans="1:12" s="7" customFormat="1" ht="25.15" customHeight="1" x14ac:dyDescent="0.2">
      <c r="A610" s="12"/>
      <c r="B610" s="3"/>
      <c r="C610" s="13"/>
      <c r="D610" s="14"/>
      <c r="E610" s="14"/>
      <c r="F610" s="14"/>
      <c r="G610" s="14"/>
      <c r="H610" s="14"/>
      <c r="I610" s="14"/>
      <c r="K610" s="1"/>
      <c r="L610" s="1"/>
    </row>
    <row r="611" spans="1:12" s="7" customFormat="1" ht="25.15" customHeight="1" x14ac:dyDescent="0.2">
      <c r="A611" s="12"/>
      <c r="B611" s="3"/>
      <c r="C611" s="13"/>
      <c r="D611" s="14"/>
      <c r="E611" s="14"/>
      <c r="F611" s="14"/>
      <c r="G611" s="14"/>
      <c r="H611" s="14"/>
      <c r="I611" s="14"/>
      <c r="K611" s="1"/>
      <c r="L611" s="1"/>
    </row>
  </sheetData>
  <autoFilter ref="A2:L607" xr:uid="{022F4D0B-5F8C-4CD2-9115-4884EDC35F5B}">
    <filterColumn colId="10" showButton="0"/>
  </autoFilter>
  <mergeCells count="1">
    <mergeCell ref="K2:L2"/>
  </mergeCells>
  <conditionalFormatting sqref="A1 A3:A1048576">
    <cfRule type="duplicateValues" dxfId="5" priority="4"/>
  </conditionalFormatting>
  <conditionalFormatting sqref="A608:A611">
    <cfRule type="duplicateValues" dxfId="4" priority="9"/>
  </conditionalFormatting>
  <conditionalFormatting sqref="A3:A607">
    <cfRule type="duplicateValues" dxfId="3" priority="30"/>
  </conditionalFormatting>
  <conditionalFormatting sqref="B2:C2">
    <cfRule type="duplicateValues" dxfId="2" priority="3"/>
  </conditionalFormatting>
  <conditionalFormatting sqref="A2">
    <cfRule type="duplicateValues" dxfId="1" priority="2"/>
  </conditionalFormatting>
  <conditionalFormatting sqref="D2:I2">
    <cfRule type="duplicateValues" dxfId="0" priority="1"/>
  </conditionalFormatting>
  <pageMargins left="0.7" right="0.7" top="0.75" bottom="0.75" header="0.3" footer="0.3"/>
  <pageSetup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2021 IGT Call</vt:lpstr>
      <vt:lpstr>Year 5 (SFY22) Program Funding</vt:lpstr>
      <vt:lpstr>IGT Declared for Year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2021-12-10T16:14:37Z</dcterms:created>
  <dcterms:modified xsi:type="dcterms:W3CDTF">2021-12-10T16:14:42Z</dcterms:modified>
</cp:coreProperties>
</file>