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01D877DF-4C3F-4F48-948C-69E9BECC33DB}" xr6:coauthVersionLast="31" xr6:coauthVersionMax="31" xr10:uidLastSave="{00000000-0000-0000-0000-000000000000}"/>
  <bookViews>
    <workbookView xWindow="0" yWindow="0" windowWidth="22260" windowHeight="12645" xr2:uid="{00000000-000D-0000-FFFF-FFFF00000000}"/>
  </bookViews>
  <sheets>
    <sheet name="Final" sheetId="2" r:id="rId1"/>
  </sheets>
  <definedNames>
    <definedName name="_xlnm._FilterDatabase" localSheetId="0" hidden="1">Final!$A$6:$N$70</definedName>
    <definedName name="_xlnm.Print_Titles" localSheetId="0">Final!$1:$7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2" l="1"/>
  <c r="N72" i="2" s="1"/>
  <c r="M70" i="2"/>
  <c r="M72" i="2" s="1"/>
  <c r="L70" i="2"/>
  <c r="L72" i="2" s="1"/>
  <c r="K70" i="2"/>
  <c r="K72" i="2" s="1"/>
  <c r="H70" i="2"/>
  <c r="H72" i="2" s="1"/>
  <c r="G70" i="2"/>
  <c r="G72" i="2" s="1"/>
  <c r="N20" i="2"/>
  <c r="M20" i="2"/>
  <c r="L20" i="2"/>
  <c r="K20" i="2"/>
  <c r="H20" i="2"/>
  <c r="G20" i="2"/>
</calcChain>
</file>

<file path=xl/sharedStrings.xml><?xml version="1.0" encoding="utf-8"?>
<sst xmlns="http://schemas.openxmlformats.org/spreadsheetml/2006/main" count="1007" uniqueCount="346">
  <si>
    <t xml:space="preserve">KEY -  </t>
  </si>
  <si>
    <t>Last Legislative or Federal Rate Increase</t>
  </si>
  <si>
    <t>Last Legislative or Federal Rate Decrease</t>
  </si>
  <si>
    <t>Method of Determining Rate Change</t>
  </si>
  <si>
    <t>Estimated 
2020-2021 Biennial Cost</t>
  </si>
  <si>
    <t>Percentage Rate Change to Fully Fund Methodology</t>
  </si>
  <si>
    <t>Estimated 2022-23 Biennial Cost
of Rate Change</t>
  </si>
  <si>
    <t>Estimated 2022-23 
Biennial Cost of
One Percent Rate Change</t>
  </si>
  <si>
    <t>Date</t>
  </si>
  <si>
    <t>Percent</t>
  </si>
  <si>
    <t>AF</t>
  </si>
  <si>
    <t>GR</t>
  </si>
  <si>
    <t xml:space="preserve">CSHCN - Drugs/Biologicals </t>
  </si>
  <si>
    <t>B</t>
  </si>
  <si>
    <t>CSHCN - Physician &amp; Professional Services - Total</t>
  </si>
  <si>
    <t>CSHCN - Hospital</t>
  </si>
  <si>
    <t>CSHCN - Dental</t>
  </si>
  <si>
    <t>CSHCN - Durable Medical Equipment, Prosthetics, Orthotics, Supplies</t>
  </si>
  <si>
    <t>Various 2008</t>
  </si>
  <si>
    <t>CSHCN - Lab Services</t>
  </si>
  <si>
    <t>CSHCN - Home Health</t>
  </si>
  <si>
    <t>CSHCN - FFS,Trans, IPPA</t>
  </si>
  <si>
    <t>Maternal and Child Health - Dental</t>
  </si>
  <si>
    <t>Maternal and Child Health - Physician &amp; Professional Services - Adults</t>
  </si>
  <si>
    <t>Maternal and Child Health - Physician &amp; Professional Services - Children</t>
  </si>
  <si>
    <t>Ambulance Services (Air Transportation) Notes 1 &amp; 2</t>
  </si>
  <si>
    <t>M</t>
  </si>
  <si>
    <t>Ambulance Services (Ground Transportation) Notes 1 &amp; 2</t>
  </si>
  <si>
    <t>Ambulance Services Supplies, BLS, ALS (Air &amp; Ground) Notes 1 &amp; 3</t>
  </si>
  <si>
    <t>Anesthesia - Adult</t>
  </si>
  <si>
    <t>Anesthesia - Child</t>
  </si>
  <si>
    <t>Anesthesia - Certified Registered Nurse Anesthetist - Adults</t>
  </si>
  <si>
    <t>Anesthesia - Certified Registered Nurse Anesthetist - Children</t>
  </si>
  <si>
    <t>Birthing Centers - Facility Services</t>
  </si>
  <si>
    <t>Birthing Centers - Professional Services</t>
  </si>
  <si>
    <t>Children &amp; Pregnant Women - Case Management -Adults</t>
  </si>
  <si>
    <t>Children &amp; Pregnant Women - Case Management - Children</t>
  </si>
  <si>
    <t>Dental Services - Adults</t>
  </si>
  <si>
    <t>A,CD</t>
  </si>
  <si>
    <t>Dental Services - Children's</t>
  </si>
  <si>
    <r>
      <t xml:space="preserve">Durable Medical Equipment, Prosthetics, Orthotics, Supplies (DMEPOS) 
</t>
    </r>
    <r>
      <rPr>
        <i/>
        <sz val="9"/>
        <color theme="1"/>
        <rFont val="Verdana"/>
        <family val="2"/>
      </rPr>
      <t>[Diabetic Equipment and Supplies, Hearing Services, Hospital Beds and Accessories, Incontinence Supplies, Kidney Machines and Access, Miscellaneous DME Equipment and Supplies, Mobility Aids, Neurostimulators, Nutrition (Enteral and Parenteral), Orthotics, Oxygen and Related Respiratory Equipment, Prosthetics, Speech Generating Devices/Augmentive Communication Devices , Wheel Chairs , Wound Therapy , Vision]</t>
    </r>
  </si>
  <si>
    <t>CD,M</t>
  </si>
  <si>
    <t>Environmental Lead Investigations</t>
  </si>
  <si>
    <t>New Benefit</t>
  </si>
  <si>
    <t>A</t>
  </si>
  <si>
    <t>Family Planning Clinics - Adults</t>
  </si>
  <si>
    <t xml:space="preserve">Family Planning Clinics - Children </t>
  </si>
  <si>
    <t>HHA Services (Excluding Therapy)</t>
  </si>
  <si>
    <t>Laboratory Services - Adults</t>
  </si>
  <si>
    <t>Laboratory Services - Children</t>
  </si>
  <si>
    <t>Long-Acting Reversible Contraceptive (LARC), Sterilization, and Associated Services - Adults</t>
  </si>
  <si>
    <t>NA</t>
  </si>
  <si>
    <t>CD</t>
  </si>
  <si>
    <t>Long-Acting Reversible Contraceptive (LARC), Sterilization, and Associated Services - Children</t>
  </si>
  <si>
    <t>Maternity Service Clinic</t>
  </si>
  <si>
    <t xml:space="preserve"> Mental health TCM and Rehab (T1017)</t>
  </si>
  <si>
    <t>Orthodontics - Adults</t>
  </si>
  <si>
    <t>Orthodontics - Children</t>
  </si>
  <si>
    <t>Outpatient Imaging</t>
  </si>
  <si>
    <t>Physician- Administered Drugs/Biological Fees (Nononcology)</t>
  </si>
  <si>
    <t>Physician-Administered Oncology Drugs</t>
  </si>
  <si>
    <t>Physicians Vaccine Administration - Adults</t>
  </si>
  <si>
    <t>ACA increase to Medicare for Evaluation and Management Services for two years</t>
  </si>
  <si>
    <t>ACA increases expire</t>
  </si>
  <si>
    <t>Physicians Vaccine Administration - Children</t>
  </si>
  <si>
    <t>B, M,CD</t>
  </si>
  <si>
    <t>CMN, LCSW, LMFT, Psychologist</t>
  </si>
  <si>
    <t>Radiation Therapy Centers - Adults</t>
  </si>
  <si>
    <t>Radiation Therapy Centers - Children</t>
  </si>
  <si>
    <t xml:space="preserve">Substance Use Disorder Services (Chemical Dependency Treatment Facility) </t>
  </si>
  <si>
    <t>B, CD</t>
  </si>
  <si>
    <t>Texas Women's Health (GR ONLY)</t>
  </si>
  <si>
    <t xml:space="preserve">Therapy Services - Comprehensive Outpatient Rehabilitation Facility (CORF) /  Outpatient Rehabilitation Facility (ORF) (PT 65, PS25) - Children </t>
  </si>
  <si>
    <t>N/A</t>
  </si>
  <si>
    <t>Therapy Services - Home Health Agency - Adults</t>
  </si>
  <si>
    <t>Therapy Services - Home Health Agency - Children</t>
  </si>
  <si>
    <t>Therapy Services - Independent Therapists (PT 34, 35, 50) - Adults</t>
  </si>
  <si>
    <t>Therapy Services - Independent Therapists (PT 34, 35, 50) - Children</t>
  </si>
  <si>
    <t>Therapy Services - ECI</t>
  </si>
  <si>
    <t>THSteps Medical Checkups </t>
  </si>
  <si>
    <t>THSteps Newborn </t>
  </si>
  <si>
    <t>THSteps PCS </t>
  </si>
  <si>
    <t>THSteps PDN </t>
  </si>
  <si>
    <t>New Service</t>
  </si>
  <si>
    <t>CR</t>
  </si>
  <si>
    <t>Case Management Services</t>
  </si>
  <si>
    <t>Employment Assistance</t>
  </si>
  <si>
    <t>CRPA</t>
  </si>
  <si>
    <t xml:space="preserve">Specialized Therapies </t>
  </si>
  <si>
    <t>PA</t>
  </si>
  <si>
    <t>I</t>
  </si>
  <si>
    <t>Transition Assistance Services</t>
  </si>
  <si>
    <t>CDS IHR</t>
  </si>
  <si>
    <t>CDS OHR</t>
  </si>
  <si>
    <t>CLASS Subtotal</t>
  </si>
  <si>
    <t>Day Habilitation</t>
  </si>
  <si>
    <t>IHR</t>
  </si>
  <si>
    <t>OHR</t>
  </si>
  <si>
    <t>Chore Services</t>
  </si>
  <si>
    <t>DBMD Subtotal</t>
  </si>
  <si>
    <t xml:space="preserve">CDS CFC SUPPORT CONSULTATION </t>
  </si>
  <si>
    <t>HCS Subtotal</t>
  </si>
  <si>
    <t>TxHmL Subtotal</t>
  </si>
  <si>
    <t>Community Living Supports (Bachelor's Degree)</t>
  </si>
  <si>
    <t>Community Living Supports (Master's Degree)</t>
  </si>
  <si>
    <t>Family Supports</t>
  </si>
  <si>
    <t xml:space="preserve">Non-Medical Transportation </t>
  </si>
  <si>
    <t xml:space="preserve">Paraprofessional Services </t>
  </si>
  <si>
    <t>YES Subtotal</t>
  </si>
  <si>
    <t>STAR+PLUS HCBS Subtotal</t>
  </si>
  <si>
    <t>STAR Kids MDCP Subtotal</t>
  </si>
  <si>
    <t>Consumer Managed Personal Assistance Services (CMPAS)</t>
  </si>
  <si>
    <t>T</t>
  </si>
  <si>
    <t xml:space="preserve">SPEC SRVCS TO PERSONS WITH DISABILITIES (SSPD) </t>
  </si>
  <si>
    <t>Home and Community-Based Services - Adult Mental Health (HCBS-AMH)</t>
  </si>
  <si>
    <t>Small LON 1</t>
  </si>
  <si>
    <t>Small LON 5</t>
  </si>
  <si>
    <t>Small LON 8</t>
  </si>
  <si>
    <t>Small LON 6</t>
  </si>
  <si>
    <t>Small LON 9</t>
  </si>
  <si>
    <t>Medium LON 1</t>
  </si>
  <si>
    <t>Medium LON 5</t>
  </si>
  <si>
    <t>Medium LON 8</t>
  </si>
  <si>
    <t>Medium LON 6</t>
  </si>
  <si>
    <t>Medium LON 9</t>
  </si>
  <si>
    <t>Large LON 1</t>
  </si>
  <si>
    <t>Large LON 5</t>
  </si>
  <si>
    <t>Large LON 8</t>
  </si>
  <si>
    <t>Large LON 6</t>
  </si>
  <si>
    <t>Large LON 9</t>
  </si>
  <si>
    <t>ICF/IID Subtotal</t>
  </si>
  <si>
    <t>Daily Care (Average RUG-III)</t>
  </si>
  <si>
    <t>Hospice in NF</t>
  </si>
  <si>
    <t>NF Subtotal</t>
  </si>
  <si>
    <t>Program All-inclusive Care Elderly (PACE)</t>
  </si>
  <si>
    <t>PAS Type Services Subtotal</t>
  </si>
  <si>
    <t>Habilitation Type Services Subtotal</t>
  </si>
  <si>
    <t>Therapy Services Subtotal</t>
  </si>
  <si>
    <t>Post-Acute Rehabilitation Services Non-Residential Services</t>
  </si>
  <si>
    <t>CRS Subtotal</t>
  </si>
  <si>
    <t>9/1/2010
2/1/2011</t>
  </si>
  <si>
    <t>1%
1%</t>
  </si>
  <si>
    <t xml:space="preserve">Ambulatory Surgical Center/Hospital Ambulatory Surgical Center </t>
  </si>
  <si>
    <t>Freestanding Psychiatric Hospitals (non-state owned)</t>
  </si>
  <si>
    <t>T,M</t>
  </si>
  <si>
    <t>Freestanding Psychiatric Hospitals -(state owned)</t>
  </si>
  <si>
    <t>BR</t>
  </si>
  <si>
    <t>10% Outlier Reduction</t>
  </si>
  <si>
    <t>$100,000,000
 (One Year)</t>
  </si>
  <si>
    <t>Renal Dialysis Facilities</t>
  </si>
  <si>
    <t>Medicare Economic Index (MEI)
(1.9%)</t>
  </si>
  <si>
    <t>Physician And Other Practitioners - Children
(Pa, Audiologist, Chiropractor, Geneticist, Nephrology, Optometrist/Optician, Physician And Other Practitioners, 
Podiatrists,Portable Xray Supplier)</t>
  </si>
  <si>
    <t>Physician And Other Practitioners - Adults
(Pa, Audiologist, Chiropractor, Geneticist, Nephrology, Optometrist/Optician, Physician And Other Practitioners, 
Podiatrists,Portable Xray Supplier )</t>
  </si>
  <si>
    <t xml:space="preserve">Provider Reimbursement Rate Tables </t>
  </si>
  <si>
    <t>Rate Change Based on Current Review of Costs and Cost of One Percent Rate Change</t>
  </si>
  <si>
    <r>
      <rPr>
        <b/>
        <sz val="8"/>
        <color theme="1"/>
        <rFont val="Verdana"/>
        <family val="2"/>
      </rPr>
      <t>A</t>
    </r>
    <r>
      <rPr>
        <sz val="8"/>
        <color theme="1"/>
        <rFont val="Verdana"/>
        <family val="2"/>
      </rPr>
      <t xml:space="preserve"> - Access based</t>
    </r>
  </si>
  <si>
    <r>
      <rPr>
        <b/>
        <sz val="8"/>
        <color theme="1"/>
        <rFont val="Verdana"/>
        <family val="2"/>
      </rPr>
      <t>B</t>
    </r>
    <r>
      <rPr>
        <sz val="8"/>
        <color theme="1"/>
        <rFont val="Verdana"/>
        <family val="2"/>
      </rPr>
      <t xml:space="preserve"> - Based on rates from other Medicaid programs</t>
    </r>
  </si>
  <si>
    <r>
      <rPr>
        <b/>
        <sz val="8"/>
        <color theme="1"/>
        <rFont val="Verdana"/>
        <family val="2"/>
      </rPr>
      <t>BR</t>
    </r>
    <r>
      <rPr>
        <sz val="8"/>
        <color theme="1"/>
        <rFont val="Verdana"/>
        <family val="2"/>
      </rPr>
      <t xml:space="preserve"> - Blue Ribbon file of claims data</t>
    </r>
  </si>
  <si>
    <r>
      <rPr>
        <b/>
        <sz val="8"/>
        <color theme="1"/>
        <rFont val="Verdana"/>
        <family val="2"/>
      </rPr>
      <t>CD</t>
    </r>
    <r>
      <rPr>
        <sz val="8"/>
        <color theme="1"/>
        <rFont val="Verdana"/>
        <family val="2"/>
      </rPr>
      <t xml:space="preserve"> - Percent of claims data</t>
    </r>
  </si>
  <si>
    <r>
      <rPr>
        <b/>
        <sz val="8"/>
        <color theme="1"/>
        <rFont val="Verdana"/>
        <family val="2"/>
      </rPr>
      <t>CR</t>
    </r>
    <r>
      <rPr>
        <sz val="8"/>
        <color theme="1"/>
        <rFont val="Verdana"/>
        <family val="2"/>
      </rPr>
      <t xml:space="preserve"> - Cost Reports used for prospective rate - trend to FY 2022-23</t>
    </r>
  </si>
  <si>
    <r>
      <rPr>
        <b/>
        <sz val="8"/>
        <color theme="1"/>
        <rFont val="Verdana"/>
        <family val="2"/>
      </rPr>
      <t xml:space="preserve">I </t>
    </r>
    <r>
      <rPr>
        <sz val="8"/>
        <color theme="1"/>
        <rFont val="Verdana"/>
        <family val="2"/>
      </rPr>
      <t>– Applied PCE inflator from year of last rate change</t>
    </r>
  </si>
  <si>
    <r>
      <rPr>
        <b/>
        <sz val="8"/>
        <color theme="1"/>
        <rFont val="Verdana"/>
        <family val="2"/>
      </rPr>
      <t xml:space="preserve">M </t>
    </r>
    <r>
      <rPr>
        <sz val="8"/>
        <color theme="1"/>
        <rFont val="Verdana"/>
        <family val="2"/>
      </rPr>
      <t>- Based on Medicare rates</t>
    </r>
  </si>
  <si>
    <r>
      <rPr>
        <b/>
        <sz val="8"/>
        <color theme="1"/>
        <rFont val="Verdana"/>
        <family val="2"/>
      </rPr>
      <t xml:space="preserve">PA </t>
    </r>
    <r>
      <rPr>
        <sz val="8"/>
        <color theme="1"/>
        <rFont val="Verdana"/>
        <family val="2"/>
      </rPr>
      <t>- Pro forma analysis</t>
    </r>
  </si>
  <si>
    <r>
      <rPr>
        <b/>
        <sz val="8"/>
        <color theme="1"/>
        <rFont val="Verdana"/>
        <family val="2"/>
      </rPr>
      <t>T</t>
    </r>
    <r>
      <rPr>
        <sz val="8"/>
        <color theme="1"/>
        <rFont val="Verdana"/>
        <family val="2"/>
      </rPr>
      <t xml:space="preserve"> - Trending from current rate to FY 2022-23</t>
    </r>
  </si>
  <si>
    <r>
      <rPr>
        <b/>
        <sz val="8"/>
        <color theme="1"/>
        <rFont val="Verdana"/>
        <family val="2"/>
      </rPr>
      <t>CRPA</t>
    </r>
    <r>
      <rPr>
        <sz val="8"/>
        <color theme="1"/>
        <rFont val="Verdana"/>
        <family val="2"/>
      </rPr>
      <t xml:space="preserve"> – Pro-Forma model updated with most recently audited cost report data
             trended to 2022-23</t>
    </r>
  </si>
  <si>
    <t xml:space="preserve">HHSC Programs </t>
  </si>
  <si>
    <t>Licensed Home Health Assisted Living Services (19-24 Hours), Licensed Assisted Living Services (19-24 Hours) and Assisted Living Services (18 Hours or Less)
Note 12</t>
  </si>
  <si>
    <t xml:space="preserve">LTSS Medicaid Waivers </t>
  </si>
  <si>
    <t>Community Living Assistance &amp; Support Services Waiver (CLASS)</t>
  </si>
  <si>
    <t>Behavioral Support 
Note 2</t>
  </si>
  <si>
    <t>CDS FMS Fee and CDS CFC FMS Fee
Note 11</t>
  </si>
  <si>
    <t>CDS In-Home Respite (IHR)</t>
  </si>
  <si>
    <t>CDS Occupational Therapy
Note 2</t>
  </si>
  <si>
    <t>CDS Out-of-Home Respite (OHR)</t>
  </si>
  <si>
    <t>CDS CFC PAS/HAB and CDS Hab Transportation
Note 1 and Note 3</t>
  </si>
  <si>
    <t>CDS Physical Therapy
Note 2</t>
  </si>
  <si>
    <t>CDS Speech &amp; Language Therapy
Note 2</t>
  </si>
  <si>
    <t>CDS LVN and CDS Specialized LVN
Note 2</t>
  </si>
  <si>
    <t>CDS RN
Note 2</t>
  </si>
  <si>
    <t>CFC Personal Assistance Services / Habilitation (PAS/HAB), Hab Transportation and Prevocational Services
Note 1</t>
  </si>
  <si>
    <t>Case Management Agency Full Assessment
Note 12</t>
  </si>
  <si>
    <t>CFC Emergency Response Services (ERS)
Note 12</t>
  </si>
  <si>
    <t>Supported Employment
Note 2</t>
  </si>
  <si>
    <t>CDS Supported Employment
Note 2 and Note 3</t>
  </si>
  <si>
    <t>Licensed Vocational Nurse (LVN) and Specialized LVN
Note 2</t>
  </si>
  <si>
    <t>Nutritional Services
Note 2</t>
  </si>
  <si>
    <t>Occupational Therapy
Note 2</t>
  </si>
  <si>
    <t>Physical Therapy
Note 2</t>
  </si>
  <si>
    <t>Registered Nurse (RN) and Specialized RN
Note 2</t>
  </si>
  <si>
    <t>Requisition Fees
Note 12</t>
  </si>
  <si>
    <t>Speech &amp; Language Therapy
Note 2</t>
  </si>
  <si>
    <t>Deaf-blind Multiple Disabilities Waiver (DBMD)</t>
  </si>
  <si>
    <t xml:space="preserve">Behavioral Support
Note 2 </t>
  </si>
  <si>
    <t>CDS Intervener, CDS Intervener I, CDS Intervener II, and CDS Intervener III
Note 3 for CDS Intervener</t>
  </si>
  <si>
    <t>CDS PAS/HAB and Residential Hab Transportation
Note 1 and Note 3</t>
  </si>
  <si>
    <t>Dietary Services
Note 2</t>
  </si>
  <si>
    <t>CFC ERS
Note 12</t>
  </si>
  <si>
    <t>Intervener, Intervener I, Intervener II, and Intervener III</t>
  </si>
  <si>
    <t>LVN and Specialized LVN
Note 2</t>
  </si>
  <si>
    <t>Occupational Therapy 
Note 2</t>
  </si>
  <si>
    <t>CFC PAS/HAB and Residential Hab Transportation
Note 1</t>
  </si>
  <si>
    <t>Pre-Enrollment Assessment
Note 12</t>
  </si>
  <si>
    <t>RN
Note 2</t>
  </si>
  <si>
    <t>Home and Community-Based Services Waiver (HCS)</t>
  </si>
  <si>
    <t>Audiology
Note 2 and Note 10</t>
  </si>
  <si>
    <t>Behavioral Support
Note 2 and Note 10</t>
  </si>
  <si>
    <t>CDS Respite
Note 3 and Note 10</t>
  </si>
  <si>
    <t>CDS Employment Assistance and CDS Supported Employment
Note 2, Note 3, and Note 10</t>
  </si>
  <si>
    <t>CDS LVN and CDS Specialized LVN
Note 2 and Note 10</t>
  </si>
  <si>
    <t>CDS CFC PAS/HAB and CDS Supported Home Living Transportation
Note 1, Note 3, and Note 10</t>
  </si>
  <si>
    <t>CDS RN and CDS Specialized RN
Note 2 and Note 10</t>
  </si>
  <si>
    <t>Cognitive Rehabilitation Therapy
Note 2 and Note 10</t>
  </si>
  <si>
    <t>Day Habilitation LON 1
Note 10</t>
  </si>
  <si>
    <t>Day Habilitation LON 5 
Note 10</t>
  </si>
  <si>
    <t>Day Habilitation LON 8
Note 10</t>
  </si>
  <si>
    <t>Day Habilitation LON 6
Note 10</t>
  </si>
  <si>
    <t>Day Habilitation LON 9
Note 10</t>
  </si>
  <si>
    <t>Dietary
Note 2 and Note 10</t>
  </si>
  <si>
    <t>Employment Assistance and Supported Employment
Note 2, Note 3, and Note 10</t>
  </si>
  <si>
    <t>Host Home/Companion Care LON 1
Note 10</t>
  </si>
  <si>
    <t>Host Home/Companion Care LON 5
Note 10</t>
  </si>
  <si>
    <t>Host Home/Companion Care LON 8
Note 10</t>
  </si>
  <si>
    <t>Host Home/Companion Care LON 6
Note 10</t>
  </si>
  <si>
    <t>Host Home/Companion Care LON 9
Note 10</t>
  </si>
  <si>
    <t>LVN and Specialized LVN
Note 2 and Note 10</t>
  </si>
  <si>
    <t>Occupational Therapy
Note 2 and Note 10</t>
  </si>
  <si>
    <t>CFC PAS/Hab and Supported Home Living Transportation
Note 1 and Note 10</t>
  </si>
  <si>
    <t>Physical Therapy
Note 2 and Note 10</t>
  </si>
  <si>
    <t>RN and Specialized RN
Note 2 and Note 10</t>
  </si>
  <si>
    <t>Respite
Note 10</t>
  </si>
  <si>
    <t>Social Work
Note 10 and Note 12</t>
  </si>
  <si>
    <t>Speech Therapy
Note 2 and Note 10</t>
  </si>
  <si>
    <t>Supervised Living and Residential Support Services LON 1
Note 5 and Note 10</t>
  </si>
  <si>
    <t>Supervised Living and Residential Support Services LON 5
Note 5 and Note 10</t>
  </si>
  <si>
    <t>Supervised Living and Residential Support Services LON 8
Note 5 and Note 10</t>
  </si>
  <si>
    <t>Supervised Living and Residential Support Services LON 6
Note 5 and Note 10</t>
  </si>
  <si>
    <t>Supervised Living and Residential Support Services LON 9
Note 5 and Note 10</t>
  </si>
  <si>
    <t>Texas Home Living Waiver (TxHmL)</t>
  </si>
  <si>
    <t>CDS Behavioral Support
Note 2 and Note 10</t>
  </si>
  <si>
    <t>CDS Support Consultation and CFC Support Consultation</t>
  </si>
  <si>
    <t>CDS Day Habilitation
Note 10</t>
  </si>
  <si>
    <t>CDS Occupational Therapy
Note 2 and Note 10</t>
  </si>
  <si>
    <t>CDS Physical Therapy
Note 2 and Note 10</t>
  </si>
  <si>
    <t>CDS Speech Therapy
Note 2 and Note 10</t>
  </si>
  <si>
    <t>CDS Employment Assistance and CDS Supported Employment
Note 2 and Note 10</t>
  </si>
  <si>
    <t>CDS CFC PAS/Hab and CDS Community Support Services Transportation
Note 1, Note 3, and Note 10</t>
  </si>
  <si>
    <t>Day Habilitation
Note 10</t>
  </si>
  <si>
    <t>CFC PAS/HAB and Community Support Services Transportation
Note 1 and Note 10</t>
  </si>
  <si>
    <t>Employment Assistance and Supported Employment
Note 2 and Note 10</t>
  </si>
  <si>
    <t>LVN
Note 2 and Note 10</t>
  </si>
  <si>
    <t>RN
Note 2 and Note 10</t>
  </si>
  <si>
    <t>Youth Empowerment Services (YES) Waiver</t>
  </si>
  <si>
    <t>OHR - Camp
Note 12</t>
  </si>
  <si>
    <t>OHR DFPS RCC</t>
  </si>
  <si>
    <t>Professional Services: Art Therapy, Music Therapy, Animal-assisted Therapy, Recreational Therapy, Licensed Nutritional Counseling</t>
  </si>
  <si>
    <t>STAR+PLUS Home and Community-based Services (HCBS)</t>
  </si>
  <si>
    <t>Adult Foster Care
Note 7 and Note 12</t>
  </si>
  <si>
    <t>Assisted Living Services
Note 7 and Note 11</t>
  </si>
  <si>
    <t>PAS CDS Option and PAS Protective Supervision CDS Option
Note 7</t>
  </si>
  <si>
    <t>PAS CFC CDS Option
Note 7</t>
  </si>
  <si>
    <t>PAS CFC Agency Model
Note 7</t>
  </si>
  <si>
    <t>ERS and CFC ERS
Note 7 and Note 12</t>
  </si>
  <si>
    <t>Financial Management Services
Note 7 and Note 12</t>
  </si>
  <si>
    <t>Habilitation CFC Agency Model
Note 7</t>
  </si>
  <si>
    <t>Habilitation CFC CDS Option
Note 7</t>
  </si>
  <si>
    <t>IHR Care
Note 7</t>
  </si>
  <si>
    <t>IHR Care CDS
Note 7</t>
  </si>
  <si>
    <t>LVN Agency Model and LVN CDS
Note 7</t>
  </si>
  <si>
    <t>Occupational Therapy and CDS Occupational Therapy
Note 7</t>
  </si>
  <si>
    <t>PAS (Personal Assistance Services) and Protective Supervision Agency Model
Note 7</t>
  </si>
  <si>
    <t>Physical Therapy Agency Model and CDS
Note 7</t>
  </si>
  <si>
    <t>RN Agency Model and RN CDS
Note 7</t>
  </si>
  <si>
    <t>Respite Care in a NF
Note 7</t>
  </si>
  <si>
    <t>Speech Therapy in the Home per diem 
Note 7</t>
  </si>
  <si>
    <t>Home Delivered Meals
Note 7 and Note 12</t>
  </si>
  <si>
    <t>Transition Assistance Services 
Note 7</t>
  </si>
  <si>
    <t>STAR Kids Medically Dependent Children's Program (MDCP)</t>
  </si>
  <si>
    <t>IHR and Flexible Family Support
Note 7</t>
  </si>
  <si>
    <t>OHR Camp Setting
Note 12</t>
  </si>
  <si>
    <t>LTSS Medicaid State Plan and Non-Medicaid Services</t>
  </si>
  <si>
    <t>Adult Foster Care Title XX
Note 12</t>
  </si>
  <si>
    <t>CCAD CDS FINANCIAL MANAGEMENT SERVICES 
Note 12</t>
  </si>
  <si>
    <t>Day Activity and Health Services (DAHS) Title XIX, DAHS Title XX, and Star Kids Adult Day Care
Note 6 and Note 7</t>
  </si>
  <si>
    <t>ERS Title XX and CFC
Note 12</t>
  </si>
  <si>
    <t>Home Delivered Meals (HDM) Title III and Title XX
Note 12</t>
  </si>
  <si>
    <t>Intermediate Care Facilities for Individuals with an Intellectual Disability or Related Conditions (ICF/IID)</t>
  </si>
  <si>
    <t>High Medical Needs Add-on</t>
  </si>
  <si>
    <t>Nursing Facility (NF) 
Note 4, Note 6, Note 7 and Note 9</t>
  </si>
  <si>
    <t>Pediatric tracheostomy add-on
Note 12</t>
  </si>
  <si>
    <t>Ventilator Add-on 
Note 12</t>
  </si>
  <si>
    <t>NF Therapies and Therapy Assessments
Note 4, Note 6, Note 7, and Note 12</t>
  </si>
  <si>
    <t>PAS Type Services</t>
  </si>
  <si>
    <t>PAS Agency Model (Non-HCBS)
Note 7</t>
  </si>
  <si>
    <t>PAS CFC Agency Model (Non-HCBS)
Note 7</t>
  </si>
  <si>
    <t>PAS/PHC, CAS, and FC Non-Priority CDS
Note 6 and Note 7</t>
  </si>
  <si>
    <t>PAS/PHC, CAS, and FC Priority Agency
Note 6 and Note 7</t>
  </si>
  <si>
    <t>PAS/PHC, CAS, and FC Priority CDS</t>
  </si>
  <si>
    <t>PAS/Primary Home Care (PHC), Community Attendant Services (CAS), Family Care (FC) Non-Priority Agency
Note 6 and Note 7</t>
  </si>
  <si>
    <t>Habilitation Type Services</t>
  </si>
  <si>
    <t>CFC Habilitation
Note 7</t>
  </si>
  <si>
    <t>CFC Habilitation CDS
Note 7</t>
  </si>
  <si>
    <t>Prescribed Pediatric Extended Care</t>
  </si>
  <si>
    <t>Residential Care
Note 12</t>
  </si>
  <si>
    <t>Therapy Services</t>
  </si>
  <si>
    <t>Occupational Therapy: Home per diem 
Note 7</t>
  </si>
  <si>
    <t>Physical Therapy; Home per diem 
Note 7</t>
  </si>
  <si>
    <t>CDS Financial Management Services Fee
Note 7 and Note 12</t>
  </si>
  <si>
    <t>General Revenue Services</t>
  </si>
  <si>
    <t>Comprehensive Rehabilitation Services Program (CRS)
Note 8</t>
  </si>
  <si>
    <t>Post-Acute Rehabilitation Services Residential Services
Note 12</t>
  </si>
  <si>
    <t>Medicare Economic Index (MEI) 
(1.9%) or 
MEI+0.5%</t>
  </si>
  <si>
    <r>
      <rPr>
        <b/>
        <sz val="9"/>
        <color theme="1"/>
        <rFont val="Verdana"/>
        <family val="2"/>
      </rPr>
      <t>Note 1:</t>
    </r>
    <r>
      <rPr>
        <sz val="9"/>
        <color theme="1"/>
        <rFont val="Verdana"/>
        <family val="2"/>
      </rPr>
      <t xml:space="preserve"> The Community First Choice (CFC) costs are combined with the costs for the corresponding, Non-CFC waiver services. The rates for CFC and the corresponding Non-CFC waiver service are the same.</t>
    </r>
  </si>
  <si>
    <r>
      <rPr>
        <b/>
        <sz val="9"/>
        <color theme="1"/>
        <rFont val="Verdana"/>
        <family val="2"/>
      </rPr>
      <t>Note 2:</t>
    </r>
    <r>
      <rPr>
        <sz val="9"/>
        <color theme="1"/>
        <rFont val="Verdana"/>
        <family val="2"/>
      </rPr>
      <t xml:space="preserve"> The rates for services that are available in multiple 1915(c) Waiver programs are set using data from all programs with sufficient reliable cost report data. These services are referred to as Common Services.  </t>
    </r>
  </si>
  <si>
    <r>
      <rPr>
        <b/>
        <sz val="9"/>
        <color theme="1"/>
        <rFont val="Verdana"/>
        <family val="2"/>
      </rPr>
      <t>Note 4:</t>
    </r>
    <r>
      <rPr>
        <sz val="9"/>
        <color theme="1"/>
        <rFont val="Verdana"/>
        <family val="2"/>
      </rPr>
      <t xml:space="preserve"> Nursing Facility costs include both total Managed Care costs and Total Fee-For-Service costs as STAR+PLUS Managed Care Organizations are required to pay the Fee-For-Service Rates. </t>
    </r>
  </si>
  <si>
    <r>
      <rPr>
        <b/>
        <sz val="9"/>
        <color theme="1"/>
        <rFont val="Verdana"/>
        <family val="2"/>
      </rPr>
      <t>Note 5:</t>
    </r>
    <r>
      <rPr>
        <sz val="9"/>
        <color theme="1"/>
        <rFont val="Verdana"/>
        <family val="2"/>
      </rPr>
      <t xml:space="preserve"> HCS Supervised Living and Residential Support Services costs reflect the costs of the Add-on Payments pursuant to Title 1 of the Texas Administrative Code (1 TAC) §355.727</t>
    </r>
  </si>
  <si>
    <r>
      <rPr>
        <b/>
        <sz val="9"/>
        <color theme="1"/>
        <rFont val="Verdana"/>
        <family val="2"/>
      </rPr>
      <t>Note 8:</t>
    </r>
    <r>
      <rPr>
        <sz val="9"/>
        <color theme="1"/>
        <rFont val="Verdana"/>
        <family val="2"/>
      </rPr>
      <t xml:space="preserve"> The Comprehensive Rehabilitation Services Program costs are paid through General Revenue.</t>
    </r>
  </si>
  <si>
    <r>
      <rPr>
        <b/>
        <sz val="9"/>
        <color theme="1"/>
        <rFont val="Verdana"/>
        <family val="2"/>
      </rPr>
      <t>Note 9:</t>
    </r>
    <r>
      <rPr>
        <sz val="9"/>
        <color theme="1"/>
        <rFont val="Verdana"/>
        <family val="2"/>
      </rPr>
      <t xml:space="preserve"> The Nursing Facility rate methodology is currently being evaluated by the Nursing Facility Payment Methodology Advisory Committee (NF-PMAC).</t>
    </r>
  </si>
  <si>
    <r>
      <rPr>
        <b/>
        <sz val="9"/>
        <color theme="1"/>
        <rFont val="Verdana"/>
        <family val="2"/>
      </rPr>
      <t>Note 10:</t>
    </r>
    <r>
      <rPr>
        <sz val="9"/>
        <color theme="1"/>
        <rFont val="Verdana"/>
        <family val="2"/>
      </rPr>
      <t xml:space="preserve"> A Random Moment Time Study (RMTS) is currently being conducted to evaluate the administrative weights of the rate methodology.  The concluson of the RMTS is anticipated by December 31, 2020.</t>
    </r>
  </si>
  <si>
    <r>
      <rPr>
        <b/>
        <sz val="9"/>
        <color theme="1"/>
        <rFont val="Verdana"/>
        <family val="2"/>
      </rPr>
      <t>Note 11:</t>
    </r>
    <r>
      <rPr>
        <sz val="9"/>
        <color theme="1"/>
        <rFont val="Verdana"/>
        <family val="2"/>
      </rPr>
      <t xml:space="preserve">  The rate methodology is currently being evaluated and is expected to conclude by the end of SFY 2021.</t>
    </r>
  </si>
  <si>
    <r>
      <rPr>
        <b/>
        <sz val="9"/>
        <color theme="1"/>
        <rFont val="Verdana"/>
        <family val="2"/>
      </rPr>
      <t>Note 12:</t>
    </r>
    <r>
      <rPr>
        <sz val="9"/>
        <color theme="1"/>
        <rFont val="Verdana"/>
        <family val="2"/>
      </rPr>
      <t xml:space="preserve">  The rate methodology will be evaluated by the end of the next biennium, August 31, 2023.</t>
    </r>
  </si>
  <si>
    <t>Non-Medicaid Acute Care Services Total</t>
  </si>
  <si>
    <t>Non-Medicaid Acute Care Services</t>
  </si>
  <si>
    <t>Medicaid Acute Care Services</t>
  </si>
  <si>
    <t>Medicaid Acute Care Services Total</t>
  </si>
  <si>
    <t>Hospitals</t>
  </si>
  <si>
    <t>TEFRA Based Inpatient Hospital (Cost-Based)
Note 1</t>
  </si>
  <si>
    <r>
      <rPr>
        <b/>
        <sz val="9"/>
        <color theme="1"/>
        <rFont val="Verdana"/>
        <family val="2"/>
      </rPr>
      <t>Note 1:</t>
    </r>
    <r>
      <rPr>
        <sz val="9"/>
        <color theme="1"/>
        <rFont val="Verdana"/>
        <family val="2"/>
      </rPr>
      <t xml:space="preserve"> Estimates based on 1% increase only. Providers are paid cost.</t>
    </r>
  </si>
  <si>
    <t>Clinical Laboratory Fees
(non-state owned)
Note 2</t>
  </si>
  <si>
    <r>
      <rPr>
        <b/>
        <sz val="9"/>
        <color theme="1"/>
        <rFont val="Verdana"/>
        <family val="2"/>
      </rPr>
      <t>Note 2:</t>
    </r>
    <r>
      <rPr>
        <sz val="9"/>
        <color theme="1"/>
        <rFont val="Verdana"/>
        <family val="2"/>
      </rPr>
      <t xml:space="preserve"> DSHS Labs are not included in the estimates.</t>
    </r>
  </si>
  <si>
    <r>
      <rPr>
        <b/>
        <sz val="9"/>
        <color theme="1"/>
        <rFont val="Verdana"/>
        <family val="2"/>
      </rPr>
      <t>Note 3:</t>
    </r>
    <r>
      <rPr>
        <sz val="9"/>
        <color theme="1"/>
        <rFont val="Verdana"/>
        <family val="2"/>
      </rPr>
      <t xml:space="preserve"> Federally Qualified Health Center Rate increases are limited to MEI plus .5 percent, they have federally mandated Medical Economic Inflators provided annually.  Estimates are based on 1 percent increase in reimbursement.</t>
    </r>
  </si>
  <si>
    <t>Federally Qualified Health Centers
Note 3</t>
  </si>
  <si>
    <r>
      <rPr>
        <b/>
        <sz val="9"/>
        <color theme="1"/>
        <rFont val="Verdana"/>
        <family val="2"/>
      </rPr>
      <t>Note 4:</t>
    </r>
    <r>
      <rPr>
        <sz val="9"/>
        <color theme="1"/>
        <rFont val="Verdana"/>
        <family val="2"/>
      </rPr>
      <t xml:space="preserve"> Inpatient rates are currently based on 2010 data. Inpatient rates are rebased only with direction from the legislature. Last rate increase amount reflects dollar appropriations from legislature.</t>
    </r>
  </si>
  <si>
    <t>Inpatient Hospital - RURAL
Note 4</t>
  </si>
  <si>
    <t>Inpatient Hospital - URBAN
Note 4</t>
  </si>
  <si>
    <t>Inpatient Hospital - CHILDRENS
Note 4</t>
  </si>
  <si>
    <t>Outpatient Hospital  - RURAL
Note 5</t>
  </si>
  <si>
    <t>Outpatient Hospital - URBAN
Note 5</t>
  </si>
  <si>
    <t>Outpatient Hospital - CHILDRENS
Note 5</t>
  </si>
  <si>
    <r>
      <rPr>
        <b/>
        <sz val="9"/>
        <color theme="1"/>
        <rFont val="Verdana"/>
        <family val="2"/>
      </rPr>
      <t>Note 5:</t>
    </r>
    <r>
      <rPr>
        <sz val="9"/>
        <color theme="1"/>
        <rFont val="Verdana"/>
        <family val="2"/>
      </rPr>
      <t xml:space="preserve"> Outpatient Rates are set by TMHP based on Hospital Cost Reports.</t>
    </r>
  </si>
  <si>
    <r>
      <rPr>
        <b/>
        <sz val="9"/>
        <color theme="1"/>
        <rFont val="Verdana"/>
        <family val="2"/>
      </rPr>
      <t>Note 6:</t>
    </r>
    <r>
      <rPr>
        <sz val="9"/>
        <color theme="1"/>
        <rFont val="Verdana"/>
        <family val="2"/>
      </rPr>
      <t xml:space="preserve"> Rural Health increases are limited to MEI , they have federally mandated Medical Economic Inflators provided annually.  Estimates are based on 1 percent increase in reimbursement.</t>
    </r>
  </si>
  <si>
    <t>Rural Health Clinics 
Note 6</t>
  </si>
  <si>
    <r>
      <rPr>
        <b/>
        <sz val="9"/>
        <color theme="1"/>
        <rFont val="Verdana"/>
        <family val="2"/>
      </rPr>
      <t>Note 3:</t>
    </r>
    <r>
      <rPr>
        <sz val="9"/>
        <color theme="1"/>
        <rFont val="Verdana"/>
        <family val="2"/>
      </rPr>
      <t xml:space="preserve"> The fully funded rate for CDS option services modeled upon an agency option service that participates in the Attendant Compensation Rate Enhancement were calculated using the add-on for the average Rate Enhancement participation level in FY2020 minus $1 for FMS expenses.</t>
    </r>
  </si>
  <si>
    <r>
      <rPr>
        <b/>
        <sz val="9"/>
        <color theme="1"/>
        <rFont val="Verdana"/>
        <family val="2"/>
      </rPr>
      <t>Note 6:</t>
    </r>
    <r>
      <rPr>
        <sz val="9"/>
        <color theme="1"/>
        <rFont val="Verdana"/>
        <family val="2"/>
      </rPr>
      <t xml:space="preserve"> Reflects costs for both Fee-for-service and managed care under STAR+PLUS and/or Star Kids.</t>
    </r>
  </si>
  <si>
    <r>
      <rPr>
        <b/>
        <sz val="9"/>
        <color theme="1"/>
        <rFont val="Verdana"/>
        <family val="2"/>
      </rPr>
      <t>Note 7:</t>
    </r>
    <r>
      <rPr>
        <sz val="9"/>
        <color theme="1"/>
        <rFont val="Verdana"/>
        <family val="2"/>
      </rPr>
      <t xml:space="preserve"> Reflects the potential of HHSC fee-for-service rate increases on corresponding services delivered through managed care.</t>
    </r>
  </si>
  <si>
    <t xml:space="preserve">LTSS Services Total </t>
  </si>
  <si>
    <t>Acute Care Services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</si>
</sst>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18" x14ac:knownFonts="1">
    <font>
      <sz val="11"/>
      <color theme="1"/>
      <name val="Calibri"/>
      <family val="2"/>
      <scheme val="minor"/>
    </font>
    <font>
      <sz val="12"/>
      <color theme="1"/>
      <name val="Verdana"/>
      <family val="2"/>
    </font>
    <font>
      <b/>
      <sz val="12"/>
      <color theme="1"/>
      <name val="Verdana"/>
      <family val="2"/>
    </font>
    <font>
      <sz val="10"/>
      <name val="Arial"/>
      <family val="2"/>
    </font>
    <font>
      <b/>
      <sz val="9"/>
      <color theme="1"/>
      <name val="Verdana"/>
      <family val="2"/>
    </font>
    <font>
      <sz val="8"/>
      <color theme="1"/>
      <name val="Verdana"/>
      <family val="2"/>
    </font>
    <font>
      <sz val="7"/>
      <color theme="1"/>
      <name val="Verdana"/>
      <family val="2"/>
    </font>
    <font>
      <sz val="10"/>
      <color theme="1"/>
      <name val="Verdana"/>
      <family val="2"/>
    </font>
    <font>
      <sz val="9"/>
      <color theme="1"/>
      <name val="Verdana"/>
      <family val="2"/>
    </font>
    <font>
      <b/>
      <sz val="11"/>
      <color theme="1"/>
      <name val="Verdana"/>
      <family val="2"/>
    </font>
    <font>
      <sz val="10"/>
      <color theme="1"/>
      <name val="Times New Roman"/>
      <family val="2"/>
    </font>
    <font>
      <i/>
      <sz val="9"/>
      <color theme="1"/>
      <name val="Verdana"/>
      <family val="2"/>
    </font>
    <font>
      <sz val="9"/>
      <name val="Verdana"/>
      <family val="2"/>
    </font>
    <font>
      <b/>
      <sz val="10"/>
      <color theme="1"/>
      <name val="Verdana"/>
      <family val="2"/>
    </font>
    <font>
      <sz val="11"/>
      <color theme="1"/>
      <name val="Calibri"/>
      <family val="2"/>
      <scheme val="minor"/>
    </font>
    <font>
      <b/>
      <sz val="8"/>
      <color theme="1"/>
      <name val="Verdana"/>
      <family val="2"/>
    </font>
    <font>
      <b/>
      <u/>
      <sz val="9"/>
      <color theme="1"/>
      <name val="Verdana"/>
      <family val="2"/>
    </font>
    <font>
      <b/>
      <u/>
      <sz val="10"/>
      <color theme="1"/>
      <name val="Verdan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s>
  <borders count="34">
    <border>
      <left/>
      <right/>
      <top/>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auto="1"/>
      </left>
      <right style="thin">
        <color auto="1"/>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auto="1"/>
      </top>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thin">
        <color indexed="64"/>
      </left>
      <right style="medium">
        <color indexed="64"/>
      </right>
      <top style="thin">
        <color auto="1"/>
      </top>
      <bottom/>
      <diagonal/>
    </border>
    <border>
      <left style="thin">
        <color auto="1"/>
      </left>
      <right style="thin">
        <color auto="1"/>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auto="1"/>
      </right>
      <top style="medium">
        <color auto="1"/>
      </top>
      <bottom/>
      <diagonal/>
    </border>
    <border>
      <left/>
      <right style="medium">
        <color auto="1"/>
      </right>
      <top/>
      <bottom style="medium">
        <color auto="1"/>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thin">
        <color auto="1"/>
      </right>
      <top style="thin">
        <color indexed="64"/>
      </top>
      <bottom style="medium">
        <color auto="1"/>
      </bottom>
      <diagonal/>
    </border>
  </borders>
  <cellStyleXfs count="8">
    <xf numFmtId="0" fontId="0" fillId="0" borderId="0"/>
    <xf numFmtId="0" fontId="1" fillId="0" borderId="0"/>
    <xf numFmtId="0" fontId="3" fillId="0" borderId="0"/>
    <xf numFmtId="0" fontId="10" fillId="0" borderId="0"/>
    <xf numFmtId="9"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4" fillId="0" borderId="0" applyFont="0" applyFill="0" applyBorder="0" applyAlignment="0" applyProtection="0"/>
  </cellStyleXfs>
  <cellXfs count="220">
    <xf numFmtId="0" fontId="0" fillId="0" borderId="0" xfId="0"/>
    <xf numFmtId="0" fontId="4" fillId="0" borderId="0" xfId="2" applyFont="1" applyFill="1" applyAlignment="1" applyProtection="1">
      <alignment horizontal="right"/>
    </xf>
    <xf numFmtId="0" fontId="5" fillId="2" borderId="0" xfId="2" applyFont="1" applyFill="1" applyAlignment="1" applyProtection="1"/>
    <xf numFmtId="0" fontId="1" fillId="0" borderId="0" xfId="1" applyFont="1"/>
    <xf numFmtId="0" fontId="4" fillId="3" borderId="1" xfId="2" applyFont="1" applyFill="1" applyBorder="1" applyAlignment="1" applyProtection="1">
      <alignment horizontal="center" vertical="center" wrapText="1"/>
    </xf>
    <xf numFmtId="0" fontId="2" fillId="0" borderId="0" xfId="1" applyFont="1"/>
    <xf numFmtId="14" fontId="8" fillId="0" borderId="2" xfId="2" applyNumberFormat="1" applyFont="1" applyFill="1" applyBorder="1" applyAlignment="1" applyProtection="1">
      <alignment horizontal="center" vertical="center"/>
    </xf>
    <xf numFmtId="14" fontId="8" fillId="0" borderId="2" xfId="1" applyNumberFormat="1" applyFont="1" applyFill="1" applyBorder="1" applyAlignment="1">
      <alignment horizontal="center" vertical="center" wrapText="1"/>
    </xf>
    <xf numFmtId="10" fontId="8" fillId="0" borderId="2"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14" fontId="8" fillId="0" borderId="2" xfId="2" applyNumberFormat="1" applyFont="1" applyFill="1" applyBorder="1" applyAlignment="1" applyProtection="1">
      <alignment horizontal="center" vertical="center"/>
      <protection locked="0"/>
    </xf>
    <xf numFmtId="10" fontId="8" fillId="0" borderId="2" xfId="2" applyNumberFormat="1" applyFont="1" applyFill="1" applyBorder="1" applyAlignment="1" applyProtection="1">
      <alignment horizontal="center" vertical="center"/>
      <protection locked="0"/>
    </xf>
    <xf numFmtId="0" fontId="8" fillId="0" borderId="2" xfId="2" applyFont="1" applyFill="1" applyBorder="1" applyAlignment="1" applyProtection="1">
      <alignment horizontal="center" vertical="center" wrapText="1"/>
      <protection locked="0"/>
    </xf>
    <xf numFmtId="0" fontId="8" fillId="0" borderId="2" xfId="2" applyFont="1" applyFill="1" applyBorder="1" applyAlignment="1" applyProtection="1">
      <alignment horizontal="center" vertical="center" wrapText="1"/>
    </xf>
    <xf numFmtId="10" fontId="8" fillId="0" borderId="2" xfId="2" applyNumberFormat="1" applyFont="1" applyFill="1" applyBorder="1" applyAlignment="1" applyProtection="1">
      <alignment horizontal="center" vertical="center" wrapText="1"/>
      <protection locked="0"/>
    </xf>
    <xf numFmtId="14" fontId="8" fillId="0" borderId="2" xfId="2" applyNumberFormat="1" applyFont="1" applyFill="1" applyBorder="1" applyAlignment="1" applyProtection="1">
      <alignment horizontal="center" vertical="center" wrapText="1"/>
      <protection locked="0"/>
    </xf>
    <xf numFmtId="10" fontId="8" fillId="0" borderId="2" xfId="2" applyNumberFormat="1" applyFont="1" applyFill="1" applyBorder="1" applyAlignment="1" applyProtection="1">
      <alignment horizontal="center" vertical="center"/>
    </xf>
    <xf numFmtId="0" fontId="5" fillId="2" borderId="0" xfId="2" applyFont="1" applyFill="1" applyAlignment="1" applyProtection="1">
      <alignment wrapText="1"/>
    </xf>
    <xf numFmtId="10" fontId="8" fillId="0" borderId="2" xfId="6" applyNumberFormat="1" applyFont="1" applyFill="1" applyBorder="1" applyAlignment="1" applyProtection="1">
      <alignment horizontal="center" vertical="center" wrapText="1"/>
    </xf>
    <xf numFmtId="164" fontId="8" fillId="0" borderId="2" xfId="5" applyNumberFormat="1" applyFont="1" applyFill="1" applyBorder="1" applyAlignment="1" applyProtection="1">
      <alignment horizontal="center" vertical="center" wrapText="1"/>
    </xf>
    <xf numFmtId="9" fontId="8" fillId="0" borderId="2" xfId="6" applyFont="1" applyFill="1" applyBorder="1" applyAlignment="1" applyProtection="1">
      <alignment horizontal="center" vertical="center" wrapText="1"/>
    </xf>
    <xf numFmtId="10" fontId="8" fillId="0" borderId="2" xfId="3" applyNumberFormat="1" applyFont="1" applyBorder="1" applyAlignment="1">
      <alignment horizontal="center" vertical="center" wrapText="1"/>
    </xf>
    <xf numFmtId="10" fontId="4" fillId="3" borderId="2" xfId="3" applyNumberFormat="1" applyFont="1" applyFill="1" applyBorder="1" applyAlignment="1">
      <alignment horizontal="center" vertical="center" wrapText="1"/>
    </xf>
    <xf numFmtId="0" fontId="1" fillId="0" borderId="0" xfId="1" applyFont="1" applyAlignment="1">
      <alignment horizontal="center" wrapText="1"/>
    </xf>
    <xf numFmtId="0" fontId="5" fillId="0" borderId="0" xfId="1" applyFont="1"/>
    <xf numFmtId="0" fontId="5" fillId="2" borderId="0" xfId="2" applyFont="1" applyFill="1" applyBorder="1" applyAlignment="1" applyProtection="1">
      <alignment wrapText="1"/>
    </xf>
    <xf numFmtId="0" fontId="8" fillId="0" borderId="2" xfId="2" applyFont="1" applyFill="1" applyBorder="1" applyAlignment="1" applyProtection="1">
      <alignment horizontal="center" vertical="center"/>
    </xf>
    <xf numFmtId="0" fontId="8" fillId="0" borderId="2" xfId="3" applyFont="1" applyFill="1" applyBorder="1" applyAlignment="1" applyProtection="1">
      <alignment horizontal="center" vertical="center"/>
    </xf>
    <xf numFmtId="0" fontId="4" fillId="3" borderId="5" xfId="2" applyFont="1" applyFill="1" applyBorder="1" applyAlignment="1" applyProtection="1">
      <alignment horizontal="center" vertical="center" wrapText="1"/>
    </xf>
    <xf numFmtId="0" fontId="4" fillId="3" borderId="8" xfId="2" applyFont="1" applyFill="1" applyBorder="1" applyAlignment="1" applyProtection="1">
      <alignment horizontal="center" vertical="center" wrapText="1"/>
    </xf>
    <xf numFmtId="0" fontId="8" fillId="0" borderId="6" xfId="2" applyFont="1" applyBorder="1" applyAlignment="1" applyProtection="1">
      <alignment vertical="center" wrapText="1"/>
      <protection locked="0"/>
    </xf>
    <xf numFmtId="0" fontId="5" fillId="0" borderId="0" xfId="1" applyFont="1" applyAlignment="1">
      <alignment horizontal="left"/>
    </xf>
    <xf numFmtId="0" fontId="5" fillId="2" borderId="0" xfId="2" applyFont="1" applyFill="1" applyAlignment="1" applyProtection="1">
      <alignment horizontal="left"/>
    </xf>
    <xf numFmtId="0" fontId="5" fillId="2" borderId="0" xfId="2" applyFont="1" applyFill="1" applyBorder="1" applyAlignment="1" applyProtection="1"/>
    <xf numFmtId="0" fontId="5" fillId="2" borderId="0" xfId="2" applyFont="1" applyFill="1" applyAlignment="1" applyProtection="1">
      <alignment horizontal="left" vertical="top"/>
    </xf>
    <xf numFmtId="0" fontId="1" fillId="0" borderId="0" xfId="1" applyFont="1" applyAlignment="1">
      <alignment horizontal="center"/>
    </xf>
    <xf numFmtId="0" fontId="8" fillId="0" borderId="6" xfId="1" applyFont="1" applyBorder="1" applyAlignment="1">
      <alignment vertical="center" wrapText="1"/>
    </xf>
    <xf numFmtId="0" fontId="4" fillId="3" borderId="6" xfId="1" applyFont="1" applyFill="1" applyBorder="1" applyAlignment="1">
      <alignment vertical="center" wrapText="1"/>
    </xf>
    <xf numFmtId="0" fontId="12" fillId="0" borderId="6" xfId="2" applyFont="1" applyBorder="1" applyAlignment="1" applyProtection="1">
      <alignment vertical="center" wrapText="1"/>
      <protection locked="0"/>
    </xf>
    <xf numFmtId="0" fontId="8" fillId="0" borderId="4" xfId="2" applyFont="1" applyFill="1" applyBorder="1" applyAlignment="1" applyProtection="1">
      <alignment vertical="center" wrapText="1"/>
    </xf>
    <xf numFmtId="0" fontId="8" fillId="2" borderId="4" xfId="2" applyFont="1" applyFill="1" applyBorder="1" applyAlignment="1" applyProtection="1">
      <alignment vertical="center" wrapText="1"/>
    </xf>
    <xf numFmtId="0" fontId="8" fillId="0" borderId="0" xfId="1" applyFont="1" applyBorder="1" applyAlignment="1">
      <alignment vertical="center"/>
    </xf>
    <xf numFmtId="0" fontId="1" fillId="2" borderId="0" xfId="1" applyFont="1" applyFill="1" applyAlignment="1">
      <alignment wrapText="1"/>
    </xf>
    <xf numFmtId="0" fontId="13" fillId="2" borderId="0" xfId="1" applyFont="1" applyFill="1" applyAlignment="1">
      <alignment wrapText="1"/>
    </xf>
    <xf numFmtId="0" fontId="1" fillId="0" borderId="0" xfId="1" applyFont="1" applyAlignment="1">
      <alignment wrapText="1"/>
    </xf>
    <xf numFmtId="0" fontId="5" fillId="2" borderId="0" xfId="2" applyFont="1" applyFill="1" applyAlignment="1" applyProtection="1">
      <alignment horizontal="center" wrapText="1"/>
    </xf>
    <xf numFmtId="0" fontId="5" fillId="2" borderId="0" xfId="2" applyFont="1" applyFill="1" applyBorder="1" applyAlignment="1" applyProtection="1">
      <alignment horizontal="center" wrapText="1"/>
    </xf>
    <xf numFmtId="0" fontId="5" fillId="0" borderId="0" xfId="1" applyFont="1" applyAlignment="1">
      <alignment horizontal="center"/>
    </xf>
    <xf numFmtId="0" fontId="8" fillId="0" borderId="2" xfId="3" applyFont="1" applyBorder="1" applyAlignment="1">
      <alignment horizontal="center" vertical="center"/>
    </xf>
    <xf numFmtId="0" fontId="4" fillId="3" borderId="2" xfId="3" applyFont="1" applyFill="1" applyBorder="1" applyAlignment="1">
      <alignment horizontal="center" vertical="center"/>
    </xf>
    <xf numFmtId="0" fontId="7" fillId="2" borderId="0" xfId="1" applyFont="1" applyFill="1" applyAlignment="1">
      <alignment horizontal="center"/>
    </xf>
    <xf numFmtId="14" fontId="8" fillId="0" borderId="2" xfId="3" applyNumberFormat="1" applyFont="1" applyBorder="1" applyAlignment="1">
      <alignment horizontal="center" vertical="center"/>
    </xf>
    <xf numFmtId="14" fontId="8" fillId="0" borderId="2" xfId="2" applyNumberFormat="1" applyFont="1" applyBorder="1" applyAlignment="1">
      <alignment horizontal="center" vertical="center"/>
    </xf>
    <xf numFmtId="10" fontId="8" fillId="0" borderId="2" xfId="4" applyNumberFormat="1" applyFont="1" applyFill="1" applyBorder="1" applyAlignment="1" applyProtection="1">
      <alignment horizontal="center" vertical="center"/>
    </xf>
    <xf numFmtId="14" fontId="4" fillId="3" borderId="2" xfId="3" applyNumberFormat="1" applyFont="1" applyFill="1" applyBorder="1" applyAlignment="1">
      <alignment horizontal="center" vertical="center"/>
    </xf>
    <xf numFmtId="14" fontId="4" fillId="3" borderId="2" xfId="2" applyNumberFormat="1" applyFont="1" applyFill="1" applyBorder="1" applyAlignment="1">
      <alignment horizontal="center" vertical="center"/>
    </xf>
    <xf numFmtId="10" fontId="4" fillId="3" borderId="2" xfId="4" applyNumberFormat="1" applyFont="1" applyFill="1" applyBorder="1" applyAlignment="1" applyProtection="1">
      <alignment horizontal="center" vertical="center"/>
    </xf>
    <xf numFmtId="14" fontId="6" fillId="2" borderId="0" xfId="2" applyNumberFormat="1" applyFont="1" applyFill="1" applyAlignment="1" applyProtection="1">
      <alignment horizontal="center"/>
    </xf>
    <xf numFmtId="14" fontId="8" fillId="2" borderId="0" xfId="2" applyNumberFormat="1" applyFont="1" applyFill="1" applyAlignment="1" applyProtection="1">
      <alignment horizontal="center"/>
    </xf>
    <xf numFmtId="14" fontId="4" fillId="3" borderId="1" xfId="2" applyNumberFormat="1" applyFont="1" applyFill="1" applyBorder="1" applyAlignment="1" applyProtection="1">
      <alignment horizontal="center" vertical="center" wrapText="1"/>
    </xf>
    <xf numFmtId="14" fontId="1" fillId="0" borderId="0" xfId="1" applyNumberFormat="1" applyFont="1" applyAlignment="1">
      <alignment horizontal="center"/>
    </xf>
    <xf numFmtId="10" fontId="5" fillId="2" borderId="0" xfId="2" applyNumberFormat="1" applyFont="1" applyFill="1" applyAlignment="1" applyProtection="1">
      <alignment horizontal="center" wrapText="1"/>
    </xf>
    <xf numFmtId="10" fontId="5" fillId="2" borderId="0" xfId="2" applyNumberFormat="1" applyFont="1" applyFill="1" applyBorder="1" applyAlignment="1" applyProtection="1">
      <alignment horizontal="center" wrapText="1"/>
    </xf>
    <xf numFmtId="10" fontId="5" fillId="0" borderId="0" xfId="1" applyNumberFormat="1" applyFont="1" applyAlignment="1">
      <alignment horizontal="center"/>
    </xf>
    <xf numFmtId="10" fontId="4" fillId="3" borderId="1" xfId="2" applyNumberFormat="1" applyFont="1" applyFill="1" applyBorder="1" applyAlignment="1" applyProtection="1">
      <alignment horizontal="center" vertical="center" wrapText="1"/>
    </xf>
    <xf numFmtId="10" fontId="1" fillId="0" borderId="0" xfId="1" applyNumberFormat="1" applyFont="1" applyAlignment="1">
      <alignment horizontal="center"/>
    </xf>
    <xf numFmtId="0" fontId="4" fillId="3" borderId="1" xfId="2" applyNumberFormat="1" applyFont="1" applyFill="1" applyBorder="1" applyAlignment="1" applyProtection="1">
      <alignment horizontal="center" vertical="center" wrapText="1"/>
    </xf>
    <xf numFmtId="10" fontId="8" fillId="0" borderId="2" xfId="6" applyNumberFormat="1" applyFont="1" applyFill="1" applyBorder="1" applyAlignment="1" applyProtection="1">
      <alignment horizontal="center" vertical="center"/>
    </xf>
    <xf numFmtId="10" fontId="4" fillId="3" borderId="2" xfId="6" applyNumberFormat="1" applyFont="1" applyFill="1" applyBorder="1" applyAlignment="1" applyProtection="1">
      <alignment horizontal="center" vertical="center"/>
    </xf>
    <xf numFmtId="10" fontId="8" fillId="0" borderId="2" xfId="6" applyNumberFormat="1" applyFont="1" applyFill="1" applyBorder="1" applyAlignment="1" applyProtection="1">
      <alignment horizontal="center" vertical="center"/>
      <protection locked="0"/>
    </xf>
    <xf numFmtId="165" fontId="8" fillId="0" borderId="2" xfId="5" applyNumberFormat="1" applyFont="1" applyFill="1" applyBorder="1" applyAlignment="1" applyProtection="1">
      <alignment horizontal="right" vertical="center"/>
    </xf>
    <xf numFmtId="165" fontId="4" fillId="3" borderId="2" xfId="5" applyNumberFormat="1" applyFont="1" applyFill="1" applyBorder="1" applyAlignment="1" applyProtection="1">
      <alignment horizontal="right" vertical="center"/>
    </xf>
    <xf numFmtId="165" fontId="8" fillId="0" borderId="2" xfId="5" applyNumberFormat="1" applyFont="1" applyFill="1" applyBorder="1" applyAlignment="1" applyProtection="1">
      <alignment horizontal="right" vertical="center"/>
      <protection locked="0"/>
    </xf>
    <xf numFmtId="165" fontId="8" fillId="0" borderId="3" xfId="5" applyNumberFormat="1" applyFont="1" applyFill="1" applyBorder="1" applyAlignment="1" applyProtection="1">
      <alignment horizontal="right" vertical="center"/>
      <protection locked="0"/>
    </xf>
    <xf numFmtId="165" fontId="4" fillId="3" borderId="2" xfId="5" applyNumberFormat="1" applyFont="1" applyFill="1" applyBorder="1" applyAlignment="1" applyProtection="1">
      <alignment horizontal="right" vertical="center"/>
      <protection locked="0"/>
    </xf>
    <xf numFmtId="165" fontId="4" fillId="3" borderId="3" xfId="5" applyNumberFormat="1" applyFont="1" applyFill="1" applyBorder="1" applyAlignment="1" applyProtection="1">
      <alignment horizontal="right" vertical="center"/>
      <protection locked="0"/>
    </xf>
    <xf numFmtId="14" fontId="8" fillId="0" borderId="2" xfId="1" applyNumberFormat="1" applyFont="1" applyBorder="1" applyAlignment="1">
      <alignment horizontal="center" vertical="center"/>
    </xf>
    <xf numFmtId="10" fontId="8" fillId="0" borderId="2" xfId="1" applyNumberFormat="1" applyFont="1" applyBorder="1" applyAlignment="1">
      <alignment horizontal="center" vertical="center"/>
    </xf>
    <xf numFmtId="0" fontId="8" fillId="0" borderId="2" xfId="1" applyFont="1" applyBorder="1" applyAlignment="1">
      <alignment horizontal="center" vertical="center"/>
    </xf>
    <xf numFmtId="0" fontId="1" fillId="0" borderId="0" xfId="1" applyFont="1" applyAlignment="1">
      <alignment vertical="center"/>
    </xf>
    <xf numFmtId="10" fontId="8" fillId="0" borderId="2" xfId="1" applyNumberFormat="1" applyFont="1" applyBorder="1" applyAlignment="1">
      <alignment horizontal="center" vertical="center" wrapText="1"/>
    </xf>
    <xf numFmtId="165" fontId="8" fillId="0" borderId="2" xfId="7" applyNumberFormat="1" applyFont="1" applyBorder="1" applyAlignment="1">
      <alignment vertical="center"/>
    </xf>
    <xf numFmtId="165" fontId="8" fillId="0" borderId="2" xfId="7" applyNumberFormat="1" applyFont="1" applyBorder="1" applyAlignment="1">
      <alignment horizontal="right" vertical="center"/>
    </xf>
    <xf numFmtId="165" fontId="8" fillId="0" borderId="2" xfId="1" applyNumberFormat="1" applyFont="1" applyBorder="1" applyAlignment="1">
      <alignment vertical="center"/>
    </xf>
    <xf numFmtId="0" fontId="1" fillId="0" borderId="0" xfId="1" applyFont="1" applyAlignment="1">
      <alignment vertical="center" wrapText="1"/>
    </xf>
    <xf numFmtId="0" fontId="1" fillId="0" borderId="0" xfId="1" applyFont="1" applyAlignment="1">
      <alignment horizontal="center" vertical="center"/>
    </xf>
    <xf numFmtId="0" fontId="1" fillId="0" borderId="0" xfId="1" applyFont="1" applyAlignment="1">
      <alignment horizontal="center" vertical="center" wrapText="1"/>
    </xf>
    <xf numFmtId="14" fontId="1" fillId="0" borderId="0" xfId="1" applyNumberFormat="1" applyFont="1" applyAlignment="1">
      <alignment horizontal="center" vertical="center"/>
    </xf>
    <xf numFmtId="10" fontId="1" fillId="0" borderId="0" xfId="1" applyNumberFormat="1" applyFont="1" applyAlignment="1">
      <alignment horizontal="center" vertical="center"/>
    </xf>
    <xf numFmtId="165" fontId="1" fillId="0" borderId="0" xfId="7" applyNumberFormat="1" applyFont="1" applyAlignment="1">
      <alignment vertical="center"/>
    </xf>
    <xf numFmtId="164" fontId="1" fillId="0" borderId="0" xfId="7" applyNumberFormat="1" applyFont="1" applyAlignment="1">
      <alignment vertical="center"/>
    </xf>
    <xf numFmtId="164" fontId="8" fillId="0" borderId="0" xfId="7" applyNumberFormat="1" applyFont="1" applyBorder="1" applyAlignment="1">
      <alignment horizontal="right" vertical="center"/>
    </xf>
    <xf numFmtId="0" fontId="2" fillId="0" borderId="0" xfId="1" applyFont="1" applyAlignment="1">
      <alignment vertical="center"/>
    </xf>
    <xf numFmtId="14" fontId="4" fillId="3" borderId="2" xfId="1" applyNumberFormat="1" applyFont="1" applyFill="1" applyBorder="1" applyAlignment="1">
      <alignment horizontal="center" vertical="center"/>
    </xf>
    <xf numFmtId="10" fontId="4" fillId="3" borderId="2" xfId="1" applyNumberFormat="1" applyFont="1" applyFill="1" applyBorder="1" applyAlignment="1">
      <alignment horizontal="center" vertical="center" wrapText="1"/>
    </xf>
    <xf numFmtId="10" fontId="4" fillId="3" borderId="2" xfId="1" applyNumberFormat="1" applyFont="1" applyFill="1" applyBorder="1" applyAlignment="1">
      <alignment horizontal="center" vertical="center"/>
    </xf>
    <xf numFmtId="0" fontId="4" fillId="3" borderId="2" xfId="1" applyFont="1" applyFill="1" applyBorder="1" applyAlignment="1">
      <alignment horizontal="center" vertical="center"/>
    </xf>
    <xf numFmtId="165" fontId="4" fillId="3" borderId="2" xfId="7" applyNumberFormat="1" applyFont="1" applyFill="1" applyBorder="1" applyAlignment="1">
      <alignment vertical="center"/>
    </xf>
    <xf numFmtId="165" fontId="4" fillId="3" borderId="2" xfId="7" applyNumberFormat="1" applyFont="1" applyFill="1" applyBorder="1" applyAlignment="1">
      <alignment horizontal="right" vertical="center"/>
    </xf>
    <xf numFmtId="165" fontId="4" fillId="3" borderId="2" xfId="1" applyNumberFormat="1" applyFont="1" applyFill="1" applyBorder="1" applyAlignment="1">
      <alignment vertical="center"/>
    </xf>
    <xf numFmtId="14" fontId="8" fillId="3" borderId="2" xfId="1" applyNumberFormat="1" applyFont="1" applyFill="1" applyBorder="1" applyAlignment="1">
      <alignment horizontal="center" vertical="center"/>
    </xf>
    <xf numFmtId="10" fontId="8" fillId="3" borderId="2" xfId="1" applyNumberFormat="1" applyFont="1" applyFill="1" applyBorder="1" applyAlignment="1">
      <alignment horizontal="center" vertical="center" wrapText="1"/>
    </xf>
    <xf numFmtId="10" fontId="8" fillId="3" borderId="2" xfId="1" applyNumberFormat="1" applyFont="1" applyFill="1" applyBorder="1" applyAlignment="1">
      <alignment horizontal="center" vertical="center"/>
    </xf>
    <xf numFmtId="0" fontId="8" fillId="3" borderId="2" xfId="1" applyFont="1" applyFill="1" applyBorder="1" applyAlignment="1">
      <alignment horizontal="center" vertical="center"/>
    </xf>
    <xf numFmtId="165" fontId="8" fillId="3" borderId="2" xfId="7" applyNumberFormat="1" applyFont="1" applyFill="1" applyBorder="1" applyAlignment="1">
      <alignment vertical="center"/>
    </xf>
    <xf numFmtId="165" fontId="8" fillId="3" borderId="2" xfId="7" applyNumberFormat="1" applyFont="1" applyFill="1" applyBorder="1" applyAlignment="1">
      <alignment horizontal="right" vertical="center"/>
    </xf>
    <xf numFmtId="165" fontId="8" fillId="3" borderId="2" xfId="1" applyNumberFormat="1" applyFont="1" applyFill="1" applyBorder="1" applyAlignment="1">
      <alignment vertical="center"/>
    </xf>
    <xf numFmtId="0" fontId="2" fillId="0" borderId="0" xfId="1" applyFont="1" applyFill="1" applyAlignment="1">
      <alignment vertical="center"/>
    </xf>
    <xf numFmtId="0" fontId="17" fillId="0" borderId="4" xfId="1" applyFont="1" applyBorder="1" applyAlignment="1">
      <alignment wrapText="1"/>
    </xf>
    <xf numFmtId="0" fontId="16" fillId="0" borderId="4" xfId="1" applyFont="1" applyBorder="1" applyAlignment="1">
      <alignment vertical="center" wrapText="1"/>
    </xf>
    <xf numFmtId="0" fontId="8" fillId="0" borderId="4" xfId="1" applyFont="1" applyBorder="1" applyAlignment="1">
      <alignment vertical="center" wrapText="1"/>
    </xf>
    <xf numFmtId="165" fontId="8" fillId="0" borderId="3" xfId="1" applyNumberFormat="1" applyFont="1" applyBorder="1" applyAlignment="1">
      <alignment vertical="center"/>
    </xf>
    <xf numFmtId="0" fontId="4" fillId="3" borderId="4" xfId="1" applyFont="1" applyFill="1" applyBorder="1" applyAlignment="1">
      <alignment vertical="center" wrapText="1"/>
    </xf>
    <xf numFmtId="165" fontId="4" fillId="3" borderId="3" xfId="1" applyNumberFormat="1" applyFont="1" applyFill="1" applyBorder="1" applyAlignment="1">
      <alignment vertical="center"/>
    </xf>
    <xf numFmtId="165" fontId="8" fillId="3" borderId="3" xfId="1" applyNumberFormat="1" applyFont="1" applyFill="1" applyBorder="1" applyAlignment="1">
      <alignment vertical="center"/>
    </xf>
    <xf numFmtId="0" fontId="4" fillId="0" borderId="4" xfId="1" applyFont="1" applyBorder="1" applyAlignment="1">
      <alignment vertical="center" wrapText="1"/>
    </xf>
    <xf numFmtId="14" fontId="8" fillId="3" borderId="12" xfId="1" applyNumberFormat="1" applyFont="1" applyFill="1" applyBorder="1" applyAlignment="1">
      <alignment vertical="center"/>
    </xf>
    <xf numFmtId="14" fontId="8" fillId="3" borderId="13" xfId="1" applyNumberFormat="1" applyFont="1" applyFill="1" applyBorder="1" applyAlignment="1">
      <alignment vertical="center"/>
    </xf>
    <xf numFmtId="14" fontId="8" fillId="3" borderId="16" xfId="1" applyNumberFormat="1" applyFont="1" applyFill="1" applyBorder="1" applyAlignment="1">
      <alignment vertical="center"/>
    </xf>
    <xf numFmtId="10" fontId="4" fillId="4" borderId="12" xfId="3" applyNumberFormat="1" applyFont="1" applyFill="1" applyBorder="1" applyAlignment="1">
      <alignment vertical="center" wrapText="1"/>
    </xf>
    <xf numFmtId="10" fontId="4" fillId="4" borderId="13" xfId="3" applyNumberFormat="1" applyFont="1" applyFill="1" applyBorder="1" applyAlignment="1">
      <alignment vertical="center" wrapText="1"/>
    </xf>
    <xf numFmtId="10" fontId="4" fillId="4" borderId="16" xfId="3" applyNumberFormat="1" applyFont="1" applyFill="1" applyBorder="1" applyAlignment="1">
      <alignment vertical="center" wrapText="1"/>
    </xf>
    <xf numFmtId="0" fontId="16" fillId="4" borderId="4" xfId="1" applyFont="1" applyFill="1" applyBorder="1" applyAlignment="1">
      <alignment vertical="center" wrapText="1"/>
    </xf>
    <xf numFmtId="14" fontId="8" fillId="4" borderId="2" xfId="1" applyNumberFormat="1" applyFont="1" applyFill="1" applyBorder="1" applyAlignment="1">
      <alignment horizontal="center" vertical="center"/>
    </xf>
    <xf numFmtId="10" fontId="8" fillId="4" borderId="2" xfId="1" applyNumberFormat="1" applyFont="1" applyFill="1" applyBorder="1" applyAlignment="1">
      <alignment horizontal="center" vertical="center" wrapText="1"/>
    </xf>
    <xf numFmtId="10" fontId="8" fillId="4" borderId="2" xfId="1" applyNumberFormat="1" applyFont="1" applyFill="1" applyBorder="1" applyAlignment="1">
      <alignment horizontal="center" vertical="center"/>
    </xf>
    <xf numFmtId="0" fontId="8" fillId="4" borderId="2" xfId="1" applyFont="1" applyFill="1" applyBorder="1" applyAlignment="1">
      <alignment horizontal="center" vertical="center"/>
    </xf>
    <xf numFmtId="165" fontId="8" fillId="4" borderId="2" xfId="7" applyNumberFormat="1" applyFont="1" applyFill="1" applyBorder="1" applyAlignment="1">
      <alignment vertical="center"/>
    </xf>
    <xf numFmtId="165" fontId="8" fillId="4" borderId="2" xfId="7" applyNumberFormat="1" applyFont="1" applyFill="1" applyBorder="1" applyAlignment="1">
      <alignment horizontal="right" vertical="center"/>
    </xf>
    <xf numFmtId="165" fontId="8" fillId="4" borderId="2" xfId="1" applyNumberFormat="1" applyFont="1" applyFill="1" applyBorder="1" applyAlignment="1">
      <alignment vertical="center"/>
    </xf>
    <xf numFmtId="165" fontId="8" fillId="4" borderId="3" xfId="1" applyNumberFormat="1" applyFont="1" applyFill="1" applyBorder="1" applyAlignment="1">
      <alignment vertical="center"/>
    </xf>
    <xf numFmtId="0" fontId="4" fillId="3" borderId="2" xfId="1" applyFont="1" applyFill="1" applyBorder="1" applyAlignment="1">
      <alignment horizontal="center" vertical="center" wrapText="1"/>
    </xf>
    <xf numFmtId="10" fontId="4" fillId="0" borderId="15" xfId="1" applyNumberFormat="1" applyFont="1" applyBorder="1" applyAlignment="1">
      <alignment horizontal="center" vertical="center"/>
    </xf>
    <xf numFmtId="165" fontId="4" fillId="0" borderId="15" xfId="7" applyNumberFormat="1" applyFont="1" applyBorder="1" applyAlignment="1">
      <alignment vertical="center"/>
    </xf>
    <xf numFmtId="165" fontId="4" fillId="0" borderId="15" xfId="7" applyNumberFormat="1" applyFont="1" applyBorder="1" applyAlignment="1">
      <alignment horizontal="right" vertical="center"/>
    </xf>
    <xf numFmtId="165" fontId="4" fillId="0" borderId="15" xfId="1" applyNumberFormat="1" applyFont="1" applyBorder="1" applyAlignment="1">
      <alignment vertical="center"/>
    </xf>
    <xf numFmtId="165" fontId="4" fillId="0" borderId="17" xfId="1" applyNumberFormat="1" applyFont="1" applyBorder="1" applyAlignment="1">
      <alignment vertical="center"/>
    </xf>
    <xf numFmtId="14" fontId="4" fillId="0" borderId="14" xfId="1" applyNumberFormat="1" applyFont="1" applyBorder="1" applyAlignment="1">
      <alignment horizontal="center" vertical="center"/>
    </xf>
    <xf numFmtId="0" fontId="4" fillId="0" borderId="14" xfId="1" applyFont="1" applyBorder="1" applyAlignment="1">
      <alignment horizontal="center" vertical="center" wrapText="1"/>
    </xf>
    <xf numFmtId="10" fontId="4" fillId="0" borderId="14" xfId="1" applyNumberFormat="1" applyFont="1" applyBorder="1" applyAlignment="1">
      <alignment horizontal="center" vertical="center"/>
    </xf>
    <xf numFmtId="0" fontId="4" fillId="0" borderId="14" xfId="1" applyFont="1" applyBorder="1" applyAlignment="1">
      <alignment horizontal="center" vertical="center"/>
    </xf>
    <xf numFmtId="165" fontId="4" fillId="0" borderId="14" xfId="7" applyNumberFormat="1" applyFont="1" applyBorder="1" applyAlignment="1">
      <alignment vertical="center"/>
    </xf>
    <xf numFmtId="165" fontId="4" fillId="0" borderId="14" xfId="7" applyNumberFormat="1" applyFont="1" applyBorder="1" applyAlignment="1">
      <alignment horizontal="right" vertical="center"/>
    </xf>
    <xf numFmtId="165" fontId="4" fillId="0" borderId="14" xfId="1" applyNumberFormat="1" applyFont="1" applyBorder="1" applyAlignment="1">
      <alignment vertical="center"/>
    </xf>
    <xf numFmtId="0" fontId="8" fillId="0" borderId="0" xfId="1" applyFont="1" applyBorder="1" applyAlignment="1">
      <alignment vertical="center" wrapText="1"/>
    </xf>
    <xf numFmtId="14" fontId="8" fillId="0" borderId="18" xfId="3" applyNumberFormat="1" applyFont="1" applyBorder="1" applyAlignment="1">
      <alignment horizontal="center" vertical="center"/>
    </xf>
    <xf numFmtId="10" fontId="8" fillId="0" borderId="18" xfId="3" applyNumberFormat="1" applyFont="1" applyBorder="1" applyAlignment="1">
      <alignment horizontal="center" vertical="center" wrapText="1"/>
    </xf>
    <xf numFmtId="14" fontId="8" fillId="0" borderId="18" xfId="2" applyNumberFormat="1" applyFont="1" applyBorder="1" applyAlignment="1">
      <alignment horizontal="center" vertical="center"/>
    </xf>
    <xf numFmtId="10" fontId="8" fillId="0" borderId="18" xfId="4" applyNumberFormat="1" applyFont="1" applyFill="1" applyBorder="1" applyAlignment="1" applyProtection="1">
      <alignment horizontal="center" vertical="center"/>
    </xf>
    <xf numFmtId="0" fontId="8" fillId="0" borderId="18" xfId="3" applyFont="1" applyBorder="1" applyAlignment="1">
      <alignment horizontal="center" vertical="center"/>
    </xf>
    <xf numFmtId="165" fontId="8" fillId="0" borderId="18" xfId="5" applyNumberFormat="1" applyFont="1" applyFill="1" applyBorder="1" applyAlignment="1" applyProtection="1">
      <alignment horizontal="right" vertical="center"/>
    </xf>
    <xf numFmtId="10" fontId="8" fillId="0" borderId="18" xfId="6" applyNumberFormat="1" applyFont="1" applyFill="1" applyBorder="1" applyAlignment="1" applyProtection="1">
      <alignment horizontal="center" vertical="center"/>
    </xf>
    <xf numFmtId="165" fontId="8" fillId="0" borderId="18" xfId="5" applyNumberFormat="1" applyFont="1" applyFill="1" applyBorder="1" applyAlignment="1" applyProtection="1">
      <alignment horizontal="right" vertical="center"/>
      <protection locked="0"/>
    </xf>
    <xf numFmtId="165" fontId="8" fillId="0" borderId="19" xfId="5" applyNumberFormat="1" applyFont="1" applyFill="1" applyBorder="1" applyAlignment="1" applyProtection="1">
      <alignment horizontal="right" vertical="center"/>
      <protection locked="0"/>
    </xf>
    <xf numFmtId="0" fontId="8" fillId="0" borderId="24" xfId="1" applyFont="1" applyBorder="1" applyAlignment="1">
      <alignment vertical="center" wrapText="1"/>
    </xf>
    <xf numFmtId="0" fontId="16" fillId="0" borderId="23" xfId="2" applyFont="1" applyFill="1" applyBorder="1" applyAlignment="1" applyProtection="1">
      <alignment horizontal="left" vertical="center" wrapText="1"/>
    </xf>
    <xf numFmtId="0" fontId="16" fillId="0" borderId="6" xfId="1" applyFont="1" applyFill="1" applyBorder="1" applyAlignment="1">
      <alignment vertical="center" wrapText="1"/>
    </xf>
    <xf numFmtId="14" fontId="4" fillId="5" borderId="2" xfId="3" applyNumberFormat="1" applyFont="1" applyFill="1" applyBorder="1" applyAlignment="1">
      <alignment horizontal="center" vertical="center"/>
    </xf>
    <xf numFmtId="10" fontId="4" fillId="5" borderId="2" xfId="3" applyNumberFormat="1" applyFont="1" applyFill="1" applyBorder="1" applyAlignment="1">
      <alignment horizontal="center" vertical="center" wrapText="1"/>
    </xf>
    <xf numFmtId="14" fontId="4" fillId="5" borderId="2" xfId="2" applyNumberFormat="1" applyFont="1" applyFill="1" applyBorder="1" applyAlignment="1">
      <alignment horizontal="center" vertical="center"/>
    </xf>
    <xf numFmtId="10" fontId="4" fillId="5" borderId="2" xfId="4" applyNumberFormat="1" applyFont="1" applyFill="1" applyBorder="1" applyAlignment="1" applyProtection="1">
      <alignment horizontal="center" vertical="center"/>
    </xf>
    <xf numFmtId="0" fontId="4" fillId="5" borderId="2" xfId="3" applyFont="1" applyFill="1" applyBorder="1" applyAlignment="1">
      <alignment horizontal="center" vertical="center"/>
    </xf>
    <xf numFmtId="165" fontId="4" fillId="5" borderId="2" xfId="5" applyNumberFormat="1" applyFont="1" applyFill="1" applyBorder="1" applyAlignment="1" applyProtection="1">
      <alignment horizontal="right" vertical="center"/>
    </xf>
    <xf numFmtId="10" fontId="4" fillId="5" borderId="2" xfId="6" applyNumberFormat="1" applyFont="1" applyFill="1" applyBorder="1" applyAlignment="1" applyProtection="1">
      <alignment horizontal="center" vertical="center"/>
    </xf>
    <xf numFmtId="165" fontId="4" fillId="5" borderId="2" xfId="5" applyNumberFormat="1" applyFont="1" applyFill="1" applyBorder="1" applyAlignment="1" applyProtection="1">
      <alignment horizontal="right" vertical="center"/>
      <protection locked="0"/>
    </xf>
    <xf numFmtId="165" fontId="4" fillId="5" borderId="3" xfId="5" applyNumberFormat="1" applyFont="1" applyFill="1" applyBorder="1" applyAlignment="1" applyProtection="1">
      <alignment horizontal="right" vertical="center"/>
      <protection locked="0"/>
    </xf>
    <xf numFmtId="14" fontId="4" fillId="4" borderId="2" xfId="3" applyNumberFormat="1" applyFont="1" applyFill="1" applyBorder="1" applyAlignment="1">
      <alignment horizontal="center" vertical="center"/>
    </xf>
    <xf numFmtId="10" fontId="4" fillId="4" borderId="2" xfId="3" applyNumberFormat="1" applyFont="1" applyFill="1" applyBorder="1" applyAlignment="1">
      <alignment horizontal="center" vertical="center" wrapText="1"/>
    </xf>
    <xf numFmtId="14" fontId="4" fillId="4" borderId="2" xfId="2" applyNumberFormat="1" applyFont="1" applyFill="1" applyBorder="1" applyAlignment="1">
      <alignment horizontal="center" vertical="center"/>
    </xf>
    <xf numFmtId="10" fontId="4" fillId="4" borderId="2" xfId="4" applyNumberFormat="1" applyFont="1" applyFill="1" applyBorder="1" applyAlignment="1" applyProtection="1">
      <alignment horizontal="center" vertical="center"/>
    </xf>
    <xf numFmtId="0" fontId="4" fillId="4" borderId="2" xfId="3" applyFont="1" applyFill="1" applyBorder="1" applyAlignment="1">
      <alignment horizontal="center" vertical="center"/>
    </xf>
    <xf numFmtId="165" fontId="4" fillId="4" borderId="2" xfId="5" applyNumberFormat="1" applyFont="1" applyFill="1" applyBorder="1" applyAlignment="1" applyProtection="1">
      <alignment horizontal="right" vertical="center"/>
    </xf>
    <xf numFmtId="10" fontId="4" fillId="4" borderId="2" xfId="6" applyNumberFormat="1" applyFont="1" applyFill="1" applyBorder="1" applyAlignment="1" applyProtection="1">
      <alignment horizontal="center" vertical="center"/>
    </xf>
    <xf numFmtId="165" fontId="4" fillId="4" borderId="2" xfId="5" applyNumberFormat="1" applyFont="1" applyFill="1" applyBorder="1" applyAlignment="1" applyProtection="1">
      <alignment horizontal="right" vertical="center"/>
      <protection locked="0"/>
    </xf>
    <xf numFmtId="165" fontId="4" fillId="4" borderId="3" xfId="5" applyNumberFormat="1" applyFont="1" applyFill="1" applyBorder="1" applyAlignment="1" applyProtection="1">
      <alignment horizontal="right" vertical="center"/>
      <protection locked="0"/>
    </xf>
    <xf numFmtId="0" fontId="4" fillId="4" borderId="20" xfId="2" applyFont="1" applyFill="1" applyBorder="1" applyAlignment="1" applyProtection="1">
      <alignment vertical="center" wrapText="1"/>
    </xf>
    <xf numFmtId="0" fontId="4" fillId="4" borderId="21" xfId="2" applyFont="1" applyFill="1" applyBorder="1" applyAlignment="1" applyProtection="1">
      <alignment vertical="center" wrapText="1"/>
    </xf>
    <xf numFmtId="0" fontId="4" fillId="4" borderId="22" xfId="2" applyFont="1" applyFill="1" applyBorder="1" applyAlignment="1" applyProtection="1">
      <alignment vertical="center" wrapText="1"/>
    </xf>
    <xf numFmtId="14" fontId="4" fillId="4" borderId="12" xfId="3" applyNumberFormat="1" applyFont="1" applyFill="1" applyBorder="1" applyAlignment="1">
      <alignment vertical="center"/>
    </xf>
    <xf numFmtId="14" fontId="4" fillId="4" borderId="13" xfId="3" applyNumberFormat="1" applyFont="1" applyFill="1" applyBorder="1" applyAlignment="1">
      <alignment vertical="center"/>
    </xf>
    <xf numFmtId="14" fontId="4" fillId="4" borderId="16" xfId="3" applyNumberFormat="1" applyFont="1" applyFill="1" applyBorder="1" applyAlignment="1">
      <alignment vertical="center"/>
    </xf>
    <xf numFmtId="0" fontId="8" fillId="0" borderId="27" xfId="1" applyFont="1" applyBorder="1" applyAlignment="1">
      <alignment vertical="center" wrapText="1"/>
    </xf>
    <xf numFmtId="0" fontId="8" fillId="0" borderId="27" xfId="1" applyFont="1" applyBorder="1" applyAlignment="1">
      <alignment vertical="center"/>
    </xf>
    <xf numFmtId="0" fontId="8" fillId="0" borderId="28" xfId="1" applyFont="1" applyBorder="1" applyAlignment="1">
      <alignment vertical="center" wrapText="1"/>
    </xf>
    <xf numFmtId="0" fontId="4" fillId="0" borderId="10" xfId="1" applyFont="1" applyBorder="1" applyAlignment="1">
      <alignment vertical="center" wrapText="1"/>
    </xf>
    <xf numFmtId="165" fontId="4" fillId="0" borderId="29" xfId="1" applyNumberFormat="1" applyFont="1" applyBorder="1" applyAlignment="1">
      <alignment vertical="center"/>
    </xf>
    <xf numFmtId="0" fontId="8" fillId="0" borderId="7" xfId="1" applyFont="1" applyBorder="1" applyAlignment="1">
      <alignment vertical="center"/>
    </xf>
    <xf numFmtId="0" fontId="8" fillId="0" borderId="30" xfId="1" applyFont="1" applyBorder="1" applyAlignment="1">
      <alignment vertical="center"/>
    </xf>
    <xf numFmtId="0" fontId="4" fillId="5" borderId="6" xfId="1" applyFont="1" applyFill="1" applyBorder="1" applyAlignment="1">
      <alignment vertical="center" wrapText="1"/>
    </xf>
    <xf numFmtId="0" fontId="8" fillId="0" borderId="13" xfId="1" applyFont="1" applyBorder="1" applyAlignment="1">
      <alignment vertical="center" wrapText="1"/>
    </xf>
    <xf numFmtId="0" fontId="8" fillId="0" borderId="16" xfId="1" applyFont="1" applyBorder="1" applyAlignment="1">
      <alignment vertical="center" wrapText="1"/>
    </xf>
    <xf numFmtId="0" fontId="4" fillId="0" borderId="31" xfId="1" applyFont="1" applyBorder="1" applyAlignment="1">
      <alignment vertical="center" wrapText="1"/>
    </xf>
    <xf numFmtId="0" fontId="4" fillId="0" borderId="32" xfId="1" applyFont="1" applyBorder="1" applyAlignment="1">
      <alignment vertical="center" wrapText="1"/>
    </xf>
    <xf numFmtId="0" fontId="4" fillId="0" borderId="33" xfId="1" applyFont="1" applyBorder="1" applyAlignment="1">
      <alignment vertical="center" wrapText="1"/>
    </xf>
    <xf numFmtId="14" fontId="8" fillId="0" borderId="2" xfId="2" applyNumberFormat="1" applyFont="1" applyBorder="1" applyAlignment="1">
      <alignment horizontal="center" vertical="center" wrapText="1"/>
    </xf>
    <xf numFmtId="10" fontId="8" fillId="0" borderId="2" xfId="4" applyNumberFormat="1" applyFont="1" applyFill="1" applyBorder="1" applyAlignment="1" applyProtection="1">
      <alignment horizontal="center" vertical="center" wrapText="1"/>
    </xf>
    <xf numFmtId="0" fontId="2" fillId="0" borderId="0" xfId="1" applyFont="1" applyFill="1"/>
    <xf numFmtId="0" fontId="4" fillId="0" borderId="6" xfId="1" applyFont="1" applyFill="1" applyBorder="1" applyAlignment="1">
      <alignment vertical="center" wrapText="1"/>
    </xf>
    <xf numFmtId="0" fontId="4" fillId="0" borderId="13" xfId="1" applyFont="1" applyFill="1" applyBorder="1" applyAlignment="1">
      <alignment vertical="center" wrapText="1"/>
    </xf>
    <xf numFmtId="0" fontId="4" fillId="0" borderId="16" xfId="1" applyFont="1" applyFill="1" applyBorder="1" applyAlignment="1">
      <alignment vertical="center" wrapText="1"/>
    </xf>
    <xf numFmtId="0" fontId="2" fillId="0" borderId="0" xfId="2" applyFont="1" applyFill="1" applyAlignment="1" applyProtection="1">
      <alignment horizontal="left" vertical="center" wrapText="1"/>
    </xf>
    <xf numFmtId="0" fontId="9" fillId="0" borderId="0" xfId="2" applyFont="1" applyFill="1" applyAlignment="1" applyProtection="1">
      <alignment horizontal="left" vertical="center" wrapText="1"/>
    </xf>
    <xf numFmtId="0" fontId="5" fillId="0" borderId="7" xfId="2" applyFont="1" applyFill="1" applyBorder="1" applyAlignment="1" applyProtection="1">
      <alignment vertical="center" wrapText="1"/>
    </xf>
    <xf numFmtId="0" fontId="4" fillId="3" borderId="8" xfId="2" applyFont="1" applyFill="1" applyBorder="1" applyAlignment="1" applyProtection="1">
      <alignment horizontal="center" vertical="center" wrapText="1"/>
    </xf>
    <xf numFmtId="0" fontId="4" fillId="3" borderId="9" xfId="2" applyFont="1" applyFill="1" applyBorder="1" applyAlignment="1" applyProtection="1">
      <alignment horizontal="center" vertical="center" wrapText="1"/>
    </xf>
    <xf numFmtId="0" fontId="9" fillId="3" borderId="10" xfId="2" applyFont="1" applyFill="1" applyBorder="1" applyAlignment="1" applyProtection="1">
      <alignment horizontal="left" vertical="center" wrapText="1"/>
    </xf>
    <xf numFmtId="0" fontId="9" fillId="3" borderId="11" xfId="2" applyFont="1" applyFill="1" applyBorder="1" applyAlignment="1" applyProtection="1">
      <alignment horizontal="left" vertical="center" wrapText="1"/>
    </xf>
    <xf numFmtId="10" fontId="4" fillId="3" borderId="8" xfId="2" applyNumberFormat="1" applyFont="1" applyFill="1" applyBorder="1" applyAlignment="1" applyProtection="1">
      <alignment horizontal="center" vertical="center" wrapText="1"/>
    </xf>
    <xf numFmtId="0" fontId="5" fillId="0" borderId="0" xfId="2" applyFont="1" applyFill="1" applyAlignment="1" applyProtection="1">
      <alignment horizontal="left"/>
    </xf>
    <xf numFmtId="0" fontId="5" fillId="0" borderId="0" xfId="1" applyFont="1" applyAlignment="1">
      <alignment horizontal="left"/>
    </xf>
    <xf numFmtId="0" fontId="5" fillId="2" borderId="0" xfId="2" applyFont="1" applyFill="1" applyBorder="1" applyAlignment="1" applyProtection="1">
      <alignment horizontal="left"/>
    </xf>
    <xf numFmtId="0" fontId="8" fillId="0" borderId="28" xfId="1" applyFont="1" applyBorder="1" applyAlignment="1">
      <alignment vertical="center" wrapText="1"/>
    </xf>
    <xf numFmtId="0" fontId="8" fillId="0" borderId="0" xfId="1" applyFont="1" applyBorder="1" applyAlignment="1">
      <alignment vertical="center" wrapText="1"/>
    </xf>
    <xf numFmtId="0" fontId="8" fillId="0" borderId="11" xfId="1" applyFont="1" applyBorder="1" applyAlignment="1">
      <alignment vertical="center" wrapText="1"/>
    </xf>
    <xf numFmtId="0" fontId="8" fillId="0" borderId="7" xfId="1" applyFont="1" applyBorder="1" applyAlignment="1">
      <alignment vertical="center" wrapText="1"/>
    </xf>
    <xf numFmtId="0" fontId="8" fillId="0" borderId="28" xfId="1" applyFont="1" applyBorder="1" applyAlignment="1">
      <alignment horizontal="left" vertical="center" wrapText="1"/>
    </xf>
    <xf numFmtId="0" fontId="8" fillId="0" borderId="0" xfId="1" applyFont="1" applyBorder="1" applyAlignment="1">
      <alignment horizontal="left" vertical="center" wrapText="1"/>
    </xf>
    <xf numFmtId="0" fontId="8" fillId="0" borderId="27" xfId="1" applyFont="1" applyBorder="1" applyAlignment="1">
      <alignment horizontal="left" vertical="center" wrapText="1"/>
    </xf>
    <xf numFmtId="0" fontId="8" fillId="0" borderId="26" xfId="1" applyFont="1" applyBorder="1" applyAlignment="1">
      <alignment horizontal="left" vertical="center" wrapText="1"/>
    </xf>
    <xf numFmtId="0" fontId="8" fillId="0" borderId="25" xfId="1" applyFont="1" applyBorder="1" applyAlignment="1">
      <alignment horizontal="left" vertical="center" wrapText="1"/>
    </xf>
  </cellXfs>
  <cellStyles count="8">
    <cellStyle name="Currency" xfId="7" builtinId="4"/>
    <cellStyle name="Currency 2" xfId="5" xr:uid="{19649C0C-9E99-4E32-BEBD-9D48720783C8}"/>
    <cellStyle name="Normal" xfId="0" builtinId="0"/>
    <cellStyle name="Normal 2" xfId="1" xr:uid="{DE4AD1C4-8BBF-4D3D-8B0D-9C9B6FED7C45}"/>
    <cellStyle name="Normal 2 2 2" xfId="2" xr:uid="{3914C88D-17BF-4FA3-9109-B945BE2D103E}"/>
    <cellStyle name="Normal 4 2" xfId="3" xr:uid="{2576F360-5600-4E7D-B798-D0743CCEAF7D}"/>
    <cellStyle name="Percent 2" xfId="6" xr:uid="{2B57B5B3-6D35-4504-AA74-77D6AAFAE3A3}"/>
    <cellStyle name="Percent 2 2" xfId="4" xr:uid="{C9DBB7BC-A691-4E52-9997-BE0A5D60E4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2D435-53C2-48C4-95A6-8144FBE244DC}">
  <sheetPr>
    <pageSetUpPr fitToPage="1"/>
  </sheetPr>
  <dimension ref="A1:O487"/>
  <sheetViews>
    <sheetView showGridLines="0" tabSelected="1" view="pageLayout" topLeftCell="A84" zoomScaleNormal="100" workbookViewId="0">
      <selection activeCell="A55" sqref="A55"/>
    </sheetView>
  </sheetViews>
  <sheetFormatPr defaultRowHeight="15" x14ac:dyDescent="0.2"/>
  <cols>
    <col min="1" max="1" width="48.5703125" style="44" customWidth="1"/>
    <col min="2" max="2" width="12.7109375" style="35" customWidth="1"/>
    <col min="3" max="3" width="14.85546875" style="23" customWidth="1"/>
    <col min="4" max="4" width="12.7109375" style="60" customWidth="1"/>
    <col min="5" max="5" width="12.7109375" style="65" customWidth="1"/>
    <col min="6" max="6" width="12.7109375" style="35" customWidth="1"/>
    <col min="7" max="8" width="20.7109375" style="3" customWidth="1"/>
    <col min="9" max="10" width="12.7109375" style="65" customWidth="1"/>
    <col min="11" max="14" width="20.7109375" style="3" customWidth="1"/>
    <col min="15" max="16384" width="9.140625" style="3"/>
  </cols>
  <sheetData>
    <row r="1" spans="1:15" ht="15" customHeight="1" x14ac:dyDescent="0.2">
      <c r="A1" s="200" t="s">
        <v>153</v>
      </c>
      <c r="B1" s="200"/>
      <c r="C1" s="200"/>
      <c r="D1" s="200"/>
      <c r="E1" s="200"/>
      <c r="F1" s="45"/>
      <c r="G1" s="1" t="s">
        <v>0</v>
      </c>
      <c r="H1" s="209" t="s">
        <v>155</v>
      </c>
      <c r="I1" s="209"/>
      <c r="J1" s="209"/>
      <c r="K1" s="209"/>
      <c r="L1" s="210" t="s">
        <v>159</v>
      </c>
      <c r="M1" s="210"/>
      <c r="N1" s="210"/>
      <c r="O1" s="33"/>
    </row>
    <row r="2" spans="1:15" ht="15" customHeight="1" x14ac:dyDescent="0.2">
      <c r="A2" s="201" t="s">
        <v>154</v>
      </c>
      <c r="B2" s="201"/>
      <c r="C2" s="201"/>
      <c r="D2" s="201"/>
      <c r="E2" s="201"/>
      <c r="F2" s="201"/>
      <c r="G2" s="17"/>
      <c r="H2" s="209" t="s">
        <v>156</v>
      </c>
      <c r="I2" s="209"/>
      <c r="J2" s="209"/>
      <c r="K2" s="209"/>
      <c r="L2" s="208" t="s">
        <v>160</v>
      </c>
      <c r="M2" s="208"/>
      <c r="N2" s="208"/>
    </row>
    <row r="3" spans="1:15" ht="15" customHeight="1" x14ac:dyDescent="0.2">
      <c r="A3" s="42"/>
      <c r="B3" s="50"/>
      <c r="D3" s="57"/>
      <c r="E3" s="61"/>
      <c r="F3" s="45"/>
      <c r="G3" s="17"/>
      <c r="H3" s="209" t="s">
        <v>157</v>
      </c>
      <c r="I3" s="209"/>
      <c r="J3" s="209"/>
      <c r="K3" s="209"/>
      <c r="L3" s="32" t="s">
        <v>161</v>
      </c>
      <c r="M3" s="32"/>
      <c r="N3" s="32"/>
    </row>
    <row r="4" spans="1:15" ht="15" customHeight="1" x14ac:dyDescent="0.2">
      <c r="A4" s="42"/>
      <c r="B4" s="50"/>
      <c r="D4" s="57"/>
      <c r="E4" s="62"/>
      <c r="F4" s="46"/>
      <c r="G4" s="25"/>
      <c r="H4" s="209" t="s">
        <v>158</v>
      </c>
      <c r="I4" s="209"/>
      <c r="J4" s="209"/>
      <c r="K4" s="209"/>
      <c r="L4" s="31" t="s">
        <v>162</v>
      </c>
      <c r="M4" s="31"/>
      <c r="N4" s="31"/>
      <c r="O4" s="2"/>
    </row>
    <row r="5" spans="1:15" ht="25.5" customHeight="1" thickBot="1" x14ac:dyDescent="0.25">
      <c r="A5" s="43"/>
      <c r="B5" s="50"/>
      <c r="D5" s="58"/>
      <c r="E5" s="63"/>
      <c r="F5" s="47"/>
      <c r="G5" s="24"/>
      <c r="H5" s="202" t="s">
        <v>164</v>
      </c>
      <c r="I5" s="202"/>
      <c r="J5" s="202"/>
      <c r="K5" s="202"/>
      <c r="L5" s="34" t="s">
        <v>163</v>
      </c>
      <c r="M5" s="32"/>
    </row>
    <row r="6" spans="1:15" ht="45" x14ac:dyDescent="0.2">
      <c r="A6" s="205" t="s">
        <v>165</v>
      </c>
      <c r="B6" s="203" t="s">
        <v>1</v>
      </c>
      <c r="C6" s="203"/>
      <c r="D6" s="203" t="s">
        <v>2</v>
      </c>
      <c r="E6" s="203"/>
      <c r="F6" s="29" t="s">
        <v>3</v>
      </c>
      <c r="G6" s="203" t="s">
        <v>4</v>
      </c>
      <c r="H6" s="203"/>
      <c r="I6" s="207" t="s">
        <v>5</v>
      </c>
      <c r="J6" s="207"/>
      <c r="K6" s="203" t="s">
        <v>6</v>
      </c>
      <c r="L6" s="203"/>
      <c r="M6" s="203" t="s">
        <v>7</v>
      </c>
      <c r="N6" s="204"/>
    </row>
    <row r="7" spans="1:15" ht="16.5" customHeight="1" thickBot="1" x14ac:dyDescent="0.25">
      <c r="A7" s="206"/>
      <c r="B7" s="4" t="s">
        <v>8</v>
      </c>
      <c r="C7" s="4" t="s">
        <v>9</v>
      </c>
      <c r="D7" s="59" t="s">
        <v>8</v>
      </c>
      <c r="E7" s="64" t="s">
        <v>9</v>
      </c>
      <c r="F7" s="4"/>
      <c r="G7" s="4" t="s">
        <v>10</v>
      </c>
      <c r="H7" s="4" t="s">
        <v>11</v>
      </c>
      <c r="I7" s="66">
        <v>2022</v>
      </c>
      <c r="J7" s="66">
        <v>2023</v>
      </c>
      <c r="K7" s="4" t="s">
        <v>10</v>
      </c>
      <c r="L7" s="4" t="s">
        <v>11</v>
      </c>
      <c r="M7" s="4" t="s">
        <v>10</v>
      </c>
      <c r="N7" s="28" t="s">
        <v>11</v>
      </c>
    </row>
    <row r="8" spans="1:15" ht="21.75" customHeight="1" x14ac:dyDescent="0.2">
      <c r="A8" s="155" t="s">
        <v>321</v>
      </c>
      <c r="B8" s="175"/>
      <c r="C8" s="176"/>
      <c r="D8" s="176"/>
      <c r="E8" s="176"/>
      <c r="F8" s="176"/>
      <c r="G8" s="176"/>
      <c r="H8" s="176"/>
      <c r="I8" s="176"/>
      <c r="J8" s="176"/>
      <c r="K8" s="176"/>
      <c r="L8" s="176"/>
      <c r="M8" s="176"/>
      <c r="N8" s="177"/>
    </row>
    <row r="9" spans="1:15" ht="24.95" customHeight="1" x14ac:dyDescent="0.2">
      <c r="A9" s="154" t="s">
        <v>12</v>
      </c>
      <c r="B9" s="145">
        <v>39722</v>
      </c>
      <c r="C9" s="146">
        <v>2.5000000000000001E-2</v>
      </c>
      <c r="D9" s="147">
        <v>40575</v>
      </c>
      <c r="E9" s="148">
        <v>0.02</v>
      </c>
      <c r="F9" s="149" t="s">
        <v>13</v>
      </c>
      <c r="G9" s="150">
        <v>30696758.981816787</v>
      </c>
      <c r="H9" s="150">
        <v>30696758.98</v>
      </c>
      <c r="I9" s="151">
        <v>6.3750000000000001E-2</v>
      </c>
      <c r="J9" s="151">
        <v>6.3750000000000001E-2</v>
      </c>
      <c r="K9" s="152">
        <v>1971099</v>
      </c>
      <c r="L9" s="152">
        <v>1971099</v>
      </c>
      <c r="M9" s="152">
        <v>302296.61333927105</v>
      </c>
      <c r="N9" s="153">
        <v>302296.61329999997</v>
      </c>
    </row>
    <row r="10" spans="1:15" ht="24.95" customHeight="1" x14ac:dyDescent="0.2">
      <c r="A10" s="36" t="s">
        <v>14</v>
      </c>
      <c r="B10" s="51">
        <v>39326</v>
      </c>
      <c r="C10" s="21">
        <v>2.5000000000000001E-2</v>
      </c>
      <c r="D10" s="52">
        <v>40575</v>
      </c>
      <c r="E10" s="53">
        <v>0.02</v>
      </c>
      <c r="F10" s="48" t="s">
        <v>13</v>
      </c>
      <c r="G10" s="70">
        <v>4457912.2963913158</v>
      </c>
      <c r="H10" s="70">
        <v>4457912.3</v>
      </c>
      <c r="I10" s="67">
        <v>0.21</v>
      </c>
      <c r="J10" s="67">
        <v>0.21</v>
      </c>
      <c r="K10" s="72">
        <v>942945</v>
      </c>
      <c r="L10" s="72">
        <v>942945</v>
      </c>
      <c r="M10" s="72">
        <v>43900.784136880531</v>
      </c>
      <c r="N10" s="73">
        <v>43900.784100000004</v>
      </c>
    </row>
    <row r="11" spans="1:15" ht="24.95" customHeight="1" x14ac:dyDescent="0.2">
      <c r="A11" s="36" t="s">
        <v>15</v>
      </c>
      <c r="B11" s="51">
        <v>39326</v>
      </c>
      <c r="C11" s="21">
        <v>2.5000000000000001E-2</v>
      </c>
      <c r="D11" s="52">
        <v>40575</v>
      </c>
      <c r="E11" s="53">
        <v>0.02</v>
      </c>
      <c r="F11" s="48" t="s">
        <v>13</v>
      </c>
      <c r="G11" s="70">
        <v>13635940.144328285</v>
      </c>
      <c r="H11" s="70">
        <v>13635940.140000001</v>
      </c>
      <c r="I11" s="67">
        <v>0.15774090758565415</v>
      </c>
      <c r="J11" s="67">
        <v>0.15774090758565415</v>
      </c>
      <c r="K11" s="72">
        <v>2166531</v>
      </c>
      <c r="L11" s="72">
        <v>2166531</v>
      </c>
      <c r="M11" s="72">
        <v>134284.48676842969</v>
      </c>
      <c r="N11" s="73">
        <v>134284.48680000001</v>
      </c>
    </row>
    <row r="12" spans="1:15" ht="24.95" customHeight="1" x14ac:dyDescent="0.2">
      <c r="A12" s="36" t="s">
        <v>16</v>
      </c>
      <c r="B12" s="51"/>
      <c r="C12" s="21"/>
      <c r="D12" s="52"/>
      <c r="E12" s="53"/>
      <c r="F12" s="48"/>
      <c r="G12" s="70">
        <v>481928.48019925563</v>
      </c>
      <c r="H12" s="70">
        <v>481928.48</v>
      </c>
      <c r="I12" s="67">
        <v>0</v>
      </c>
      <c r="J12" s="67">
        <v>0</v>
      </c>
      <c r="K12" s="72">
        <v>0</v>
      </c>
      <c r="L12" s="72">
        <v>0</v>
      </c>
      <c r="M12" s="72">
        <v>4745.9520896741442</v>
      </c>
      <c r="N12" s="73">
        <v>4745.9521000000004</v>
      </c>
    </row>
    <row r="13" spans="1:15" ht="24.95" customHeight="1" x14ac:dyDescent="0.2">
      <c r="A13" s="36" t="s">
        <v>17</v>
      </c>
      <c r="B13" s="51" t="s">
        <v>18</v>
      </c>
      <c r="C13" s="21">
        <v>2.5000000000000001E-2</v>
      </c>
      <c r="D13" s="52">
        <v>40575</v>
      </c>
      <c r="E13" s="53">
        <v>0.02</v>
      </c>
      <c r="F13" s="48" t="s">
        <v>13</v>
      </c>
      <c r="G13" s="70">
        <v>1887172.1590022533</v>
      </c>
      <c r="H13" s="70">
        <v>1887172.16</v>
      </c>
      <c r="I13" s="67">
        <v>0</v>
      </c>
      <c r="J13" s="67">
        <v>0</v>
      </c>
      <c r="K13" s="72">
        <v>0</v>
      </c>
      <c r="L13" s="72">
        <v>0</v>
      </c>
      <c r="M13" s="72">
        <v>18584.559783411289</v>
      </c>
      <c r="N13" s="73">
        <v>18584.559799999999</v>
      </c>
    </row>
    <row r="14" spans="1:15" ht="24.95" customHeight="1" x14ac:dyDescent="0.2">
      <c r="A14" s="36" t="s">
        <v>19</v>
      </c>
      <c r="B14" s="51"/>
      <c r="C14" s="21"/>
      <c r="D14" s="52"/>
      <c r="E14" s="53"/>
      <c r="F14" s="48"/>
      <c r="G14" s="70">
        <v>483667.98793394759</v>
      </c>
      <c r="H14" s="70">
        <v>483667.99</v>
      </c>
      <c r="I14" s="67">
        <v>0.1106</v>
      </c>
      <c r="J14" s="67">
        <v>0.1106</v>
      </c>
      <c r="K14" s="72">
        <v>53881</v>
      </c>
      <c r="L14" s="72">
        <v>53881</v>
      </c>
      <c r="M14" s="72">
        <v>4763.0824745915334</v>
      </c>
      <c r="N14" s="73">
        <v>4763.0825000000004</v>
      </c>
    </row>
    <row r="15" spans="1:15" ht="24.95" customHeight="1" x14ac:dyDescent="0.2">
      <c r="A15" s="36" t="s">
        <v>20</v>
      </c>
      <c r="B15" s="51"/>
      <c r="C15" s="21"/>
      <c r="D15" s="52"/>
      <c r="E15" s="53"/>
      <c r="F15" s="48"/>
      <c r="G15" s="70">
        <v>187279.51171754161</v>
      </c>
      <c r="H15" s="70">
        <v>187279.51</v>
      </c>
      <c r="I15" s="67">
        <v>7.0000000000000007E-2</v>
      </c>
      <c r="J15" s="67">
        <v>7.0000000000000007E-2</v>
      </c>
      <c r="K15" s="72">
        <v>13205</v>
      </c>
      <c r="L15" s="72">
        <v>13205</v>
      </c>
      <c r="M15" s="72">
        <v>1844.2977049655444</v>
      </c>
      <c r="N15" s="73">
        <v>1844.2976999999998</v>
      </c>
    </row>
    <row r="16" spans="1:15" ht="24.95" customHeight="1" x14ac:dyDescent="0.2">
      <c r="A16" s="36" t="s">
        <v>21</v>
      </c>
      <c r="B16" s="51"/>
      <c r="C16" s="21"/>
      <c r="D16" s="52"/>
      <c r="E16" s="53"/>
      <c r="F16" s="48"/>
      <c r="G16" s="70">
        <v>605312.68591951916</v>
      </c>
      <c r="H16" s="70">
        <v>605312.68999999994</v>
      </c>
      <c r="I16" s="67">
        <v>0.02</v>
      </c>
      <c r="J16" s="67">
        <v>0.02</v>
      </c>
      <c r="K16" s="72">
        <v>12194</v>
      </c>
      <c r="L16" s="72">
        <v>12194</v>
      </c>
      <c r="M16" s="72">
        <v>5961.0193725389381</v>
      </c>
      <c r="N16" s="73">
        <v>5961.0193999999992</v>
      </c>
    </row>
    <row r="17" spans="1:14" ht="24.95" customHeight="1" x14ac:dyDescent="0.2">
      <c r="A17" s="36" t="s">
        <v>22</v>
      </c>
      <c r="B17" s="51">
        <v>39326</v>
      </c>
      <c r="C17" s="21">
        <v>2.5000000000000001E-2</v>
      </c>
      <c r="D17" s="52">
        <v>40575</v>
      </c>
      <c r="E17" s="53">
        <v>0.02</v>
      </c>
      <c r="F17" s="48" t="s">
        <v>13</v>
      </c>
      <c r="G17" s="70">
        <v>12505523.550399685</v>
      </c>
      <c r="H17" s="70">
        <v>12505523.550000001</v>
      </c>
      <c r="I17" s="67">
        <v>0</v>
      </c>
      <c r="J17" s="67">
        <v>0</v>
      </c>
      <c r="K17" s="72">
        <v>0</v>
      </c>
      <c r="L17" s="72">
        <v>0</v>
      </c>
      <c r="M17" s="72">
        <v>123152.33082292587</v>
      </c>
      <c r="N17" s="73">
        <v>123152.3308</v>
      </c>
    </row>
    <row r="18" spans="1:14" ht="24.95" customHeight="1" x14ac:dyDescent="0.2">
      <c r="A18" s="36" t="s">
        <v>23</v>
      </c>
      <c r="B18" s="51">
        <v>39326</v>
      </c>
      <c r="C18" s="21">
        <v>2.5000000000000001E-2</v>
      </c>
      <c r="D18" s="52">
        <v>40575</v>
      </c>
      <c r="E18" s="53">
        <v>0.02</v>
      </c>
      <c r="F18" s="48" t="s">
        <v>13</v>
      </c>
      <c r="G18" s="70">
        <v>1571553.1670996556</v>
      </c>
      <c r="H18" s="70">
        <v>1571553.17</v>
      </c>
      <c r="I18" s="67">
        <v>0.02</v>
      </c>
      <c r="J18" s="67">
        <v>0.02</v>
      </c>
      <c r="K18" s="72">
        <v>31659</v>
      </c>
      <c r="L18" s="72">
        <v>31659</v>
      </c>
      <c r="M18" s="72">
        <v>15476.396070941626</v>
      </c>
      <c r="N18" s="73">
        <v>15476.396100000002</v>
      </c>
    </row>
    <row r="19" spans="1:14" ht="24.95" customHeight="1" x14ac:dyDescent="0.2">
      <c r="A19" s="36" t="s">
        <v>24</v>
      </c>
      <c r="B19" s="51">
        <v>39326</v>
      </c>
      <c r="C19" s="21">
        <v>2.5000000000000001E-2</v>
      </c>
      <c r="D19" s="52">
        <v>40575</v>
      </c>
      <c r="E19" s="53">
        <v>0.02</v>
      </c>
      <c r="F19" s="48" t="s">
        <v>13</v>
      </c>
      <c r="G19" s="70">
        <v>4614900.361986272</v>
      </c>
      <c r="H19" s="70">
        <v>4614900.3600000003</v>
      </c>
      <c r="I19" s="67">
        <v>0.02</v>
      </c>
      <c r="J19" s="67">
        <v>0.02</v>
      </c>
      <c r="K19" s="72">
        <v>92967</v>
      </c>
      <c r="L19" s="72">
        <v>92967</v>
      </c>
      <c r="M19" s="72">
        <v>45446.776682613126</v>
      </c>
      <c r="N19" s="73">
        <v>45446.776700000002</v>
      </c>
    </row>
    <row r="20" spans="1:14" s="5" customFormat="1" ht="24.95" customHeight="1" x14ac:dyDescent="0.2">
      <c r="A20" s="37" t="s">
        <v>320</v>
      </c>
      <c r="B20" s="54"/>
      <c r="C20" s="22"/>
      <c r="D20" s="55"/>
      <c r="E20" s="56"/>
      <c r="F20" s="49"/>
      <c r="G20" s="71">
        <f>SUM(G9:G19)</f>
        <v>71127949.326794505</v>
      </c>
      <c r="H20" s="71">
        <f>SUM(H9:H19)</f>
        <v>71127949.329999998</v>
      </c>
      <c r="I20" s="68"/>
      <c r="J20" s="68"/>
      <c r="K20" s="74">
        <f>SUM(K9:K19)</f>
        <v>5284481</v>
      </c>
      <c r="L20" s="74">
        <f>SUM(L9:L19)</f>
        <v>5284481</v>
      </c>
      <c r="M20" s="74">
        <f>SUM(M9:M19)</f>
        <v>700456.2992462432</v>
      </c>
      <c r="N20" s="75">
        <f>SUM(N9:N19)</f>
        <v>700456.29930000007</v>
      </c>
    </row>
    <row r="21" spans="1:14" s="5" customFormat="1" ht="24.95" customHeight="1" x14ac:dyDescent="0.2">
      <c r="A21" s="156" t="s">
        <v>322</v>
      </c>
      <c r="B21" s="178"/>
      <c r="C21" s="179"/>
      <c r="D21" s="179"/>
      <c r="E21" s="179"/>
      <c r="F21" s="179"/>
      <c r="G21" s="179"/>
      <c r="H21" s="179"/>
      <c r="I21" s="179"/>
      <c r="J21" s="179"/>
      <c r="K21" s="179"/>
      <c r="L21" s="179"/>
      <c r="M21" s="179"/>
      <c r="N21" s="180"/>
    </row>
    <row r="22" spans="1:14" ht="24.95" customHeight="1" x14ac:dyDescent="0.2">
      <c r="A22" s="36" t="s">
        <v>25</v>
      </c>
      <c r="B22" s="51">
        <v>40057</v>
      </c>
      <c r="C22" s="21">
        <v>0.29970000000000002</v>
      </c>
      <c r="D22" s="52">
        <v>40585</v>
      </c>
      <c r="E22" s="53"/>
      <c r="F22" s="48" t="s">
        <v>26</v>
      </c>
      <c r="G22" s="70">
        <v>71785993.064101636</v>
      </c>
      <c r="H22" s="70">
        <v>25670923.66</v>
      </c>
      <c r="I22" s="67">
        <v>0</v>
      </c>
      <c r="J22" s="67">
        <v>0</v>
      </c>
      <c r="K22" s="72">
        <v>0</v>
      </c>
      <c r="L22" s="72">
        <v>0</v>
      </c>
      <c r="M22" s="72">
        <v>823155.66233699711</v>
      </c>
      <c r="N22" s="73">
        <v>317204.01760000002</v>
      </c>
    </row>
    <row r="23" spans="1:14" ht="24.95" customHeight="1" x14ac:dyDescent="0.2">
      <c r="A23" s="36" t="s">
        <v>27</v>
      </c>
      <c r="B23" s="51">
        <v>40057</v>
      </c>
      <c r="C23" s="21">
        <v>0.29970000000000002</v>
      </c>
      <c r="D23" s="52">
        <v>40585</v>
      </c>
      <c r="E23" s="53"/>
      <c r="F23" s="48" t="s">
        <v>26</v>
      </c>
      <c r="G23" s="70">
        <v>66450670.346603036</v>
      </c>
      <c r="H23" s="70">
        <v>23763751.43</v>
      </c>
      <c r="I23" s="67">
        <v>0</v>
      </c>
      <c r="J23" s="67">
        <v>0</v>
      </c>
      <c r="K23" s="72">
        <v>0</v>
      </c>
      <c r="L23" s="72">
        <v>0</v>
      </c>
      <c r="M23" s="72">
        <v>768397.9696485803</v>
      </c>
      <c r="N23" s="73">
        <v>296103.3076</v>
      </c>
    </row>
    <row r="24" spans="1:14" ht="24.95" customHeight="1" x14ac:dyDescent="0.2">
      <c r="A24" s="36" t="s">
        <v>28</v>
      </c>
      <c r="B24" s="51">
        <v>40057</v>
      </c>
      <c r="C24" s="21">
        <v>0.29970000000000002</v>
      </c>
      <c r="D24" s="52">
        <v>40585</v>
      </c>
      <c r="E24" s="53"/>
      <c r="F24" s="48" t="s">
        <v>26</v>
      </c>
      <c r="G24" s="70">
        <v>245532417.41127241</v>
      </c>
      <c r="H24" s="70">
        <v>87806010.280000001</v>
      </c>
      <c r="I24" s="67">
        <v>0</v>
      </c>
      <c r="J24" s="67">
        <v>0</v>
      </c>
      <c r="K24" s="72">
        <v>0</v>
      </c>
      <c r="L24" s="72">
        <v>0</v>
      </c>
      <c r="M24" s="72">
        <v>2838803.7599417083</v>
      </c>
      <c r="N24" s="73">
        <v>1093937.2634000001</v>
      </c>
    </row>
    <row r="25" spans="1:14" ht="24.95" customHeight="1" x14ac:dyDescent="0.2">
      <c r="A25" s="36" t="s">
        <v>29</v>
      </c>
      <c r="B25" s="51">
        <v>39326</v>
      </c>
      <c r="C25" s="21">
        <v>0.21579999999999999</v>
      </c>
      <c r="D25" s="52">
        <v>43040</v>
      </c>
      <c r="E25" s="53">
        <v>0.5</v>
      </c>
      <c r="F25" s="48" t="s">
        <v>26</v>
      </c>
      <c r="G25" s="70">
        <v>137576822.09573936</v>
      </c>
      <c r="H25" s="70">
        <v>49200097.939999998</v>
      </c>
      <c r="I25" s="67">
        <v>0</v>
      </c>
      <c r="J25" s="67">
        <v>0</v>
      </c>
      <c r="K25" s="72">
        <v>0</v>
      </c>
      <c r="L25" s="72">
        <v>0</v>
      </c>
      <c r="M25" s="72">
        <v>1595716.2721191167</v>
      </c>
      <c r="N25" s="73">
        <v>614911.82790000003</v>
      </c>
    </row>
    <row r="26" spans="1:14" ht="24.95" customHeight="1" x14ac:dyDescent="0.2">
      <c r="A26" s="36" t="s">
        <v>30</v>
      </c>
      <c r="B26" s="51">
        <v>40179</v>
      </c>
      <c r="C26" s="21">
        <v>9.2299999999999993E-2</v>
      </c>
      <c r="D26" s="52">
        <v>43040</v>
      </c>
      <c r="E26" s="53">
        <v>0.5</v>
      </c>
      <c r="F26" s="48" t="s">
        <v>26</v>
      </c>
      <c r="G26" s="70">
        <v>133707960.63240552</v>
      </c>
      <c r="H26" s="70">
        <v>47817854.939999998</v>
      </c>
      <c r="I26" s="67">
        <v>0</v>
      </c>
      <c r="J26" s="67">
        <v>0</v>
      </c>
      <c r="K26" s="72">
        <v>0</v>
      </c>
      <c r="L26" s="72">
        <v>0</v>
      </c>
      <c r="M26" s="72">
        <v>1562158.6894556116</v>
      </c>
      <c r="N26" s="73">
        <v>601980.76419999998</v>
      </c>
    </row>
    <row r="27" spans="1:14" ht="24.95" customHeight="1" x14ac:dyDescent="0.2">
      <c r="A27" s="36" t="s">
        <v>31</v>
      </c>
      <c r="B27" s="51">
        <v>39326</v>
      </c>
      <c r="C27" s="21">
        <v>0.21579999999999999</v>
      </c>
      <c r="D27" s="52">
        <v>43040</v>
      </c>
      <c r="E27" s="53">
        <v>0.92</v>
      </c>
      <c r="F27" s="48" t="s">
        <v>26</v>
      </c>
      <c r="G27" s="70">
        <v>12958215.645257119</v>
      </c>
      <c r="H27" s="70">
        <v>4634239.08</v>
      </c>
      <c r="I27" s="67">
        <v>0</v>
      </c>
      <c r="J27" s="67">
        <v>0</v>
      </c>
      <c r="K27" s="72">
        <v>0</v>
      </c>
      <c r="L27" s="72">
        <v>0</v>
      </c>
      <c r="M27" s="72">
        <v>151432.28214304932</v>
      </c>
      <c r="N27" s="73">
        <v>58354.713600000003</v>
      </c>
    </row>
    <row r="28" spans="1:14" ht="24.95" customHeight="1" x14ac:dyDescent="0.2">
      <c r="A28" s="36" t="s">
        <v>32</v>
      </c>
      <c r="B28" s="51">
        <v>40179</v>
      </c>
      <c r="C28" s="21">
        <v>9.2299999999999993E-2</v>
      </c>
      <c r="D28" s="52">
        <v>43040</v>
      </c>
      <c r="E28" s="53">
        <v>0.92</v>
      </c>
      <c r="F28" s="48" t="s">
        <v>26</v>
      </c>
      <c r="G28" s="70">
        <v>7863476.6413029199</v>
      </c>
      <c r="H28" s="70">
        <v>2812248.22</v>
      </c>
      <c r="I28" s="67">
        <v>0</v>
      </c>
      <c r="J28" s="67">
        <v>0</v>
      </c>
      <c r="K28" s="72">
        <v>0</v>
      </c>
      <c r="L28" s="72">
        <v>0</v>
      </c>
      <c r="M28" s="72">
        <v>92213.323229341957</v>
      </c>
      <c r="N28" s="73">
        <v>35534.588199999998</v>
      </c>
    </row>
    <row r="29" spans="1:14" ht="24.95" customHeight="1" x14ac:dyDescent="0.2">
      <c r="A29" s="36" t="s">
        <v>33</v>
      </c>
      <c r="B29" s="51">
        <v>41091</v>
      </c>
      <c r="C29" s="21">
        <v>2.5</v>
      </c>
      <c r="D29" s="52">
        <v>40787</v>
      </c>
      <c r="E29" s="53">
        <v>0.05</v>
      </c>
      <c r="F29" s="48" t="s">
        <v>26</v>
      </c>
      <c r="G29" s="70">
        <v>997192.55634839996</v>
      </c>
      <c r="H29" s="70">
        <v>356626.72</v>
      </c>
      <c r="I29" s="67">
        <v>0</v>
      </c>
      <c r="J29" s="67">
        <v>0</v>
      </c>
      <c r="K29" s="72">
        <v>0</v>
      </c>
      <c r="L29" s="72">
        <v>0</v>
      </c>
      <c r="M29" s="72">
        <v>11664.66872377692</v>
      </c>
      <c r="N29" s="73">
        <v>4495.0023000000001</v>
      </c>
    </row>
    <row r="30" spans="1:14" ht="24.95" customHeight="1" x14ac:dyDescent="0.2">
      <c r="A30" s="36" t="s">
        <v>34</v>
      </c>
      <c r="B30" s="51">
        <v>41091</v>
      </c>
      <c r="C30" s="21">
        <v>2.5</v>
      </c>
      <c r="D30" s="52">
        <v>40787</v>
      </c>
      <c r="E30" s="53">
        <v>0.05</v>
      </c>
      <c r="F30" s="48" t="s">
        <v>26</v>
      </c>
      <c r="G30" s="70">
        <v>144543.37062351999</v>
      </c>
      <c r="H30" s="70">
        <v>51693.47</v>
      </c>
      <c r="I30" s="67">
        <v>0.156</v>
      </c>
      <c r="J30" s="67">
        <v>0.156</v>
      </c>
      <c r="K30" s="72">
        <v>26336</v>
      </c>
      <c r="L30" s="72">
        <v>9633</v>
      </c>
      <c r="M30" s="72">
        <v>1693.4768347108172</v>
      </c>
      <c r="N30" s="73">
        <v>652.58460000000002</v>
      </c>
    </row>
    <row r="31" spans="1:14" ht="24.95" customHeight="1" x14ac:dyDescent="0.2">
      <c r="A31" s="36" t="s">
        <v>35</v>
      </c>
      <c r="B31" s="51">
        <v>39326</v>
      </c>
      <c r="C31" s="21">
        <v>0.55500000000000005</v>
      </c>
      <c r="D31" s="52">
        <v>40575</v>
      </c>
      <c r="E31" s="53">
        <v>0.02</v>
      </c>
      <c r="F31" s="48" t="s">
        <v>26</v>
      </c>
      <c r="G31" s="70">
        <v>116834.81884615999</v>
      </c>
      <c r="H31" s="70">
        <v>41760.36</v>
      </c>
      <c r="I31" s="67">
        <v>0.12920000000000001</v>
      </c>
      <c r="J31" s="67">
        <v>0.12920000000000001</v>
      </c>
      <c r="K31" s="72">
        <v>15333</v>
      </c>
      <c r="L31" s="72">
        <v>5909</v>
      </c>
      <c r="M31" s="72">
        <v>1168.7751147510012</v>
      </c>
      <c r="N31" s="73">
        <v>450.3827</v>
      </c>
    </row>
    <row r="32" spans="1:14" ht="24.95" customHeight="1" x14ac:dyDescent="0.2">
      <c r="A32" s="36" t="s">
        <v>36</v>
      </c>
      <c r="B32" s="51">
        <v>39326</v>
      </c>
      <c r="C32" s="21">
        <v>0.55500000000000005</v>
      </c>
      <c r="D32" s="52">
        <v>40575</v>
      </c>
      <c r="E32" s="53">
        <v>0.02</v>
      </c>
      <c r="F32" s="48" t="s">
        <v>26</v>
      </c>
      <c r="G32" s="70">
        <v>3059134.66553808</v>
      </c>
      <c r="H32" s="70">
        <v>1093400.6499999999</v>
      </c>
      <c r="I32" s="67">
        <v>0.1106</v>
      </c>
      <c r="J32" s="67">
        <v>0.1106</v>
      </c>
      <c r="K32" s="72">
        <v>342211</v>
      </c>
      <c r="L32" s="72">
        <v>131871</v>
      </c>
      <c r="M32" s="72">
        <v>30362.359541697988</v>
      </c>
      <c r="N32" s="73">
        <v>11700.000900000001</v>
      </c>
    </row>
    <row r="33" spans="1:14" ht="24.95" customHeight="1" x14ac:dyDescent="0.2">
      <c r="A33" s="36" t="s">
        <v>37</v>
      </c>
      <c r="B33" s="51">
        <v>39326</v>
      </c>
      <c r="C33" s="21">
        <v>0.52500000000000002</v>
      </c>
      <c r="D33" s="52">
        <v>43344</v>
      </c>
      <c r="E33" s="53"/>
      <c r="F33" s="48" t="s">
        <v>38</v>
      </c>
      <c r="G33" s="70">
        <v>58575580.246914282</v>
      </c>
      <c r="H33" s="70">
        <v>20948156.800000001</v>
      </c>
      <c r="I33" s="67">
        <v>0</v>
      </c>
      <c r="J33" s="67">
        <v>0</v>
      </c>
      <c r="K33" s="72">
        <v>0</v>
      </c>
      <c r="L33" s="72">
        <v>0</v>
      </c>
      <c r="M33" s="72">
        <v>682885.01250022359</v>
      </c>
      <c r="N33" s="73">
        <v>263150.9607</v>
      </c>
    </row>
    <row r="34" spans="1:14" ht="24.95" customHeight="1" x14ac:dyDescent="0.2">
      <c r="A34" s="36" t="s">
        <v>39</v>
      </c>
      <c r="B34" s="51">
        <v>39326</v>
      </c>
      <c r="C34" s="21">
        <v>0.52500000000000002</v>
      </c>
      <c r="D34" s="52">
        <v>43344</v>
      </c>
      <c r="E34" s="53"/>
      <c r="F34" s="48" t="s">
        <v>38</v>
      </c>
      <c r="G34" s="70">
        <v>2787424983.4485126</v>
      </c>
      <c r="H34" s="70">
        <v>996867241.45000005</v>
      </c>
      <c r="I34" s="67">
        <v>0</v>
      </c>
      <c r="J34" s="67">
        <v>0</v>
      </c>
      <c r="K34" s="72">
        <v>0</v>
      </c>
      <c r="L34" s="72">
        <v>0</v>
      </c>
      <c r="M34" s="72">
        <v>32591993.340686608</v>
      </c>
      <c r="N34" s="73">
        <v>12559386.319600001</v>
      </c>
    </row>
    <row r="35" spans="1:14" ht="135.75" customHeight="1" x14ac:dyDescent="0.2">
      <c r="A35" s="36" t="s">
        <v>40</v>
      </c>
      <c r="B35" s="51" t="s">
        <v>18</v>
      </c>
      <c r="C35" s="21">
        <v>0.1</v>
      </c>
      <c r="D35" s="52">
        <v>40787</v>
      </c>
      <c r="E35" s="53">
        <v>0.1</v>
      </c>
      <c r="F35" s="48" t="s">
        <v>41</v>
      </c>
      <c r="G35" s="70">
        <v>1433571098.9634037</v>
      </c>
      <c r="H35" s="70">
        <v>512644617.25</v>
      </c>
      <c r="I35" s="67">
        <v>0</v>
      </c>
      <c r="J35" s="67">
        <v>0</v>
      </c>
      <c r="K35" s="72">
        <v>0</v>
      </c>
      <c r="L35" s="72">
        <v>0</v>
      </c>
      <c r="M35" s="72">
        <v>16392293.240120096</v>
      </c>
      <c r="N35" s="73">
        <v>6316788.1069000009</v>
      </c>
    </row>
    <row r="36" spans="1:14" ht="24.95" customHeight="1" x14ac:dyDescent="0.2">
      <c r="A36" s="36" t="s">
        <v>42</v>
      </c>
      <c r="B36" s="51">
        <v>40360</v>
      </c>
      <c r="C36" s="21" t="s">
        <v>43</v>
      </c>
      <c r="D36" s="52">
        <v>40575</v>
      </c>
      <c r="E36" s="53">
        <v>0.02</v>
      </c>
      <c r="F36" s="48" t="s">
        <v>44</v>
      </c>
      <c r="G36" s="70">
        <v>87673.315970519994</v>
      </c>
      <c r="H36" s="70">
        <v>31335.53</v>
      </c>
      <c r="I36" s="67">
        <v>0</v>
      </c>
      <c r="J36" s="67">
        <v>0</v>
      </c>
      <c r="K36" s="72">
        <v>0</v>
      </c>
      <c r="L36" s="72">
        <v>0</v>
      </c>
      <c r="M36" s="72">
        <v>863.39233773217791</v>
      </c>
      <c r="N36" s="73">
        <v>332.70410000000004</v>
      </c>
    </row>
    <row r="37" spans="1:14" ht="24.95" customHeight="1" x14ac:dyDescent="0.2">
      <c r="A37" s="36" t="s">
        <v>45</v>
      </c>
      <c r="B37" s="51">
        <v>39326</v>
      </c>
      <c r="C37" s="21">
        <v>0.100598354525056</v>
      </c>
      <c r="D37" s="52">
        <v>40787</v>
      </c>
      <c r="E37" s="53">
        <v>0.05</v>
      </c>
      <c r="F37" s="48" t="s">
        <v>26</v>
      </c>
      <c r="G37" s="70">
        <v>12694072.2913562</v>
      </c>
      <c r="H37" s="70">
        <v>4539788.79</v>
      </c>
      <c r="I37" s="67">
        <v>0.12920000000000001</v>
      </c>
      <c r="J37" s="67">
        <v>0.12920000000000001</v>
      </c>
      <c r="K37" s="72">
        <v>1816473</v>
      </c>
      <c r="L37" s="72">
        <v>699980</v>
      </c>
      <c r="M37" s="72">
        <v>148473.75136602935</v>
      </c>
      <c r="N37" s="73">
        <v>57214.642800000001</v>
      </c>
    </row>
    <row r="38" spans="1:14" ht="24.95" customHeight="1" x14ac:dyDescent="0.2">
      <c r="A38" s="36" t="s">
        <v>46</v>
      </c>
      <c r="B38" s="51">
        <v>39326</v>
      </c>
      <c r="C38" s="21">
        <v>0.04</v>
      </c>
      <c r="D38" s="52">
        <v>40787</v>
      </c>
      <c r="E38" s="53">
        <v>0.05</v>
      </c>
      <c r="F38" s="48" t="s">
        <v>26</v>
      </c>
      <c r="G38" s="70">
        <v>3915213.4085111199</v>
      </c>
      <c r="H38" s="70">
        <v>1400184.81</v>
      </c>
      <c r="I38" s="67">
        <v>0.1106</v>
      </c>
      <c r="J38" s="67">
        <v>0.1106</v>
      </c>
      <c r="K38" s="72">
        <v>478817</v>
      </c>
      <c r="L38" s="72">
        <v>184513</v>
      </c>
      <c r="M38" s="72">
        <v>45663.576531154788</v>
      </c>
      <c r="N38" s="73">
        <v>17596.5416</v>
      </c>
    </row>
    <row r="39" spans="1:14" ht="24.95" customHeight="1" x14ac:dyDescent="0.2">
      <c r="A39" s="36" t="s">
        <v>47</v>
      </c>
      <c r="B39" s="51">
        <v>39326</v>
      </c>
      <c r="C39" s="21">
        <v>2.5000000000000001E-2</v>
      </c>
      <c r="D39" s="52">
        <v>40575</v>
      </c>
      <c r="E39" s="53">
        <v>0.02</v>
      </c>
      <c r="F39" s="48" t="s">
        <v>41</v>
      </c>
      <c r="G39" s="70">
        <v>849907550.76958692</v>
      </c>
      <c r="H39" s="70">
        <v>303952515.25999999</v>
      </c>
      <c r="I39" s="67">
        <v>7.0000000000000007E-2</v>
      </c>
      <c r="J39" s="67">
        <v>7.0000000000000007E-2</v>
      </c>
      <c r="K39" s="72">
        <v>65878244</v>
      </c>
      <c r="L39" s="72">
        <v>25386278</v>
      </c>
      <c r="M39" s="72">
        <v>9937063.4331632294</v>
      </c>
      <c r="N39" s="73">
        <v>3829266.1842</v>
      </c>
    </row>
    <row r="40" spans="1:14" ht="24.95" customHeight="1" x14ac:dyDescent="0.2">
      <c r="A40" s="36" t="s">
        <v>48</v>
      </c>
      <c r="B40" s="51">
        <v>39326</v>
      </c>
      <c r="C40" s="21">
        <v>0.27500000000000002</v>
      </c>
      <c r="D40" s="52">
        <v>40575</v>
      </c>
      <c r="E40" s="53">
        <v>0.02</v>
      </c>
      <c r="F40" s="48"/>
      <c r="G40" s="70">
        <v>207797700.60928813</v>
      </c>
      <c r="H40" s="70">
        <v>74310738.719999999</v>
      </c>
      <c r="I40" s="67">
        <v>0.12920000000000001</v>
      </c>
      <c r="J40" s="67">
        <v>0.12920000000000001</v>
      </c>
      <c r="K40" s="72">
        <v>29492742</v>
      </c>
      <c r="L40" s="72">
        <v>11365065</v>
      </c>
      <c r="M40" s="72">
        <v>2395906.1891945582</v>
      </c>
      <c r="N40" s="73">
        <v>923265.78650000005</v>
      </c>
    </row>
    <row r="41" spans="1:14" ht="24.95" customHeight="1" x14ac:dyDescent="0.2">
      <c r="A41" s="36" t="s">
        <v>49</v>
      </c>
      <c r="B41" s="51">
        <v>39326</v>
      </c>
      <c r="C41" s="21">
        <v>0.125</v>
      </c>
      <c r="D41" s="52">
        <v>40575</v>
      </c>
      <c r="E41" s="53">
        <v>0.02</v>
      </c>
      <c r="F41" s="48"/>
      <c r="G41" s="70">
        <v>85547309.80853951</v>
      </c>
      <c r="H41" s="70">
        <v>30593039.789999999</v>
      </c>
      <c r="I41" s="67">
        <v>0.1106</v>
      </c>
      <c r="J41" s="67">
        <v>0.1106</v>
      </c>
      <c r="K41" s="72">
        <v>10413239</v>
      </c>
      <c r="L41" s="72">
        <v>4012755</v>
      </c>
      <c r="M41" s="72">
        <v>989602.63852274185</v>
      </c>
      <c r="N41" s="73">
        <v>381344.87150000001</v>
      </c>
    </row>
    <row r="42" spans="1:14" ht="24.95" customHeight="1" x14ac:dyDescent="0.2">
      <c r="A42" s="36" t="s">
        <v>50</v>
      </c>
      <c r="B42" s="51">
        <v>41518</v>
      </c>
      <c r="C42" s="21">
        <v>0.19</v>
      </c>
      <c r="D42" s="52" t="s">
        <v>51</v>
      </c>
      <c r="E42" s="53" t="s">
        <v>51</v>
      </c>
      <c r="F42" s="48" t="s">
        <v>52</v>
      </c>
      <c r="G42" s="70">
        <v>32392722.03547924</v>
      </c>
      <c r="H42" s="70">
        <v>11584637.279999999</v>
      </c>
      <c r="I42" s="67">
        <v>7.4999999999999997E-2</v>
      </c>
      <c r="J42" s="67">
        <v>7.4999999999999997E-2</v>
      </c>
      <c r="K42" s="72">
        <v>2691045</v>
      </c>
      <c r="L42" s="72">
        <v>1036998</v>
      </c>
      <c r="M42" s="72">
        <v>378946.46260380495</v>
      </c>
      <c r="N42" s="73">
        <v>146027.74350000001</v>
      </c>
    </row>
    <row r="43" spans="1:14" ht="24.95" customHeight="1" x14ac:dyDescent="0.2">
      <c r="A43" s="36" t="s">
        <v>53</v>
      </c>
      <c r="B43" s="51">
        <v>41518</v>
      </c>
      <c r="C43" s="21">
        <v>0.18</v>
      </c>
      <c r="D43" s="52" t="s">
        <v>51</v>
      </c>
      <c r="E43" s="53" t="s">
        <v>51</v>
      </c>
      <c r="F43" s="48" t="s">
        <v>52</v>
      </c>
      <c r="G43" s="70">
        <v>22741262.193037719</v>
      </c>
      <c r="H43" s="70">
        <v>8132998.4199999999</v>
      </c>
      <c r="I43" s="67">
        <v>7.4999999999999997E-2</v>
      </c>
      <c r="J43" s="67">
        <v>7.4999999999999997E-2</v>
      </c>
      <c r="K43" s="72">
        <v>1889971</v>
      </c>
      <c r="L43" s="72">
        <v>728304</v>
      </c>
      <c r="M43" s="72">
        <v>266217.56940068136</v>
      </c>
      <c r="N43" s="73">
        <v>102587.45539999999</v>
      </c>
    </row>
    <row r="44" spans="1:14" ht="24.95" customHeight="1" x14ac:dyDescent="0.2">
      <c r="A44" s="36" t="s">
        <v>54</v>
      </c>
      <c r="B44" s="51" t="s">
        <v>51</v>
      </c>
      <c r="C44" s="21" t="s">
        <v>51</v>
      </c>
      <c r="D44" s="52">
        <v>40787</v>
      </c>
      <c r="E44" s="53">
        <v>7.0000000000000007E-2</v>
      </c>
      <c r="F44" s="48" t="s">
        <v>26</v>
      </c>
      <c r="G44" s="70">
        <v>99104.284858959989</v>
      </c>
      <c r="H44" s="70">
        <v>35441.379999999997</v>
      </c>
      <c r="I44" s="67">
        <v>7.0000000000000007E-2</v>
      </c>
      <c r="J44" s="67">
        <v>7.0000000000000007E-2</v>
      </c>
      <c r="K44" s="72">
        <v>7640</v>
      </c>
      <c r="L44" s="72">
        <v>2944</v>
      </c>
      <c r="M44" s="72">
        <v>1147.7219106804166</v>
      </c>
      <c r="N44" s="73">
        <v>442.27640000000002</v>
      </c>
    </row>
    <row r="45" spans="1:14" ht="24.95" customHeight="1" x14ac:dyDescent="0.2">
      <c r="A45" s="36" t="s">
        <v>55</v>
      </c>
      <c r="B45" s="51"/>
      <c r="C45" s="21"/>
      <c r="D45" s="52"/>
      <c r="E45" s="53"/>
      <c r="F45" s="48"/>
      <c r="G45" s="70">
        <v>111445272.82957695</v>
      </c>
      <c r="H45" s="70">
        <v>39849025.880000003</v>
      </c>
      <c r="I45" s="67">
        <v>0.02</v>
      </c>
      <c r="J45" s="67">
        <v>0.02</v>
      </c>
      <c r="K45" s="72">
        <v>2402296</v>
      </c>
      <c r="L45" s="72">
        <v>925727</v>
      </c>
      <c r="M45" s="72">
        <v>1242374.1881774201</v>
      </c>
      <c r="N45" s="73">
        <v>478749.09119999997</v>
      </c>
    </row>
    <row r="46" spans="1:14" ht="24.95" customHeight="1" x14ac:dyDescent="0.2">
      <c r="A46" s="36" t="s">
        <v>56</v>
      </c>
      <c r="B46" s="51">
        <v>39326</v>
      </c>
      <c r="C46" s="21">
        <v>0.52500000000000002</v>
      </c>
      <c r="D46" s="52">
        <v>40575</v>
      </c>
      <c r="E46" s="53">
        <v>0.02</v>
      </c>
      <c r="F46" s="48" t="s">
        <v>52</v>
      </c>
      <c r="G46" s="70">
        <v>22617</v>
      </c>
      <c r="H46" s="70">
        <v>8088.71</v>
      </c>
      <c r="I46" s="67">
        <v>0</v>
      </c>
      <c r="J46" s="67">
        <v>0</v>
      </c>
      <c r="K46" s="72">
        <v>0</v>
      </c>
      <c r="L46" s="72">
        <v>0</v>
      </c>
      <c r="M46" s="72">
        <v>266.09000000000003</v>
      </c>
      <c r="N46" s="73">
        <v>102.53830000000001</v>
      </c>
    </row>
    <row r="47" spans="1:14" ht="24.95" customHeight="1" x14ac:dyDescent="0.2">
      <c r="A47" s="36" t="s">
        <v>57</v>
      </c>
      <c r="B47" s="51">
        <v>39326</v>
      </c>
      <c r="C47" s="21">
        <v>0.52500000000000002</v>
      </c>
      <c r="D47" s="52">
        <v>40575</v>
      </c>
      <c r="E47" s="53">
        <v>0.02</v>
      </c>
      <c r="F47" s="48" t="s">
        <v>52</v>
      </c>
      <c r="G47" s="70">
        <v>3787754.4175134404</v>
      </c>
      <c r="H47" s="70">
        <v>1354647.54</v>
      </c>
      <c r="I47" s="67">
        <v>0</v>
      </c>
      <c r="J47" s="67">
        <v>0</v>
      </c>
      <c r="K47" s="72">
        <v>0</v>
      </c>
      <c r="L47" s="72">
        <v>0</v>
      </c>
      <c r="M47" s="72">
        <v>44562.185840432328</v>
      </c>
      <c r="N47" s="73">
        <v>17172.132399999999</v>
      </c>
    </row>
    <row r="48" spans="1:14" ht="24.95" customHeight="1" x14ac:dyDescent="0.2">
      <c r="A48" s="36" t="s">
        <v>58</v>
      </c>
      <c r="B48" s="51"/>
      <c r="C48" s="21"/>
      <c r="D48" s="52"/>
      <c r="E48" s="53"/>
      <c r="F48" s="48"/>
      <c r="G48" s="70">
        <v>98709720.775955483</v>
      </c>
      <c r="H48" s="70">
        <v>35292733.439999998</v>
      </c>
      <c r="I48" s="67">
        <v>8.9499999999999996E-2</v>
      </c>
      <c r="J48" s="67">
        <v>8.9499999999999996E-2</v>
      </c>
      <c r="K48" s="72">
        <v>9419167</v>
      </c>
      <c r="L48" s="72">
        <v>3629680</v>
      </c>
      <c r="M48" s="72">
        <v>1079273.4890251597</v>
      </c>
      <c r="N48" s="73">
        <v>415897.42469999997</v>
      </c>
    </row>
    <row r="49" spans="1:14" ht="24.95" customHeight="1" x14ac:dyDescent="0.2">
      <c r="A49" s="36" t="s">
        <v>59</v>
      </c>
      <c r="B49" s="51">
        <v>39722</v>
      </c>
      <c r="C49" s="21">
        <v>3.5900000000000001E-2</v>
      </c>
      <c r="D49" s="52">
        <v>40575</v>
      </c>
      <c r="E49" s="53">
        <v>0.24</v>
      </c>
      <c r="F49" s="48" t="s">
        <v>26</v>
      </c>
      <c r="G49" s="70">
        <v>202433276.61060628</v>
      </c>
      <c r="H49" s="70">
        <v>72397232</v>
      </c>
      <c r="I49" s="67">
        <v>7.5000000000000011E-2</v>
      </c>
      <c r="J49" s="67">
        <v>7.5000000000000011E-2</v>
      </c>
      <c r="K49" s="72">
        <v>16846355</v>
      </c>
      <c r="L49" s="72">
        <v>6491768</v>
      </c>
      <c r="M49" s="72">
        <v>2375314.8652306758</v>
      </c>
      <c r="N49" s="73">
        <v>915332.37569999998</v>
      </c>
    </row>
    <row r="50" spans="1:14" ht="24.95" customHeight="1" x14ac:dyDescent="0.2">
      <c r="A50" s="36" t="s">
        <v>60</v>
      </c>
      <c r="B50" s="51">
        <v>39722</v>
      </c>
      <c r="C50" s="21">
        <v>3.5900000000000001E-2</v>
      </c>
      <c r="D50" s="52">
        <v>40575</v>
      </c>
      <c r="E50" s="53">
        <v>0.02</v>
      </c>
      <c r="F50" s="48" t="s">
        <v>26</v>
      </c>
      <c r="G50" s="70">
        <v>237895556.32835391</v>
      </c>
      <c r="H50" s="70">
        <v>85078057.620000005</v>
      </c>
      <c r="I50" s="67">
        <v>0</v>
      </c>
      <c r="J50" s="67">
        <v>0</v>
      </c>
      <c r="K50" s="72">
        <v>0</v>
      </c>
      <c r="L50" s="72">
        <v>0</v>
      </c>
      <c r="M50" s="72">
        <v>2776782.8298196807</v>
      </c>
      <c r="N50" s="73">
        <v>1070038.3481999999</v>
      </c>
    </row>
    <row r="51" spans="1:14" ht="78" customHeight="1" x14ac:dyDescent="0.2">
      <c r="A51" s="36" t="s">
        <v>61</v>
      </c>
      <c r="B51" s="51">
        <v>41275</v>
      </c>
      <c r="C51" s="21" t="s">
        <v>62</v>
      </c>
      <c r="D51" s="194">
        <v>42005</v>
      </c>
      <c r="E51" s="195" t="s">
        <v>63</v>
      </c>
      <c r="F51" s="48" t="s">
        <v>26</v>
      </c>
      <c r="G51" s="70">
        <v>8084339.4734061603</v>
      </c>
      <c r="H51" s="70">
        <v>2891125.49</v>
      </c>
      <c r="I51" s="67">
        <v>5.2499999999999991E-2</v>
      </c>
      <c r="J51" s="67">
        <v>5.2499999999999991E-2</v>
      </c>
      <c r="K51" s="72">
        <v>468104</v>
      </c>
      <c r="L51" s="72">
        <v>180385</v>
      </c>
      <c r="M51" s="72">
        <v>93864.300543878082</v>
      </c>
      <c r="N51" s="73">
        <v>36170.7624</v>
      </c>
    </row>
    <row r="52" spans="1:14" ht="78.75" customHeight="1" x14ac:dyDescent="0.2">
      <c r="A52" s="36" t="s">
        <v>64</v>
      </c>
      <c r="B52" s="51">
        <v>41275</v>
      </c>
      <c r="C52" s="21" t="s">
        <v>62</v>
      </c>
      <c r="D52" s="194">
        <v>42005</v>
      </c>
      <c r="E52" s="195" t="s">
        <v>63</v>
      </c>
      <c r="F52" s="48" t="s">
        <v>26</v>
      </c>
      <c r="G52" s="70">
        <v>113062430.50023828</v>
      </c>
      <c r="H52" s="70">
        <v>40434606.409999996</v>
      </c>
      <c r="I52" s="67">
        <v>5.2499999999999991E-2</v>
      </c>
      <c r="J52" s="67">
        <v>5.2499999999999991E-2</v>
      </c>
      <c r="K52" s="72">
        <v>6574700</v>
      </c>
      <c r="L52" s="72">
        <v>2533571</v>
      </c>
      <c r="M52" s="72">
        <v>1322588.0314163212</v>
      </c>
      <c r="N52" s="73">
        <v>509661.82260000001</v>
      </c>
    </row>
    <row r="53" spans="1:14" ht="82.5" customHeight="1" x14ac:dyDescent="0.2">
      <c r="A53" s="38" t="s">
        <v>151</v>
      </c>
      <c r="B53" s="51">
        <v>41275</v>
      </c>
      <c r="C53" s="21" t="s">
        <v>62</v>
      </c>
      <c r="D53" s="194">
        <v>42005</v>
      </c>
      <c r="E53" s="195" t="s">
        <v>63</v>
      </c>
      <c r="F53" s="48" t="s">
        <v>65</v>
      </c>
      <c r="G53" s="70">
        <v>2053182767.0299559</v>
      </c>
      <c r="H53" s="70">
        <v>734252870</v>
      </c>
      <c r="I53" s="67">
        <v>0.21</v>
      </c>
      <c r="J53" s="67">
        <v>0.21</v>
      </c>
      <c r="K53" s="72">
        <v>474826821</v>
      </c>
      <c r="L53" s="72">
        <v>182975138</v>
      </c>
      <c r="M53" s="72">
        <v>23776330.510539666</v>
      </c>
      <c r="N53" s="73">
        <v>9162245.784</v>
      </c>
    </row>
    <row r="54" spans="1:14" ht="84.75" customHeight="1" x14ac:dyDescent="0.2">
      <c r="A54" s="38" t="s">
        <v>152</v>
      </c>
      <c r="B54" s="51">
        <v>41275</v>
      </c>
      <c r="C54" s="21" t="s">
        <v>62</v>
      </c>
      <c r="D54" s="52">
        <v>42005</v>
      </c>
      <c r="E54" s="53" t="s">
        <v>63</v>
      </c>
      <c r="F54" s="48" t="s">
        <v>65</v>
      </c>
      <c r="G54" s="70">
        <v>3061893022.454484</v>
      </c>
      <c r="H54" s="70">
        <v>1095023092.1900001</v>
      </c>
      <c r="I54" s="67">
        <v>0.21</v>
      </c>
      <c r="J54" s="67">
        <v>0.21</v>
      </c>
      <c r="K54" s="72">
        <v>711810505</v>
      </c>
      <c r="L54" s="72">
        <v>274297215</v>
      </c>
      <c r="M54" s="72">
        <v>35782593.38202823</v>
      </c>
      <c r="N54" s="73">
        <v>13788889.423699999</v>
      </c>
    </row>
    <row r="55" spans="1:14" ht="84.75" customHeight="1" x14ac:dyDescent="0.2">
      <c r="A55" s="30" t="s">
        <v>66</v>
      </c>
      <c r="B55" s="51">
        <v>41275</v>
      </c>
      <c r="C55" s="21" t="s">
        <v>62</v>
      </c>
      <c r="D55" s="194">
        <v>42005</v>
      </c>
      <c r="E55" s="195" t="s">
        <v>63</v>
      </c>
      <c r="F55" s="48" t="s">
        <v>65</v>
      </c>
      <c r="G55" s="70">
        <v>47630836.525119081</v>
      </c>
      <c r="H55" s="70">
        <v>17034534.010000002</v>
      </c>
      <c r="I55" s="67">
        <v>0.12920000000000001</v>
      </c>
      <c r="J55" s="67">
        <v>0.12920000000000001</v>
      </c>
      <c r="K55" s="72">
        <v>6832953</v>
      </c>
      <c r="L55" s="72">
        <v>2633089</v>
      </c>
      <c r="M55" s="72">
        <v>559553.25095534872</v>
      </c>
      <c r="N55" s="73">
        <v>215624.99760000003</v>
      </c>
    </row>
    <row r="56" spans="1:14" ht="24.95" customHeight="1" x14ac:dyDescent="0.2">
      <c r="A56" s="36" t="s">
        <v>67</v>
      </c>
      <c r="B56" s="51" t="s">
        <v>51</v>
      </c>
      <c r="C56" s="21" t="s">
        <v>51</v>
      </c>
      <c r="D56" s="52">
        <v>40575</v>
      </c>
      <c r="E56" s="53">
        <v>0.02</v>
      </c>
      <c r="F56" s="48" t="s">
        <v>26</v>
      </c>
      <c r="G56" s="70">
        <v>1997397.61803496</v>
      </c>
      <c r="H56" s="70">
        <v>714328.66</v>
      </c>
      <c r="I56" s="67">
        <v>0.12920000000000001</v>
      </c>
      <c r="J56" s="67">
        <v>0.12920000000000001</v>
      </c>
      <c r="K56" s="72">
        <v>285709</v>
      </c>
      <c r="L56" s="72">
        <v>110098</v>
      </c>
      <c r="M56" s="72">
        <v>23346.404529880794</v>
      </c>
      <c r="N56" s="73">
        <v>8996.580899999999</v>
      </c>
    </row>
    <row r="57" spans="1:14" ht="24.95" customHeight="1" x14ac:dyDescent="0.2">
      <c r="A57" s="36" t="s">
        <v>68</v>
      </c>
      <c r="B57" s="51" t="s">
        <v>51</v>
      </c>
      <c r="C57" s="21" t="s">
        <v>51</v>
      </c>
      <c r="D57" s="52">
        <v>40575</v>
      </c>
      <c r="E57" s="53">
        <v>0.02</v>
      </c>
      <c r="F57" s="48" t="s">
        <v>26</v>
      </c>
      <c r="G57" s="70">
        <v>299846.41132764</v>
      </c>
      <c r="H57" s="70">
        <v>107227.7</v>
      </c>
      <c r="I57" s="67">
        <v>0.1106</v>
      </c>
      <c r="J57" s="67">
        <v>0.1106</v>
      </c>
      <c r="K57" s="72">
        <v>36397</v>
      </c>
      <c r="L57" s="72">
        <v>14025</v>
      </c>
      <c r="M57" s="72">
        <v>3451.5724432620673</v>
      </c>
      <c r="N57" s="73">
        <v>1330.068</v>
      </c>
    </row>
    <row r="58" spans="1:14" ht="24.95" customHeight="1" x14ac:dyDescent="0.2">
      <c r="A58" s="36" t="s">
        <v>69</v>
      </c>
      <c r="B58" s="51">
        <v>41518</v>
      </c>
      <c r="C58" s="21">
        <v>0.19</v>
      </c>
      <c r="D58" s="52" t="s">
        <v>51</v>
      </c>
      <c r="E58" s="53" t="s">
        <v>51</v>
      </c>
      <c r="F58" s="48" t="s">
        <v>70</v>
      </c>
      <c r="G58" s="70">
        <v>50513738.020774961</v>
      </c>
      <c r="H58" s="70">
        <v>50513738.020000003</v>
      </c>
      <c r="I58" s="67">
        <v>0</v>
      </c>
      <c r="J58" s="67">
        <v>0</v>
      </c>
      <c r="K58" s="72">
        <v>0</v>
      </c>
      <c r="L58" s="72">
        <v>0</v>
      </c>
      <c r="M58" s="72">
        <v>588262.88689802785</v>
      </c>
      <c r="N58" s="73">
        <v>226688.13280000002</v>
      </c>
    </row>
    <row r="59" spans="1:14" ht="24.95" customHeight="1" x14ac:dyDescent="0.2">
      <c r="A59" s="36" t="s">
        <v>71</v>
      </c>
      <c r="B59" s="51"/>
      <c r="C59" s="21"/>
      <c r="D59" s="52"/>
      <c r="E59" s="53"/>
      <c r="F59" s="48"/>
      <c r="G59" s="70">
        <v>135815601.09722471</v>
      </c>
      <c r="H59" s="70">
        <v>135815601.09999999</v>
      </c>
      <c r="I59" s="67">
        <v>0.19204999999999997</v>
      </c>
      <c r="J59" s="67">
        <v>0.19204999999999997</v>
      </c>
      <c r="K59" s="72">
        <v>26272388</v>
      </c>
      <c r="L59" s="72">
        <v>10124030</v>
      </c>
      <c r="M59" s="72">
        <v>1337489.6116768639</v>
      </c>
      <c r="N59" s="73">
        <v>515395.26459999999</v>
      </c>
    </row>
    <row r="60" spans="1:14" ht="48.75" customHeight="1" x14ac:dyDescent="0.2">
      <c r="A60" s="36" t="s">
        <v>72</v>
      </c>
      <c r="B60" s="51">
        <v>42719</v>
      </c>
      <c r="C60" s="21">
        <v>0.25</v>
      </c>
      <c r="D60" s="52" t="s">
        <v>73</v>
      </c>
      <c r="E60" s="53">
        <v>2.5000000000000001E-2</v>
      </c>
      <c r="F60" s="48" t="s">
        <v>26</v>
      </c>
      <c r="G60" s="70">
        <v>296576565.35563946</v>
      </c>
      <c r="H60" s="70">
        <v>106067136.08</v>
      </c>
      <c r="I60" s="67">
        <v>0</v>
      </c>
      <c r="J60" s="67">
        <v>0</v>
      </c>
      <c r="K60" s="72">
        <v>0</v>
      </c>
      <c r="L60" s="72">
        <v>0</v>
      </c>
      <c r="M60" s="72">
        <v>3488156.4185379972</v>
      </c>
      <c r="N60" s="73">
        <v>1344168.4027000002</v>
      </c>
    </row>
    <row r="61" spans="1:14" ht="24.95" customHeight="1" x14ac:dyDescent="0.2">
      <c r="A61" s="36" t="s">
        <v>74</v>
      </c>
      <c r="B61" s="51">
        <v>42719</v>
      </c>
      <c r="C61" s="21">
        <v>0.25</v>
      </c>
      <c r="D61" s="52" t="s">
        <v>73</v>
      </c>
      <c r="E61" s="53">
        <v>2.5000000000000001E-2</v>
      </c>
      <c r="F61" s="48" t="s">
        <v>26</v>
      </c>
      <c r="G61" s="70">
        <v>15596027.423066201</v>
      </c>
      <c r="H61" s="70">
        <v>5577741.2800000003</v>
      </c>
      <c r="I61" s="67">
        <v>0</v>
      </c>
      <c r="J61" s="67">
        <v>0</v>
      </c>
      <c r="K61" s="72">
        <v>0</v>
      </c>
      <c r="L61" s="72">
        <v>0</v>
      </c>
      <c r="M61" s="72">
        <v>183470.81462253683</v>
      </c>
      <c r="N61" s="73">
        <v>70700.8652</v>
      </c>
    </row>
    <row r="62" spans="1:14" ht="24.95" customHeight="1" x14ac:dyDescent="0.2">
      <c r="A62" s="36" t="s">
        <v>75</v>
      </c>
      <c r="B62" s="51">
        <v>42719</v>
      </c>
      <c r="C62" s="21">
        <v>0.25</v>
      </c>
      <c r="D62" s="52" t="s">
        <v>73</v>
      </c>
      <c r="E62" s="53">
        <v>2.5000000000000001E-2</v>
      </c>
      <c r="F62" s="48" t="s">
        <v>26</v>
      </c>
      <c r="G62" s="70">
        <v>644504273.02622032</v>
      </c>
      <c r="H62" s="70">
        <v>230499023.31</v>
      </c>
      <c r="I62" s="67">
        <v>0</v>
      </c>
      <c r="J62" s="67">
        <v>0</v>
      </c>
      <c r="K62" s="72">
        <v>0</v>
      </c>
      <c r="L62" s="72">
        <v>0</v>
      </c>
      <c r="M62" s="72">
        <v>7577024.0940316878</v>
      </c>
      <c r="N62" s="73">
        <v>2919822.0354000004</v>
      </c>
    </row>
    <row r="63" spans="1:14" ht="24.95" customHeight="1" x14ac:dyDescent="0.2">
      <c r="A63" s="36" t="s">
        <v>76</v>
      </c>
      <c r="B63" s="51">
        <v>42719</v>
      </c>
      <c r="C63" s="21">
        <v>0.25</v>
      </c>
      <c r="D63" s="52" t="s">
        <v>73</v>
      </c>
      <c r="E63" s="53">
        <v>2.5000000000000001E-2</v>
      </c>
      <c r="F63" s="48" t="s">
        <v>26</v>
      </c>
      <c r="G63" s="70">
        <v>11769398.048976921</v>
      </c>
      <c r="H63" s="70">
        <v>4209184.2699999996</v>
      </c>
      <c r="I63" s="67">
        <v>0</v>
      </c>
      <c r="J63" s="67">
        <v>0</v>
      </c>
      <c r="K63" s="72">
        <v>0</v>
      </c>
      <c r="L63" s="72">
        <v>0</v>
      </c>
      <c r="M63" s="72">
        <v>138398.08073569689</v>
      </c>
      <c r="N63" s="73">
        <v>53331.9902</v>
      </c>
    </row>
    <row r="64" spans="1:14" ht="24.95" customHeight="1" x14ac:dyDescent="0.2">
      <c r="A64" s="36" t="s">
        <v>77</v>
      </c>
      <c r="B64" s="51">
        <v>42719</v>
      </c>
      <c r="C64" s="21">
        <v>0.25</v>
      </c>
      <c r="D64" s="52" t="s">
        <v>73</v>
      </c>
      <c r="E64" s="53">
        <v>2.5000000000000001E-2</v>
      </c>
      <c r="F64" s="48" t="s">
        <v>26</v>
      </c>
      <c r="G64" s="70">
        <v>170052626.03713655</v>
      </c>
      <c r="H64" s="70">
        <v>60817342.469999999</v>
      </c>
      <c r="I64" s="67">
        <v>0</v>
      </c>
      <c r="J64" s="67">
        <v>0</v>
      </c>
      <c r="K64" s="72">
        <v>0</v>
      </c>
      <c r="L64" s="72">
        <v>0</v>
      </c>
      <c r="M64" s="72">
        <v>2000157.8745457786</v>
      </c>
      <c r="N64" s="73">
        <v>770765.04180000012</v>
      </c>
    </row>
    <row r="65" spans="1:14" ht="24.95" customHeight="1" x14ac:dyDescent="0.2">
      <c r="A65" s="36" t="s">
        <v>78</v>
      </c>
      <c r="B65" s="51">
        <v>42719</v>
      </c>
      <c r="C65" s="21">
        <v>0.25</v>
      </c>
      <c r="D65" s="52" t="s">
        <v>73</v>
      </c>
      <c r="E65" s="53">
        <v>2.5000000000000001E-2</v>
      </c>
      <c r="F65" s="48" t="s">
        <v>26</v>
      </c>
      <c r="G65" s="70">
        <v>95848676.526697561</v>
      </c>
      <c r="H65" s="70">
        <v>34278625.270000003</v>
      </c>
      <c r="I65" s="67">
        <v>0</v>
      </c>
      <c r="J65" s="67">
        <v>0</v>
      </c>
      <c r="K65" s="72">
        <v>0</v>
      </c>
      <c r="L65" s="72">
        <v>0</v>
      </c>
      <c r="M65" s="72">
        <v>1122810.8790205526</v>
      </c>
      <c r="N65" s="73">
        <v>432677.37180000002</v>
      </c>
    </row>
    <row r="66" spans="1:14" ht="24.95" customHeight="1" x14ac:dyDescent="0.2">
      <c r="A66" s="36" t="s">
        <v>79</v>
      </c>
      <c r="B66" s="51"/>
      <c r="C66" s="21"/>
      <c r="D66" s="52"/>
      <c r="E66" s="53"/>
      <c r="F66" s="48" t="s">
        <v>26</v>
      </c>
      <c r="G66" s="70">
        <v>259501342.46349066</v>
      </c>
      <c r="H66" s="70">
        <v>92801460.049999997</v>
      </c>
      <c r="I66" s="67">
        <v>0.22500000000000001</v>
      </c>
      <c r="J66" s="67">
        <v>0.22500000000000001</v>
      </c>
      <c r="K66" s="72">
        <v>64237102</v>
      </c>
      <c r="L66" s="72">
        <v>24753850</v>
      </c>
      <c r="M66" s="72">
        <v>2999940.1683223839</v>
      </c>
      <c r="N66" s="73">
        <v>1156031.4055000001</v>
      </c>
    </row>
    <row r="67" spans="1:14" ht="24.95" customHeight="1" x14ac:dyDescent="0.2">
      <c r="A67" s="36" t="s">
        <v>80</v>
      </c>
      <c r="B67" s="51"/>
      <c r="C67" s="21"/>
      <c r="D67" s="52"/>
      <c r="E67" s="53"/>
      <c r="F67" s="48" t="s">
        <v>26</v>
      </c>
      <c r="G67" s="70">
        <v>332869770.82478017</v>
      </c>
      <c r="H67" s="70">
        <v>119029539.73999999</v>
      </c>
      <c r="I67" s="67">
        <v>0.12920000000000001</v>
      </c>
      <c r="J67" s="67">
        <v>0.12920000000000001</v>
      </c>
      <c r="K67" s="72">
        <v>46748594</v>
      </c>
      <c r="L67" s="72">
        <v>18014614</v>
      </c>
      <c r="M67" s="72">
        <v>3767293.8971331264</v>
      </c>
      <c r="N67" s="73">
        <v>1451729.4061000003</v>
      </c>
    </row>
    <row r="68" spans="1:14" ht="24.95" customHeight="1" x14ac:dyDescent="0.2">
      <c r="A68" s="36" t="s">
        <v>81</v>
      </c>
      <c r="B68" s="51"/>
      <c r="C68" s="21"/>
      <c r="D68" s="52"/>
      <c r="E68" s="53"/>
      <c r="F68" s="48" t="s">
        <v>26</v>
      </c>
      <c r="G68" s="70">
        <v>217076931.95010215</v>
      </c>
      <c r="H68" s="70">
        <v>77627842.980000004</v>
      </c>
      <c r="I68" s="67">
        <v>0</v>
      </c>
      <c r="J68" s="67">
        <v>0</v>
      </c>
      <c r="K68" s="72">
        <v>0</v>
      </c>
      <c r="L68" s="72">
        <v>0</v>
      </c>
      <c r="M68" s="72">
        <v>2492299.4457956115</v>
      </c>
      <c r="N68" s="73">
        <v>960410.68099999998</v>
      </c>
    </row>
    <row r="69" spans="1:14" ht="24.95" customHeight="1" x14ac:dyDescent="0.2">
      <c r="A69" s="36" t="s">
        <v>82</v>
      </c>
      <c r="B69" s="51"/>
      <c r="C69" s="21"/>
      <c r="D69" s="52"/>
      <c r="E69" s="53"/>
      <c r="F69" s="48" t="s">
        <v>26</v>
      </c>
      <c r="G69" s="70">
        <v>944608859.41015923</v>
      </c>
      <c r="H69" s="70">
        <v>337826105.48000002</v>
      </c>
      <c r="I69" s="67">
        <v>0</v>
      </c>
      <c r="J69" s="67">
        <v>0</v>
      </c>
      <c r="K69" s="72">
        <v>0</v>
      </c>
      <c r="L69" s="72">
        <v>0</v>
      </c>
      <c r="M69" s="72">
        <v>11091346.304580651</v>
      </c>
      <c r="N69" s="73">
        <v>4274072.9404000007</v>
      </c>
    </row>
    <row r="70" spans="1:14" s="5" customFormat="1" ht="24.95" customHeight="1" x14ac:dyDescent="0.2">
      <c r="A70" s="37" t="s">
        <v>323</v>
      </c>
      <c r="B70" s="54"/>
      <c r="C70" s="22"/>
      <c r="D70" s="55"/>
      <c r="E70" s="56"/>
      <c r="F70" s="49"/>
      <c r="G70" s="71">
        <f>SUM(G22:G69)</f>
        <v>15290126180.782339</v>
      </c>
      <c r="H70" s="71">
        <f>SUM(H22:H69)</f>
        <v>5587790211.9300022</v>
      </c>
      <c r="I70" s="68"/>
      <c r="J70" s="68"/>
      <c r="K70" s="74">
        <f>SUM(K22:K69)</f>
        <v>1479813142</v>
      </c>
      <c r="L70" s="74">
        <f>SUM(L22:L69)</f>
        <v>570247440</v>
      </c>
      <c r="M70" s="74">
        <f>SUM(M22:M69)</f>
        <v>177574775.1438778</v>
      </c>
      <c r="N70" s="75">
        <f>SUM(N22:N69)</f>
        <v>68428732.933400005</v>
      </c>
    </row>
    <row r="71" spans="1:14" s="196" customFormat="1" ht="11.25" customHeight="1" x14ac:dyDescent="0.2">
      <c r="A71" s="197"/>
      <c r="B71" s="198"/>
      <c r="C71" s="198"/>
      <c r="D71" s="198"/>
      <c r="E71" s="198"/>
      <c r="F71" s="198"/>
      <c r="G71" s="198"/>
      <c r="H71" s="198"/>
      <c r="I71" s="198"/>
      <c r="J71" s="198"/>
      <c r="K71" s="198"/>
      <c r="L71" s="198"/>
      <c r="M71" s="198"/>
      <c r="N71" s="199"/>
    </row>
    <row r="72" spans="1:14" s="92" customFormat="1" ht="24.95" customHeight="1" thickBot="1" x14ac:dyDescent="0.3">
      <c r="A72" s="191" t="s">
        <v>345</v>
      </c>
      <c r="B72" s="192"/>
      <c r="C72" s="192"/>
      <c r="D72" s="192"/>
      <c r="E72" s="192"/>
      <c r="F72" s="193"/>
      <c r="G72" s="133">
        <f>SUM(G20+G70)</f>
        <v>15361254130.109133</v>
      </c>
      <c r="H72" s="133">
        <f>SUM(H20+H70)</f>
        <v>5658918161.2600021</v>
      </c>
      <c r="I72" s="133"/>
      <c r="J72" s="133"/>
      <c r="K72" s="133">
        <f t="shared" ref="K72:N72" si="0">SUM(K20+K70)</f>
        <v>1485097623</v>
      </c>
      <c r="L72" s="133">
        <f t="shared" si="0"/>
        <v>575531921</v>
      </c>
      <c r="M72" s="133">
        <f t="shared" si="0"/>
        <v>178275231.44312406</v>
      </c>
      <c r="N72" s="133">
        <f t="shared" si="0"/>
        <v>69129189.232700005</v>
      </c>
    </row>
    <row r="73" spans="1:14" s="5" customFormat="1" ht="12.75" customHeight="1" x14ac:dyDescent="0.2">
      <c r="A73" s="188"/>
      <c r="B73" s="157"/>
      <c r="C73" s="158"/>
      <c r="D73" s="159"/>
      <c r="E73" s="160"/>
      <c r="F73" s="161"/>
      <c r="G73" s="162"/>
      <c r="H73" s="162"/>
      <c r="I73" s="163"/>
      <c r="J73" s="163"/>
      <c r="K73" s="164"/>
      <c r="L73" s="164"/>
      <c r="M73" s="164"/>
      <c r="N73" s="165"/>
    </row>
    <row r="74" spans="1:14" s="5" customFormat="1" ht="24.95" customHeight="1" x14ac:dyDescent="0.2">
      <c r="A74" s="156" t="s">
        <v>324</v>
      </c>
      <c r="B74" s="166"/>
      <c r="C74" s="167"/>
      <c r="D74" s="168"/>
      <c r="E74" s="169"/>
      <c r="F74" s="170"/>
      <c r="G74" s="171"/>
      <c r="H74" s="171"/>
      <c r="I74" s="172"/>
      <c r="J74" s="172"/>
      <c r="K74" s="173"/>
      <c r="L74" s="173"/>
      <c r="M74" s="173"/>
      <c r="N74" s="174"/>
    </row>
    <row r="75" spans="1:14" ht="24.95" customHeight="1" x14ac:dyDescent="0.2">
      <c r="A75" s="40" t="s">
        <v>325</v>
      </c>
      <c r="B75" s="26" t="s">
        <v>51</v>
      </c>
      <c r="C75" s="13" t="s">
        <v>51</v>
      </c>
      <c r="D75" s="15" t="s">
        <v>140</v>
      </c>
      <c r="E75" s="14" t="s">
        <v>141</v>
      </c>
      <c r="F75" s="27" t="s">
        <v>84</v>
      </c>
      <c r="G75" s="70">
        <v>406653248.21932673</v>
      </c>
      <c r="H75" s="70">
        <v>145413478.25190759</v>
      </c>
      <c r="I75" s="67">
        <v>9.7880606939286519E-2</v>
      </c>
      <c r="J75" s="67">
        <v>9.7880606939286519E-2</v>
      </c>
      <c r="K75" s="72">
        <v>41999158.242725253</v>
      </c>
      <c r="L75" s="72">
        <v>16184870.454863429</v>
      </c>
      <c r="M75" s="72">
        <v>4290881.8368812967</v>
      </c>
      <c r="N75" s="73">
        <v>1653505.97567887</v>
      </c>
    </row>
    <row r="76" spans="1:14" ht="24.95" customHeight="1" x14ac:dyDescent="0.2">
      <c r="A76" s="40" t="s">
        <v>142</v>
      </c>
      <c r="B76" s="6">
        <v>39326</v>
      </c>
      <c r="C76" s="18">
        <v>2.5000000000000001E-2</v>
      </c>
      <c r="D76" s="7">
        <v>40787</v>
      </c>
      <c r="E76" s="8">
        <v>0.05</v>
      </c>
      <c r="F76" s="9" t="s">
        <v>26</v>
      </c>
      <c r="G76" s="72">
        <v>1024728818.5442097</v>
      </c>
      <c r="H76" s="72">
        <v>366440832.03348261</v>
      </c>
      <c r="I76" s="69">
        <v>0.32549640321725115</v>
      </c>
      <c r="J76" s="69">
        <v>0.32549640321725115</v>
      </c>
      <c r="K76" s="72">
        <v>293834837.23578143</v>
      </c>
      <c r="L76" s="72">
        <v>113230116.67704365</v>
      </c>
      <c r="M76" s="72">
        <v>9027283.6913550366</v>
      </c>
      <c r="N76" s="73">
        <v>3478707.9540146757</v>
      </c>
    </row>
    <row r="77" spans="1:14" ht="37.5" customHeight="1" x14ac:dyDescent="0.2">
      <c r="A77" s="40" t="s">
        <v>327</v>
      </c>
      <c r="B77" s="6">
        <v>39539</v>
      </c>
      <c r="C77" s="18">
        <v>2.5999999999999999E-2</v>
      </c>
      <c r="D77" s="10">
        <v>40787</v>
      </c>
      <c r="E77" s="11">
        <v>0.105</v>
      </c>
      <c r="F77" s="12" t="s">
        <v>26</v>
      </c>
      <c r="G77" s="72">
        <v>982230373.40725458</v>
      </c>
      <c r="H77" s="72">
        <v>351240739.34456235</v>
      </c>
      <c r="I77" s="69">
        <v>0.11452863033298488</v>
      </c>
      <c r="J77" s="69">
        <v>0.11452863033298488</v>
      </c>
      <c r="K77" s="72">
        <v>117615504.35807228</v>
      </c>
      <c r="L77" s="72">
        <v>45323651.312792093</v>
      </c>
      <c r="M77" s="72">
        <v>10269528.590022644</v>
      </c>
      <c r="N77" s="73">
        <v>3957407.3352994528</v>
      </c>
    </row>
    <row r="78" spans="1:14" ht="61.5" customHeight="1" x14ac:dyDescent="0.2">
      <c r="A78" s="39" t="s">
        <v>330</v>
      </c>
      <c r="B78" s="6">
        <v>43831</v>
      </c>
      <c r="C78" s="13" t="s">
        <v>310</v>
      </c>
      <c r="D78" s="10">
        <v>40544</v>
      </c>
      <c r="E78" s="11">
        <v>0.01</v>
      </c>
      <c r="F78" s="12" t="s">
        <v>112</v>
      </c>
      <c r="G78" s="72">
        <v>742984874.71385837</v>
      </c>
      <c r="H78" s="72">
        <v>265724465.19555148</v>
      </c>
      <c r="I78" s="69">
        <v>9.4985669487071436E-4</v>
      </c>
      <c r="J78" s="69">
        <v>9.4985669487071436E-4</v>
      </c>
      <c r="K78" s="72">
        <v>855220.48250609636</v>
      </c>
      <c r="L78" s="72">
        <v>188366.03983697295</v>
      </c>
      <c r="M78" s="72">
        <v>9003679.0510014892</v>
      </c>
      <c r="N78" s="73">
        <v>3469620.2710717143</v>
      </c>
    </row>
    <row r="79" spans="1:14" ht="24.95" customHeight="1" x14ac:dyDescent="0.2">
      <c r="A79" s="40" t="s">
        <v>143</v>
      </c>
      <c r="B79" s="6">
        <v>39448</v>
      </c>
      <c r="C79" s="18">
        <v>0.18179999999999999</v>
      </c>
      <c r="D79" s="10">
        <v>40787</v>
      </c>
      <c r="E79" s="11">
        <v>0.08</v>
      </c>
      <c r="F79" s="12" t="s">
        <v>144</v>
      </c>
      <c r="G79" s="72">
        <v>610626042.9851501</v>
      </c>
      <c r="H79" s="72">
        <v>218369418.74912745</v>
      </c>
      <c r="I79" s="69">
        <v>0.30614787938784305</v>
      </c>
      <c r="J79" s="69">
        <v>0.30614787938784305</v>
      </c>
      <c r="K79" s="72">
        <v>169325297.77361459</v>
      </c>
      <c r="L79" s="72">
        <v>65253748.456542373</v>
      </c>
      <c r="M79" s="72">
        <v>5530833.599507153</v>
      </c>
      <c r="N79" s="73">
        <v>2131299.5264466801</v>
      </c>
    </row>
    <row r="80" spans="1:14" ht="24.95" customHeight="1" x14ac:dyDescent="0.2">
      <c r="A80" s="40" t="s">
        <v>145</v>
      </c>
      <c r="B80" s="6" t="s">
        <v>51</v>
      </c>
      <c r="C80" s="13" t="s">
        <v>51</v>
      </c>
      <c r="D80" s="10" t="s">
        <v>51</v>
      </c>
      <c r="E80" s="11" t="s">
        <v>51</v>
      </c>
      <c r="F80" s="12" t="s">
        <v>26</v>
      </c>
      <c r="G80" s="72">
        <v>32242620.656037219</v>
      </c>
      <c r="H80" s="72">
        <v>11530115.946030315</v>
      </c>
      <c r="I80" s="69">
        <v>0.53133647797286676</v>
      </c>
      <c r="J80" s="69">
        <v>0.53133647797286676</v>
      </c>
      <c r="K80" s="72">
        <v>13130572.209187102</v>
      </c>
      <c r="L80" s="72">
        <v>5059926.8657739414</v>
      </c>
      <c r="M80" s="72">
        <v>247123.48490136277</v>
      </c>
      <c r="N80" s="73">
        <v>95230.165748110667</v>
      </c>
    </row>
    <row r="81" spans="1:14" ht="24.95" customHeight="1" x14ac:dyDescent="0.2">
      <c r="A81" s="39" t="s">
        <v>332</v>
      </c>
      <c r="B81" s="6">
        <v>43709</v>
      </c>
      <c r="C81" s="19">
        <v>106442496</v>
      </c>
      <c r="D81" s="10" t="s">
        <v>51</v>
      </c>
      <c r="E81" s="11" t="s">
        <v>51</v>
      </c>
      <c r="F81" s="12" t="s">
        <v>146</v>
      </c>
      <c r="G81" s="72">
        <v>518756196.47194451</v>
      </c>
      <c r="H81" s="72">
        <v>193248465.54985923</v>
      </c>
      <c r="I81" s="69">
        <v>9.458384471455103E-2</v>
      </c>
      <c r="J81" s="69">
        <v>9.458384471455103E-2</v>
      </c>
      <c r="K81" s="72">
        <v>51899873.966503739</v>
      </c>
      <c r="L81" s="72">
        <v>28415344.157443121</v>
      </c>
      <c r="M81" s="72">
        <v>5487181.6770754848</v>
      </c>
      <c r="N81" s="73">
        <v>2114507.8492955361</v>
      </c>
    </row>
    <row r="82" spans="1:14" ht="24.95" customHeight="1" x14ac:dyDescent="0.2">
      <c r="A82" s="39" t="s">
        <v>333</v>
      </c>
      <c r="B82" s="6">
        <v>42248</v>
      </c>
      <c r="C82" s="19">
        <v>291000000</v>
      </c>
      <c r="D82" s="10">
        <v>41518</v>
      </c>
      <c r="E82" s="14" t="s">
        <v>147</v>
      </c>
      <c r="F82" s="12" t="s">
        <v>146</v>
      </c>
      <c r="G82" s="72">
        <v>12539591004.720421</v>
      </c>
      <c r="H82" s="72">
        <v>4483674190.3812685</v>
      </c>
      <c r="I82" s="69">
        <v>1.20771044908544</v>
      </c>
      <c r="J82" s="69">
        <v>1.20771044908544</v>
      </c>
      <c r="K82" s="72">
        <v>7793845891.1479979</v>
      </c>
      <c r="L82" s="72">
        <v>3003385418.7985878</v>
      </c>
      <c r="M82" s="72">
        <v>64534060.27123493</v>
      </c>
      <c r="N82" s="73">
        <v>24868418.079381123</v>
      </c>
    </row>
    <row r="83" spans="1:14" ht="24.95" customHeight="1" x14ac:dyDescent="0.2">
      <c r="A83" s="39" t="s">
        <v>334</v>
      </c>
      <c r="B83" s="6">
        <v>43709</v>
      </c>
      <c r="C83" s="13" t="s">
        <v>148</v>
      </c>
      <c r="D83" s="15" t="s">
        <v>140</v>
      </c>
      <c r="E83" s="14" t="s">
        <v>141</v>
      </c>
      <c r="F83" s="12" t="s">
        <v>146</v>
      </c>
      <c r="G83" s="72">
        <v>4210283848.0504665</v>
      </c>
      <c r="H83" s="72">
        <v>1505545727.5052705</v>
      </c>
      <c r="I83" s="69">
        <v>0.2412557371230761</v>
      </c>
      <c r="J83" s="69">
        <v>0.2412557371230761</v>
      </c>
      <c r="K83" s="72">
        <v>948362194.3577311</v>
      </c>
      <c r="L83" s="72">
        <v>365455399.10229027</v>
      </c>
      <c r="M83" s="72">
        <v>39309415.215022482</v>
      </c>
      <c r="N83" s="73">
        <v>15148044.932785464</v>
      </c>
    </row>
    <row r="84" spans="1:14" ht="24.95" customHeight="1" x14ac:dyDescent="0.2">
      <c r="A84" s="39" t="s">
        <v>335</v>
      </c>
      <c r="B84" s="6">
        <v>42248</v>
      </c>
      <c r="C84" s="19">
        <v>30000000</v>
      </c>
      <c r="D84" s="15" t="s">
        <v>140</v>
      </c>
      <c r="E84" s="14" t="s">
        <v>141</v>
      </c>
      <c r="F84" s="12" t="s">
        <v>52</v>
      </c>
      <c r="G84" s="72">
        <v>270235056.56267822</v>
      </c>
      <c r="H84" s="72">
        <v>96637410.391927361</v>
      </c>
      <c r="I84" s="69">
        <v>5.0000000000000377E-2</v>
      </c>
      <c r="J84" s="69">
        <v>5.0000000000000377E-2</v>
      </c>
      <c r="K84" s="72">
        <v>15105806.397812009</v>
      </c>
      <c r="L84" s="72">
        <v>5821092.0143097565</v>
      </c>
      <c r="M84" s="72">
        <v>3021161.2795623788</v>
      </c>
      <c r="N84" s="73">
        <v>1164218.4028619432</v>
      </c>
    </row>
    <row r="85" spans="1:14" ht="24.95" customHeight="1" x14ac:dyDescent="0.2">
      <c r="A85" s="39" t="s">
        <v>336</v>
      </c>
      <c r="B85" s="6" t="s">
        <v>51</v>
      </c>
      <c r="C85" s="13" t="s">
        <v>51</v>
      </c>
      <c r="D85" s="10">
        <v>41518</v>
      </c>
      <c r="E85" s="14">
        <v>5.2999999999999999E-2</v>
      </c>
      <c r="F85" s="12" t="s">
        <v>52</v>
      </c>
      <c r="G85" s="72">
        <v>2876526476.1355963</v>
      </c>
      <c r="H85" s="72">
        <v>1028654443.8193121</v>
      </c>
      <c r="I85" s="69">
        <v>1.20771044908544</v>
      </c>
      <c r="J85" s="69">
        <v>1.20771044908544</v>
      </c>
      <c r="K85" s="72">
        <v>957421327.86073732</v>
      </c>
      <c r="L85" s="72">
        <v>368946665.86544764</v>
      </c>
      <c r="M85" s="72">
        <v>24142080.624849416</v>
      </c>
      <c r="N85" s="73">
        <v>9303260.5614567287</v>
      </c>
    </row>
    <row r="86" spans="1:14" ht="24.95" customHeight="1" x14ac:dyDescent="0.2">
      <c r="A86" s="39" t="s">
        <v>337</v>
      </c>
      <c r="B86" s="6" t="s">
        <v>51</v>
      </c>
      <c r="C86" s="13" t="s">
        <v>51</v>
      </c>
      <c r="D86" s="15" t="s">
        <v>140</v>
      </c>
      <c r="E86" s="14" t="s">
        <v>141</v>
      </c>
      <c r="F86" s="12" t="s">
        <v>52</v>
      </c>
      <c r="G86" s="72">
        <v>1998764338.4162428</v>
      </c>
      <c r="H86" s="72">
        <v>714787333.63723183</v>
      </c>
      <c r="I86" s="69">
        <v>0.32497116138876503</v>
      </c>
      <c r="J86" s="69">
        <v>0.32497116138876503</v>
      </c>
      <c r="K86" s="72">
        <v>579539956.76074457</v>
      </c>
      <c r="L86" s="72">
        <v>223328534.54864115</v>
      </c>
      <c r="M86" s="72">
        <v>17833581.117908403</v>
      </c>
      <c r="N86" s="73">
        <v>6872257.0296324268</v>
      </c>
    </row>
    <row r="87" spans="1:14" ht="24.95" customHeight="1" x14ac:dyDescent="0.2">
      <c r="A87" s="40" t="s">
        <v>149</v>
      </c>
      <c r="B87" s="6">
        <v>39326</v>
      </c>
      <c r="C87" s="20">
        <v>2.5000000000000001E-2</v>
      </c>
      <c r="D87" s="6">
        <v>40787</v>
      </c>
      <c r="E87" s="16">
        <v>0.05</v>
      </c>
      <c r="F87" s="13" t="s">
        <v>52</v>
      </c>
      <c r="G87" s="70">
        <v>104598578.30790636</v>
      </c>
      <c r="H87" s="70">
        <v>265724465.19555148</v>
      </c>
      <c r="I87" s="67">
        <v>0.20762330354625089</v>
      </c>
      <c r="J87" s="67">
        <v>0.20762330354625089</v>
      </c>
      <c r="K87" s="72">
        <v>21328227.529505156</v>
      </c>
      <c r="L87" s="72">
        <v>8218938.4154337272</v>
      </c>
      <c r="M87" s="72">
        <v>1027255.9565913085</v>
      </c>
      <c r="N87" s="73">
        <v>395858.18523510994</v>
      </c>
    </row>
    <row r="88" spans="1:14" ht="58.5" customHeight="1" x14ac:dyDescent="0.2">
      <c r="A88" s="40" t="s">
        <v>340</v>
      </c>
      <c r="B88" s="6">
        <v>42370</v>
      </c>
      <c r="C88" s="13" t="s">
        <v>150</v>
      </c>
      <c r="D88" s="6" t="s">
        <v>51</v>
      </c>
      <c r="E88" s="16" t="s">
        <v>51</v>
      </c>
      <c r="F88" s="13" t="s">
        <v>112</v>
      </c>
      <c r="G88" s="70">
        <v>261997823.03295308</v>
      </c>
      <c r="H88" s="70">
        <v>93780183.976321936</v>
      </c>
      <c r="I88" s="67">
        <v>2.7345664198228037E-4</v>
      </c>
      <c r="J88" s="67">
        <v>2.7345664198228037E-4</v>
      </c>
      <c r="K88" s="72">
        <v>114645.10247588158</v>
      </c>
      <c r="L88" s="72">
        <v>44179.823692545295</v>
      </c>
      <c r="M88" s="72">
        <v>4192441.6845325856</v>
      </c>
      <c r="N88" s="73">
        <v>1615631.5681416695</v>
      </c>
    </row>
    <row r="89" spans="1:14" s="79" customFormat="1" ht="24.95" customHeight="1" x14ac:dyDescent="0.25">
      <c r="A89" s="218" t="s">
        <v>326</v>
      </c>
      <c r="B89" s="219"/>
      <c r="C89" s="219"/>
      <c r="D89" s="219"/>
      <c r="E89" s="219"/>
      <c r="F89" s="219"/>
      <c r="G89" s="219"/>
      <c r="H89" s="219"/>
      <c r="I89" s="219"/>
      <c r="J89" s="219"/>
      <c r="K89" s="219"/>
      <c r="L89" s="144"/>
      <c r="M89" s="144"/>
      <c r="N89" s="181"/>
    </row>
    <row r="90" spans="1:14" s="79" customFormat="1" ht="24.95" customHeight="1" x14ac:dyDescent="0.25">
      <c r="A90" s="215" t="s">
        <v>328</v>
      </c>
      <c r="B90" s="216"/>
      <c r="C90" s="216"/>
      <c r="D90" s="216"/>
      <c r="E90" s="216"/>
      <c r="F90" s="216"/>
      <c r="G90" s="216"/>
      <c r="H90" s="216"/>
      <c r="I90" s="216"/>
      <c r="J90" s="216"/>
      <c r="K90" s="216"/>
      <c r="L90" s="91"/>
      <c r="M90" s="41"/>
      <c r="N90" s="182"/>
    </row>
    <row r="91" spans="1:14" s="79" customFormat="1" ht="28.5" customHeight="1" x14ac:dyDescent="0.25">
      <c r="A91" s="215" t="s">
        <v>329</v>
      </c>
      <c r="B91" s="216"/>
      <c r="C91" s="216"/>
      <c r="D91" s="216"/>
      <c r="E91" s="216"/>
      <c r="F91" s="216"/>
      <c r="G91" s="216"/>
      <c r="H91" s="216"/>
      <c r="I91" s="216"/>
      <c r="J91" s="216"/>
      <c r="K91" s="216"/>
      <c r="L91" s="216"/>
      <c r="M91" s="216"/>
      <c r="N91" s="217"/>
    </row>
    <row r="92" spans="1:14" s="79" customFormat="1" ht="24.95" customHeight="1" x14ac:dyDescent="0.25">
      <c r="A92" s="211" t="s">
        <v>331</v>
      </c>
      <c r="B92" s="212"/>
      <c r="C92" s="212"/>
      <c r="D92" s="212"/>
      <c r="E92" s="212"/>
      <c r="F92" s="212"/>
      <c r="G92" s="212"/>
      <c r="H92" s="212"/>
      <c r="I92" s="212"/>
      <c r="J92" s="212"/>
      <c r="K92" s="212"/>
      <c r="L92" s="91"/>
      <c r="M92" s="41"/>
      <c r="N92" s="182"/>
    </row>
    <row r="93" spans="1:14" s="79" customFormat="1" ht="24.95" customHeight="1" x14ac:dyDescent="0.25">
      <c r="A93" s="211" t="s">
        <v>338</v>
      </c>
      <c r="B93" s="212"/>
      <c r="C93" s="212"/>
      <c r="D93" s="212"/>
      <c r="E93" s="212"/>
      <c r="F93" s="212"/>
      <c r="G93" s="212"/>
      <c r="H93" s="212"/>
      <c r="I93" s="212"/>
      <c r="J93" s="212"/>
      <c r="K93" s="212"/>
      <c r="L93" s="91"/>
      <c r="M93" s="41"/>
      <c r="N93" s="182"/>
    </row>
    <row r="94" spans="1:14" s="79" customFormat="1" ht="24.95" customHeight="1" x14ac:dyDescent="0.25">
      <c r="A94" s="211" t="s">
        <v>339</v>
      </c>
      <c r="B94" s="212"/>
      <c r="C94" s="212"/>
      <c r="D94" s="212"/>
      <c r="E94" s="212"/>
      <c r="F94" s="212"/>
      <c r="G94" s="212"/>
      <c r="H94" s="212"/>
      <c r="I94" s="212"/>
      <c r="J94" s="212"/>
      <c r="K94" s="212"/>
      <c r="L94" s="91"/>
      <c r="M94" s="41"/>
      <c r="N94" s="182"/>
    </row>
    <row r="95" spans="1:14" s="79" customFormat="1" ht="24.95" customHeight="1" x14ac:dyDescent="0.25">
      <c r="A95" s="183"/>
      <c r="B95" s="144"/>
      <c r="C95" s="144"/>
      <c r="D95" s="144"/>
      <c r="E95" s="144"/>
      <c r="F95" s="144"/>
      <c r="G95" s="144"/>
      <c r="H95" s="144"/>
      <c r="I95" s="144"/>
      <c r="J95" s="144"/>
      <c r="K95" s="144"/>
      <c r="L95" s="91"/>
      <c r="M95" s="41"/>
      <c r="N95" s="182"/>
    </row>
    <row r="96" spans="1:14" s="5" customFormat="1" ht="12.75" customHeight="1" x14ac:dyDescent="0.2">
      <c r="A96" s="188"/>
      <c r="B96" s="157"/>
      <c r="C96" s="158"/>
      <c r="D96" s="159"/>
      <c r="E96" s="160"/>
      <c r="F96" s="161"/>
      <c r="G96" s="162"/>
      <c r="H96" s="162"/>
      <c r="I96" s="163"/>
      <c r="J96" s="163"/>
      <c r="K96" s="164"/>
      <c r="L96" s="164"/>
      <c r="M96" s="164"/>
      <c r="N96" s="165"/>
    </row>
    <row r="97" spans="1:14" ht="24.95" customHeight="1" x14ac:dyDescent="0.2">
      <c r="A97" s="108" t="s">
        <v>167</v>
      </c>
      <c r="B97" s="119"/>
      <c r="C97" s="120"/>
      <c r="D97" s="120"/>
      <c r="E97" s="120"/>
      <c r="F97" s="120"/>
      <c r="G97" s="120"/>
      <c r="H97" s="120"/>
      <c r="I97" s="120"/>
      <c r="J97" s="120"/>
      <c r="K97" s="120"/>
      <c r="L97" s="120"/>
      <c r="M97" s="120"/>
      <c r="N97" s="121"/>
    </row>
    <row r="98" spans="1:14" s="79" customFormat="1" ht="24.95" customHeight="1" x14ac:dyDescent="0.25">
      <c r="A98" s="109" t="s">
        <v>168</v>
      </c>
      <c r="B98" s="116"/>
      <c r="C98" s="117"/>
      <c r="D98" s="117"/>
      <c r="E98" s="117"/>
      <c r="F98" s="117"/>
      <c r="G98" s="117"/>
      <c r="H98" s="117"/>
      <c r="I98" s="117"/>
      <c r="J98" s="117"/>
      <c r="K98" s="117"/>
      <c r="L98" s="117"/>
      <c r="M98" s="117"/>
      <c r="N98" s="118"/>
    </row>
    <row r="99" spans="1:14" s="79" customFormat="1" ht="24.95" customHeight="1" x14ac:dyDescent="0.25">
      <c r="A99" s="110" t="s">
        <v>169</v>
      </c>
      <c r="B99" s="76">
        <v>40057</v>
      </c>
      <c r="C99" s="80">
        <v>0.11044401005305775</v>
      </c>
      <c r="D99" s="76">
        <v>37865</v>
      </c>
      <c r="E99" s="77">
        <v>-1.1044176706827252E-2</v>
      </c>
      <c r="F99" s="78" t="s">
        <v>87</v>
      </c>
      <c r="G99" s="81">
        <v>2029994.0499406948</v>
      </c>
      <c r="H99" s="81">
        <v>724724.86834582011</v>
      </c>
      <c r="I99" s="77">
        <v>7.670061611970258E-3</v>
      </c>
      <c r="J99" s="77">
        <v>7.6700616119702572E-3</v>
      </c>
      <c r="K99" s="82">
        <v>15596.303281780323</v>
      </c>
      <c r="L99" s="82">
        <v>6010.0354696340464</v>
      </c>
      <c r="M99" s="83">
        <v>20334</v>
      </c>
      <c r="N99" s="111">
        <v>7835.7068999999992</v>
      </c>
    </row>
    <row r="100" spans="1:14" s="79" customFormat="1" ht="24.95" customHeight="1" x14ac:dyDescent="0.25">
      <c r="A100" s="110" t="s">
        <v>85</v>
      </c>
      <c r="B100" s="76">
        <v>39326</v>
      </c>
      <c r="C100" s="80">
        <v>0.17166535122336232</v>
      </c>
      <c r="D100" s="76">
        <v>37865</v>
      </c>
      <c r="E100" s="77">
        <v>-1.1049723756906122E-2</v>
      </c>
      <c r="F100" s="78" t="s">
        <v>84</v>
      </c>
      <c r="G100" s="81">
        <v>23083283.285729654</v>
      </c>
      <c r="H100" s="81">
        <v>8242420.8132365607</v>
      </c>
      <c r="I100" s="77">
        <v>-4.7534330349697125E-2</v>
      </c>
      <c r="J100" s="77">
        <v>-4.7534330349697125E-2</v>
      </c>
      <c r="K100" s="82">
        <v>-1122817.9240562657</v>
      </c>
      <c r="L100" s="82">
        <v>-432677.88703508198</v>
      </c>
      <c r="M100" s="83">
        <v>236212</v>
      </c>
      <c r="N100" s="111">
        <v>91024.294200000004</v>
      </c>
    </row>
    <row r="101" spans="1:14" s="79" customFormat="1" ht="24.95" customHeight="1" x14ac:dyDescent="0.25">
      <c r="A101" s="110" t="s">
        <v>170</v>
      </c>
      <c r="B101" s="76" t="s">
        <v>73</v>
      </c>
      <c r="C101" s="80" t="s">
        <v>73</v>
      </c>
      <c r="D101" s="76" t="s">
        <v>73</v>
      </c>
      <c r="E101" s="77" t="s">
        <v>73</v>
      </c>
      <c r="F101" s="78" t="s">
        <v>90</v>
      </c>
      <c r="G101" s="81">
        <v>13392891.957671419</v>
      </c>
      <c r="H101" s="81">
        <v>4692525.2161288569</v>
      </c>
      <c r="I101" s="77">
        <v>0.2548999999999999</v>
      </c>
      <c r="J101" s="77">
        <v>0.2548999999999999</v>
      </c>
      <c r="K101" s="82">
        <v>3493404.4999999991</v>
      </c>
      <c r="L101" s="82">
        <v>1322780.5452749995</v>
      </c>
      <c r="M101" s="83">
        <v>137050</v>
      </c>
      <c r="N101" s="111">
        <v>51894.097499999996</v>
      </c>
    </row>
    <row r="102" spans="1:14" s="79" customFormat="1" ht="24.95" customHeight="1" x14ac:dyDescent="0.25">
      <c r="A102" s="110" t="s">
        <v>171</v>
      </c>
      <c r="B102" s="76">
        <v>43709</v>
      </c>
      <c r="C102" s="80">
        <v>1.2301957129543406E-2</v>
      </c>
      <c r="D102" s="76">
        <v>39234</v>
      </c>
      <c r="E102" s="77">
        <v>-0.10392759710734854</v>
      </c>
      <c r="F102" s="78" t="s">
        <v>84</v>
      </c>
      <c r="G102" s="81">
        <v>13219798.561182121</v>
      </c>
      <c r="H102" s="81">
        <v>4720435.1936730118</v>
      </c>
      <c r="I102" s="77">
        <v>-6.5135334192598093E-2</v>
      </c>
      <c r="J102" s="77">
        <v>-6.5135334192598093E-2</v>
      </c>
      <c r="K102" s="82">
        <v>-881137.77389062848</v>
      </c>
      <c r="L102" s="82">
        <v>-339546.44116875366</v>
      </c>
      <c r="M102" s="83">
        <v>135278</v>
      </c>
      <c r="N102" s="111">
        <v>52129.377299999993</v>
      </c>
    </row>
    <row r="103" spans="1:14" s="79" customFormat="1" ht="24.95" customHeight="1" x14ac:dyDescent="0.25">
      <c r="A103" s="110" t="s">
        <v>172</v>
      </c>
      <c r="B103" s="76">
        <v>40057</v>
      </c>
      <c r="C103" s="80" t="s">
        <v>83</v>
      </c>
      <c r="D103" s="76" t="s">
        <v>73</v>
      </c>
      <c r="E103" s="77" t="s">
        <v>73</v>
      </c>
      <c r="F103" s="78" t="s">
        <v>87</v>
      </c>
      <c r="G103" s="81">
        <v>26228.168812265867</v>
      </c>
      <c r="H103" s="81">
        <v>9365.3750133954891</v>
      </c>
      <c r="I103" s="77">
        <v>0.11702571230020854</v>
      </c>
      <c r="J103" s="77">
        <v>0.11702571230020851</v>
      </c>
      <c r="K103" s="82">
        <v>3136.2890896455888</v>
      </c>
      <c r="L103" s="82">
        <v>1208.5690006949274</v>
      </c>
      <c r="M103" s="83">
        <v>268</v>
      </c>
      <c r="N103" s="111">
        <v>103.27379999999999</v>
      </c>
    </row>
    <row r="104" spans="1:14" s="79" customFormat="1" ht="24.95" customHeight="1" x14ac:dyDescent="0.25">
      <c r="A104" s="110" t="s">
        <v>173</v>
      </c>
      <c r="B104" s="76">
        <v>39326</v>
      </c>
      <c r="C104" s="80">
        <v>0.10695768110216779</v>
      </c>
      <c r="D104" s="76">
        <v>39234</v>
      </c>
      <c r="E104" s="77">
        <v>-3.0263850979265532E-2</v>
      </c>
      <c r="F104" s="78" t="s">
        <v>84</v>
      </c>
      <c r="G104" s="81">
        <v>1007626.6675165929</v>
      </c>
      <c r="H104" s="81">
        <v>359796.43422066316</v>
      </c>
      <c r="I104" s="77">
        <v>0</v>
      </c>
      <c r="J104" s="77">
        <v>0</v>
      </c>
      <c r="K104" s="82">
        <v>0</v>
      </c>
      <c r="L104" s="82">
        <v>0</v>
      </c>
      <c r="M104" s="83">
        <v>10312</v>
      </c>
      <c r="N104" s="111">
        <v>3973.7291999999998</v>
      </c>
    </row>
    <row r="105" spans="1:14" s="79" customFormat="1" ht="24.75" customHeight="1" x14ac:dyDescent="0.25">
      <c r="A105" s="110" t="s">
        <v>174</v>
      </c>
      <c r="B105" s="76">
        <v>42156</v>
      </c>
      <c r="C105" s="80" t="s">
        <v>83</v>
      </c>
      <c r="D105" s="76" t="s">
        <v>73</v>
      </c>
      <c r="E105" s="77" t="s">
        <v>73</v>
      </c>
      <c r="F105" s="78" t="s">
        <v>84</v>
      </c>
      <c r="G105" s="81">
        <v>184522696.7280359</v>
      </c>
      <c r="H105" s="81">
        <v>54841643.390374221</v>
      </c>
      <c r="I105" s="77">
        <v>0.15904214559386953</v>
      </c>
      <c r="J105" s="77">
        <v>0.15904214559386953</v>
      </c>
      <c r="K105" s="82">
        <v>30030719.632183868</v>
      </c>
      <c r="L105" s="82">
        <v>9774548.2985379174</v>
      </c>
      <c r="M105" s="83">
        <v>1888224</v>
      </c>
      <c r="N105" s="111">
        <v>614588.55839999998</v>
      </c>
    </row>
    <row r="106" spans="1:14" s="79" customFormat="1" ht="24.95" customHeight="1" x14ac:dyDescent="0.25">
      <c r="A106" s="110" t="s">
        <v>175</v>
      </c>
      <c r="B106" s="76">
        <v>40057</v>
      </c>
      <c r="C106" s="80" t="s">
        <v>83</v>
      </c>
      <c r="D106" s="76" t="s">
        <v>73</v>
      </c>
      <c r="E106" s="77" t="s">
        <v>73</v>
      </c>
      <c r="F106" s="78" t="s">
        <v>87</v>
      </c>
      <c r="G106" s="81">
        <v>2325.857120268357</v>
      </c>
      <c r="H106" s="81">
        <v>830.50114229486144</v>
      </c>
      <c r="I106" s="77">
        <v>9.5119717388459923E-2</v>
      </c>
      <c r="J106" s="77">
        <v>9.5119717388459937E-2</v>
      </c>
      <c r="K106" s="82">
        <v>228.28732173230381</v>
      </c>
      <c r="L106" s="82">
        <v>87.970519429543288</v>
      </c>
      <c r="M106" s="83">
        <v>24</v>
      </c>
      <c r="N106" s="111">
        <v>9.2484000000000002</v>
      </c>
    </row>
    <row r="107" spans="1:14" s="79" customFormat="1" ht="24.95" customHeight="1" x14ac:dyDescent="0.25">
      <c r="A107" s="110" t="s">
        <v>176</v>
      </c>
      <c r="B107" s="76">
        <v>40057</v>
      </c>
      <c r="C107" s="80" t="s">
        <v>83</v>
      </c>
      <c r="D107" s="76" t="s">
        <v>73</v>
      </c>
      <c r="E107" s="77" t="s">
        <v>73</v>
      </c>
      <c r="F107" s="78" t="s">
        <v>87</v>
      </c>
      <c r="G107" s="81">
        <v>28669.352612972565</v>
      </c>
      <c r="H107" s="81">
        <v>10237.056217443269</v>
      </c>
      <c r="I107" s="77">
        <v>0.11037322353566202</v>
      </c>
      <c r="J107" s="77">
        <v>0.11037322353566204</v>
      </c>
      <c r="K107" s="82">
        <v>3222.8981272413312</v>
      </c>
      <c r="L107" s="82">
        <v>1241.9437933324471</v>
      </c>
      <c r="M107" s="83">
        <v>292</v>
      </c>
      <c r="N107" s="111">
        <v>112.5222</v>
      </c>
    </row>
    <row r="108" spans="1:14" s="79" customFormat="1" ht="24.95" customHeight="1" x14ac:dyDescent="0.25">
      <c r="A108" s="110" t="s">
        <v>177</v>
      </c>
      <c r="B108" s="76">
        <v>40057</v>
      </c>
      <c r="C108" s="80" t="s">
        <v>83</v>
      </c>
      <c r="D108" s="76" t="s">
        <v>73</v>
      </c>
      <c r="E108" s="77" t="s">
        <v>73</v>
      </c>
      <c r="F108" s="78" t="s">
        <v>87</v>
      </c>
      <c r="G108" s="81">
        <v>3425945.7399134887</v>
      </c>
      <c r="H108" s="81">
        <v>1223313.2575702164</v>
      </c>
      <c r="I108" s="77">
        <v>0.25718268940143352</v>
      </c>
      <c r="J108" s="77">
        <v>0.25718268940143352</v>
      </c>
      <c r="K108" s="82">
        <v>901631.07250354567</v>
      </c>
      <c r="L108" s="82">
        <v>347443.53378924128</v>
      </c>
      <c r="M108" s="83">
        <v>35058</v>
      </c>
      <c r="N108" s="111">
        <v>13509.6003</v>
      </c>
    </row>
    <row r="109" spans="1:14" s="79" customFormat="1" ht="24.95" customHeight="1" x14ac:dyDescent="0.25">
      <c r="A109" s="110" t="s">
        <v>178</v>
      </c>
      <c r="B109" s="76">
        <v>40057</v>
      </c>
      <c r="C109" s="80" t="s">
        <v>83</v>
      </c>
      <c r="D109" s="76" t="s">
        <v>73</v>
      </c>
      <c r="E109" s="77" t="s">
        <v>73</v>
      </c>
      <c r="F109" s="78" t="s">
        <v>87</v>
      </c>
      <c r="G109" s="81">
        <v>579553.11541313701</v>
      </c>
      <c r="H109" s="81">
        <v>206942.85997912945</v>
      </c>
      <c r="I109" s="77">
        <v>0.52842651568766241</v>
      </c>
      <c r="J109" s="77">
        <v>0.52842651568766241</v>
      </c>
      <c r="K109" s="82">
        <v>313356.92380278383</v>
      </c>
      <c r="L109" s="82">
        <v>120752.09058740275</v>
      </c>
      <c r="M109" s="83">
        <v>5930</v>
      </c>
      <c r="N109" s="111">
        <v>2285.1255000000001</v>
      </c>
    </row>
    <row r="110" spans="1:14" s="79" customFormat="1" ht="45" x14ac:dyDescent="0.25">
      <c r="A110" s="110" t="s">
        <v>179</v>
      </c>
      <c r="B110" s="76">
        <v>42156</v>
      </c>
      <c r="C110" s="80" t="s">
        <v>83</v>
      </c>
      <c r="D110" s="76" t="s">
        <v>73</v>
      </c>
      <c r="E110" s="77" t="s">
        <v>73</v>
      </c>
      <c r="F110" s="78" t="s">
        <v>84</v>
      </c>
      <c r="G110" s="81">
        <v>199074394.32692531</v>
      </c>
      <c r="H110" s="81">
        <v>59724454.029875927</v>
      </c>
      <c r="I110" s="77">
        <v>8.5920577617328409E-2</v>
      </c>
      <c r="J110" s="77">
        <v>8.5920577617328409E-2</v>
      </c>
      <c r="K110" s="82">
        <v>17503138.628158823</v>
      </c>
      <c r="L110" s="82">
        <v>5746062.4010469234</v>
      </c>
      <c r="M110" s="83">
        <v>2037130</v>
      </c>
      <c r="N110" s="111">
        <v>668764.40549999999</v>
      </c>
    </row>
    <row r="111" spans="1:14" s="79" customFormat="1" ht="24.95" customHeight="1" x14ac:dyDescent="0.25">
      <c r="A111" s="110" t="s">
        <v>180</v>
      </c>
      <c r="B111" s="76">
        <v>39326</v>
      </c>
      <c r="C111" s="80">
        <v>2.6878534877457477E-2</v>
      </c>
      <c r="D111" s="76" t="s">
        <v>73</v>
      </c>
      <c r="E111" s="77" t="s">
        <v>73</v>
      </c>
      <c r="F111" s="78" t="s">
        <v>90</v>
      </c>
      <c r="G111" s="81">
        <v>1133.4478182280036</v>
      </c>
      <c r="H111" s="81">
        <v>404.72378959433456</v>
      </c>
      <c r="I111" s="77">
        <v>0.2548999999999999</v>
      </c>
      <c r="J111" s="77">
        <v>0.2548999999999999</v>
      </c>
      <c r="K111" s="82">
        <v>305.87999999999988</v>
      </c>
      <c r="L111" s="82">
        <v>117.87085799999997</v>
      </c>
      <c r="M111" s="83">
        <v>12</v>
      </c>
      <c r="N111" s="111">
        <v>4.6242000000000001</v>
      </c>
    </row>
    <row r="112" spans="1:14" s="79" customFormat="1" ht="24.95" customHeight="1" x14ac:dyDescent="0.25">
      <c r="A112" s="110" t="s">
        <v>181</v>
      </c>
      <c r="B112" s="76">
        <v>42248</v>
      </c>
      <c r="C112" s="80" t="s">
        <v>83</v>
      </c>
      <c r="D112" s="76" t="s">
        <v>73</v>
      </c>
      <c r="E112" s="77" t="s">
        <v>73</v>
      </c>
      <c r="F112" s="78" t="s">
        <v>90</v>
      </c>
      <c r="G112" s="81">
        <v>68741.851969081108</v>
      </c>
      <c r="H112" s="81">
        <v>20416.905453788233</v>
      </c>
      <c r="I112" s="77">
        <v>0.25489999999999996</v>
      </c>
      <c r="J112" s="77">
        <v>0.2548999999999999</v>
      </c>
      <c r="K112" s="82">
        <v>17537.119999999995</v>
      </c>
      <c r="L112" s="82">
        <v>5705.7019919999975</v>
      </c>
      <c r="M112" s="83">
        <v>688</v>
      </c>
      <c r="N112" s="111">
        <v>223.84079999999997</v>
      </c>
    </row>
    <row r="113" spans="1:14" s="79" customFormat="1" ht="24.95" customHeight="1" x14ac:dyDescent="0.25">
      <c r="A113" s="110" t="s">
        <v>182</v>
      </c>
      <c r="B113" s="76">
        <v>41518</v>
      </c>
      <c r="C113" s="80" t="s">
        <v>83</v>
      </c>
      <c r="D113" s="76" t="s">
        <v>73</v>
      </c>
      <c r="E113" s="77" t="s">
        <v>73</v>
      </c>
      <c r="F113" s="78" t="s">
        <v>13</v>
      </c>
      <c r="G113" s="81">
        <v>469.14631991700094</v>
      </c>
      <c r="H113" s="81">
        <v>167.51955706958674</v>
      </c>
      <c r="I113" s="77">
        <v>0.29957805907173007</v>
      </c>
      <c r="J113" s="77">
        <v>0.29957805907173007</v>
      </c>
      <c r="K113" s="82">
        <v>119.83122362869203</v>
      </c>
      <c r="L113" s="82">
        <v>46.17696202531647</v>
      </c>
      <c r="M113" s="83">
        <v>4</v>
      </c>
      <c r="N113" s="111">
        <v>1.5413999999999999</v>
      </c>
    </row>
    <row r="114" spans="1:14" s="79" customFormat="1" ht="24.95" customHeight="1" x14ac:dyDescent="0.25">
      <c r="A114" s="110" t="s">
        <v>183</v>
      </c>
      <c r="B114" s="76">
        <v>41518</v>
      </c>
      <c r="C114" s="80" t="s">
        <v>83</v>
      </c>
      <c r="D114" s="76" t="s">
        <v>73</v>
      </c>
      <c r="E114" s="77" t="s">
        <v>73</v>
      </c>
      <c r="F114" s="78" t="s">
        <v>13</v>
      </c>
      <c r="G114" s="81">
        <v>583624.07390236156</v>
      </c>
      <c r="H114" s="81">
        <v>208396.48997474409</v>
      </c>
      <c r="I114" s="77">
        <v>0.29787925105082169</v>
      </c>
      <c r="J114" s="77">
        <v>0.29787925105082169</v>
      </c>
      <c r="K114" s="82">
        <v>177893.48872755072</v>
      </c>
      <c r="L114" s="82">
        <v>68551.255881161662</v>
      </c>
      <c r="M114" s="83">
        <v>5972</v>
      </c>
      <c r="N114" s="111">
        <v>2301.3101999999999</v>
      </c>
    </row>
    <row r="115" spans="1:14" s="79" customFormat="1" ht="24.95" customHeight="1" x14ac:dyDescent="0.25">
      <c r="A115" s="110" t="s">
        <v>96</v>
      </c>
      <c r="B115" s="76">
        <v>43709</v>
      </c>
      <c r="C115" s="80">
        <v>1.1064543168482878E-2</v>
      </c>
      <c r="D115" s="76">
        <v>37865</v>
      </c>
      <c r="E115" s="77">
        <v>-1.0999004027194476E-2</v>
      </c>
      <c r="F115" s="78" t="s">
        <v>84</v>
      </c>
      <c r="G115" s="81">
        <v>10022338.450409707</v>
      </c>
      <c r="H115" s="81">
        <v>3578708.0207964801</v>
      </c>
      <c r="I115" s="77">
        <v>-5.8655281047919068E-2</v>
      </c>
      <c r="J115" s="77">
        <v>-5.8655281047919068E-2</v>
      </c>
      <c r="K115" s="82">
        <v>-601556.83137124835</v>
      </c>
      <c r="L115" s="82">
        <v>-231809.92496891055</v>
      </c>
      <c r="M115" s="83">
        <v>102558</v>
      </c>
      <c r="N115" s="111">
        <v>39520.725299999998</v>
      </c>
    </row>
    <row r="116" spans="1:14" s="79" customFormat="1" ht="33.75" x14ac:dyDescent="0.25">
      <c r="A116" s="110" t="s">
        <v>184</v>
      </c>
      <c r="B116" s="76">
        <v>39326</v>
      </c>
      <c r="C116" s="80">
        <v>0.17166535122336232</v>
      </c>
      <c r="D116" s="76">
        <v>37865</v>
      </c>
      <c r="E116" s="77">
        <v>-1.1049723756906122E-2</v>
      </c>
      <c r="F116" s="78" t="s">
        <v>87</v>
      </c>
      <c r="G116" s="81">
        <v>3709369.5788583811</v>
      </c>
      <c r="H116" s="81">
        <v>1324516.3022224903</v>
      </c>
      <c r="I116" s="77">
        <v>0.24860229350195001</v>
      </c>
      <c r="J116" s="77">
        <v>0.24860229350195001</v>
      </c>
      <c r="K116" s="82">
        <v>943644.58567470184</v>
      </c>
      <c r="L116" s="82">
        <v>363633.44108974631</v>
      </c>
      <c r="M116" s="83">
        <v>37958</v>
      </c>
      <c r="N116" s="111">
        <v>14627.115299999998</v>
      </c>
    </row>
    <row r="117" spans="1:14" s="79" customFormat="1" ht="24.95" customHeight="1" x14ac:dyDescent="0.25">
      <c r="A117" s="110" t="s">
        <v>185</v>
      </c>
      <c r="B117" s="76">
        <v>40057</v>
      </c>
      <c r="C117" s="80" t="s">
        <v>83</v>
      </c>
      <c r="D117" s="76" t="s">
        <v>73</v>
      </c>
      <c r="E117" s="77" t="s">
        <v>73</v>
      </c>
      <c r="F117" s="78" t="s">
        <v>87</v>
      </c>
      <c r="G117" s="81">
        <v>3615.4587304148513</v>
      </c>
      <c r="H117" s="81">
        <v>1290.9832591879153</v>
      </c>
      <c r="I117" s="77">
        <v>0.1747467438494934</v>
      </c>
      <c r="J117" s="77">
        <v>0.17474674384949343</v>
      </c>
      <c r="K117" s="82">
        <v>629.0882778581763</v>
      </c>
      <c r="L117" s="82">
        <v>242.41916787264822</v>
      </c>
      <c r="M117" s="83">
        <v>36</v>
      </c>
      <c r="N117" s="111">
        <v>13.872599999999998</v>
      </c>
    </row>
    <row r="118" spans="1:14" s="79" customFormat="1" ht="24.95" customHeight="1" x14ac:dyDescent="0.25">
      <c r="A118" s="110" t="s">
        <v>186</v>
      </c>
      <c r="B118" s="76">
        <v>40057</v>
      </c>
      <c r="C118" s="80">
        <v>0.14827640484810328</v>
      </c>
      <c r="D118" s="76">
        <v>37865</v>
      </c>
      <c r="E118" s="77">
        <v>-1.107899807321769E-2</v>
      </c>
      <c r="F118" s="78" t="s">
        <v>87</v>
      </c>
      <c r="G118" s="81">
        <v>614932.77540386224</v>
      </c>
      <c r="H118" s="81">
        <v>219575.98682954878</v>
      </c>
      <c r="I118" s="77">
        <v>0.11542152159013019</v>
      </c>
      <c r="J118" s="77">
        <v>0.11542152159013019</v>
      </c>
      <c r="K118" s="82">
        <v>72623.221384509918</v>
      </c>
      <c r="L118" s="82">
        <v>27985.358360520895</v>
      </c>
      <c r="M118" s="83">
        <v>6292</v>
      </c>
      <c r="N118" s="111">
        <v>2424.6221999999998</v>
      </c>
    </row>
    <row r="119" spans="1:14" s="79" customFormat="1" ht="24.95" customHeight="1" x14ac:dyDescent="0.25">
      <c r="A119" s="110" t="s">
        <v>97</v>
      </c>
      <c r="B119" s="76">
        <v>39326</v>
      </c>
      <c r="C119" s="80">
        <v>0.10097431355181576</v>
      </c>
      <c r="D119" s="76">
        <v>37865</v>
      </c>
      <c r="E119" s="77">
        <v>-1.1013743236125131E-2</v>
      </c>
      <c r="F119" s="78" t="s">
        <v>84</v>
      </c>
      <c r="G119" s="81">
        <v>469183.67137287895</v>
      </c>
      <c r="H119" s="81">
        <v>167532.89427181758</v>
      </c>
      <c r="I119" s="77">
        <v>0</v>
      </c>
      <c r="J119" s="77">
        <v>0</v>
      </c>
      <c r="K119" s="82">
        <v>0</v>
      </c>
      <c r="L119" s="82">
        <v>0</v>
      </c>
      <c r="M119" s="83">
        <v>4802</v>
      </c>
      <c r="N119" s="111">
        <v>1850.4506999999999</v>
      </c>
    </row>
    <row r="120" spans="1:14" s="79" customFormat="1" ht="24.95" customHeight="1" x14ac:dyDescent="0.25">
      <c r="A120" s="110" t="s">
        <v>187</v>
      </c>
      <c r="B120" s="76">
        <v>40057</v>
      </c>
      <c r="C120" s="80">
        <v>0.15774521531100497</v>
      </c>
      <c r="D120" s="76">
        <v>37865</v>
      </c>
      <c r="E120" s="77">
        <v>-1.102772246898473E-2</v>
      </c>
      <c r="F120" s="78" t="s">
        <v>87</v>
      </c>
      <c r="G120" s="81">
        <v>1460113.8009051383</v>
      </c>
      <c r="H120" s="81">
        <v>521367.44298045983</v>
      </c>
      <c r="I120" s="77">
        <v>9.3891256618881411E-2</v>
      </c>
      <c r="J120" s="77">
        <v>9.3891256618881425E-2</v>
      </c>
      <c r="K120" s="82">
        <v>140292.31563993261</v>
      </c>
      <c r="L120" s="82">
        <v>54061.643831848036</v>
      </c>
      <c r="M120" s="83">
        <v>14942</v>
      </c>
      <c r="N120" s="111">
        <v>5757.8996999999999</v>
      </c>
    </row>
    <row r="121" spans="1:14" s="79" customFormat="1" ht="24.95" customHeight="1" x14ac:dyDescent="0.25">
      <c r="A121" s="110" t="s">
        <v>188</v>
      </c>
      <c r="B121" s="76">
        <v>39326</v>
      </c>
      <c r="C121" s="80">
        <v>0.28334812185743857</v>
      </c>
      <c r="D121" s="76">
        <v>37865</v>
      </c>
      <c r="E121" s="77">
        <v>-1.094350783791791E-2</v>
      </c>
      <c r="F121" s="78" t="s">
        <v>87</v>
      </c>
      <c r="G121" s="81">
        <v>1461189.3679688692</v>
      </c>
      <c r="H121" s="81">
        <v>521751.49910637533</v>
      </c>
      <c r="I121" s="77">
        <v>0.51622802618037356</v>
      </c>
      <c r="J121" s="77">
        <v>0.51622802618037356</v>
      </c>
      <c r="K121" s="82">
        <v>771864.14474489447</v>
      </c>
      <c r="L121" s="82">
        <v>297437.84817744506</v>
      </c>
      <c r="M121" s="83">
        <v>14952</v>
      </c>
      <c r="N121" s="111">
        <v>5761.7531999999992</v>
      </c>
    </row>
    <row r="122" spans="1:14" s="79" customFormat="1" ht="24.95" customHeight="1" x14ac:dyDescent="0.25">
      <c r="A122" s="110" t="s">
        <v>189</v>
      </c>
      <c r="B122" s="76" t="s">
        <v>73</v>
      </c>
      <c r="C122" s="80" t="s">
        <v>73</v>
      </c>
      <c r="D122" s="76" t="s">
        <v>73</v>
      </c>
      <c r="E122" s="77" t="s">
        <v>73</v>
      </c>
      <c r="F122" s="78" t="s">
        <v>90</v>
      </c>
      <c r="G122" s="81">
        <v>7947239.8141824435</v>
      </c>
      <c r="H122" s="81">
        <v>2837746.0017871568</v>
      </c>
      <c r="I122" s="77">
        <v>0.43120000000000019</v>
      </c>
      <c r="J122" s="77">
        <v>0.43120000000000025</v>
      </c>
      <c r="K122" s="82">
        <v>3506690.8800000018</v>
      </c>
      <c r="L122" s="82">
        <v>1351303.3306080007</v>
      </c>
      <c r="M122" s="83">
        <v>81324</v>
      </c>
      <c r="N122" s="111">
        <v>31338.203399999999</v>
      </c>
    </row>
    <row r="123" spans="1:14" s="79" customFormat="1" ht="24.95" customHeight="1" x14ac:dyDescent="0.25">
      <c r="A123" s="110" t="s">
        <v>88</v>
      </c>
      <c r="B123" s="76">
        <v>40057</v>
      </c>
      <c r="C123" s="80">
        <v>0.15774521531100497</v>
      </c>
      <c r="D123" s="76" t="s">
        <v>73</v>
      </c>
      <c r="E123" s="77" t="s">
        <v>73</v>
      </c>
      <c r="F123" s="78" t="s">
        <v>89</v>
      </c>
      <c r="G123" s="81">
        <v>80120453.759537026</v>
      </c>
      <c r="H123" s="81">
        <v>28608863.282539353</v>
      </c>
      <c r="I123" s="77">
        <v>0</v>
      </c>
      <c r="J123" s="77">
        <v>0</v>
      </c>
      <c r="K123" s="82">
        <v>0</v>
      </c>
      <c r="L123" s="82">
        <v>0</v>
      </c>
      <c r="M123" s="83">
        <v>819872</v>
      </c>
      <c r="N123" s="111">
        <v>315937.6752</v>
      </c>
    </row>
    <row r="124" spans="1:14" s="79" customFormat="1" ht="24.95" customHeight="1" x14ac:dyDescent="0.25">
      <c r="A124" s="110" t="s">
        <v>190</v>
      </c>
      <c r="B124" s="76">
        <v>40057</v>
      </c>
      <c r="C124" s="80">
        <v>0.22181294042280603</v>
      </c>
      <c r="D124" s="76">
        <v>37865</v>
      </c>
      <c r="E124" s="77">
        <v>-1.0944135903299604E-2</v>
      </c>
      <c r="F124" s="78" t="s">
        <v>87</v>
      </c>
      <c r="G124" s="81">
        <v>874535.27847582044</v>
      </c>
      <c r="H124" s="81">
        <v>312273.07190199324</v>
      </c>
      <c r="I124" s="77">
        <v>0.10892646480534783</v>
      </c>
      <c r="J124" s="77">
        <v>0.10892646480534783</v>
      </c>
      <c r="K124" s="82">
        <v>97489.186000786314</v>
      </c>
      <c r="L124" s="82">
        <v>37567.457825403006</v>
      </c>
      <c r="M124" s="83">
        <v>8950</v>
      </c>
      <c r="N124" s="111">
        <v>3448.8824999999997</v>
      </c>
    </row>
    <row r="125" spans="1:14" s="107" customFormat="1" ht="24.95" customHeight="1" x14ac:dyDescent="0.25">
      <c r="A125" s="112" t="s">
        <v>94</v>
      </c>
      <c r="B125" s="93"/>
      <c r="C125" s="94"/>
      <c r="D125" s="93"/>
      <c r="E125" s="95"/>
      <c r="F125" s="96"/>
      <c r="G125" s="97">
        <v>547730348.28672779</v>
      </c>
      <c r="H125" s="97">
        <v>173079700.12024763</v>
      </c>
      <c r="I125" s="95"/>
      <c r="J125" s="95"/>
      <c r="K125" s="98">
        <v>55388011.746825151</v>
      </c>
      <c r="L125" s="98">
        <v>18522753.639600851</v>
      </c>
      <c r="M125" s="99">
        <v>5604474</v>
      </c>
      <c r="N125" s="113">
        <v>1929442.4558999995</v>
      </c>
    </row>
    <row r="126" spans="1:14" s="79" customFormat="1" ht="24.95" customHeight="1" x14ac:dyDescent="0.25">
      <c r="A126" s="109" t="s">
        <v>191</v>
      </c>
      <c r="B126" s="116"/>
      <c r="C126" s="117"/>
      <c r="D126" s="117"/>
      <c r="E126" s="117"/>
      <c r="F126" s="117"/>
      <c r="G126" s="117"/>
      <c r="H126" s="117"/>
      <c r="I126" s="117"/>
      <c r="J126" s="117"/>
      <c r="K126" s="117"/>
      <c r="L126" s="117"/>
      <c r="M126" s="117"/>
      <c r="N126" s="118"/>
    </row>
    <row r="127" spans="1:14" s="79" customFormat="1" ht="56.25" x14ac:dyDescent="0.25">
      <c r="A127" s="110" t="s">
        <v>166</v>
      </c>
      <c r="B127" s="76">
        <v>43709</v>
      </c>
      <c r="C127" s="80">
        <v>9.4476190476190519E-2</v>
      </c>
      <c r="D127" s="76" t="s">
        <v>73</v>
      </c>
      <c r="E127" s="77" t="s">
        <v>73</v>
      </c>
      <c r="F127" s="78" t="s">
        <v>90</v>
      </c>
      <c r="G127" s="81">
        <v>4867316.6088313926</v>
      </c>
      <c r="H127" s="81">
        <v>1737760.6346238672</v>
      </c>
      <c r="I127" s="77">
        <v>4.0799999999999947E-2</v>
      </c>
      <c r="J127" s="77">
        <v>4.0799999999999947E-2</v>
      </c>
      <c r="K127" s="82">
        <v>198875.51999999973</v>
      </c>
      <c r="L127" s="82">
        <v>76636.681631999905</v>
      </c>
      <c r="M127" s="83">
        <v>48744</v>
      </c>
      <c r="N127" s="111">
        <v>18783.500400000001</v>
      </c>
    </row>
    <row r="128" spans="1:14" s="79" customFormat="1" ht="24.95" customHeight="1" x14ac:dyDescent="0.25">
      <c r="A128" s="110" t="s">
        <v>192</v>
      </c>
      <c r="B128" s="76">
        <v>43709</v>
      </c>
      <c r="C128" s="80">
        <v>7.7203570979504602E-2</v>
      </c>
      <c r="D128" s="76" t="s">
        <v>73</v>
      </c>
      <c r="E128" s="77" t="s">
        <v>73</v>
      </c>
      <c r="F128" s="78" t="s">
        <v>13</v>
      </c>
      <c r="G128" s="81">
        <v>16557.580325948999</v>
      </c>
      <c r="H128" s="81">
        <v>5911.4936642605226</v>
      </c>
      <c r="I128" s="77">
        <v>-6.455001750904632E-2</v>
      </c>
      <c r="J128" s="77">
        <v>-6.4550017509046306E-2</v>
      </c>
      <c r="K128" s="82">
        <v>-1071.5302906501688</v>
      </c>
      <c r="L128" s="82">
        <v>-412.9141975020425</v>
      </c>
      <c r="M128" s="83">
        <v>166</v>
      </c>
      <c r="N128" s="111">
        <v>63.968099999999993</v>
      </c>
    </row>
    <row r="129" spans="1:14" s="79" customFormat="1" ht="24.95" customHeight="1" x14ac:dyDescent="0.25">
      <c r="A129" s="110" t="s">
        <v>85</v>
      </c>
      <c r="B129" s="76">
        <v>43709</v>
      </c>
      <c r="C129" s="80">
        <v>0.54093567251461994</v>
      </c>
      <c r="D129" s="76" t="s">
        <v>73</v>
      </c>
      <c r="E129" s="77" t="s">
        <v>73</v>
      </c>
      <c r="F129" s="78" t="s">
        <v>89</v>
      </c>
      <c r="G129" s="81">
        <v>453271.85033603199</v>
      </c>
      <c r="H129" s="81">
        <v>161830.02701486339</v>
      </c>
      <c r="I129" s="77">
        <v>-6.0376056580990212E-2</v>
      </c>
      <c r="J129" s="77">
        <v>-6.0376056580990212E-2</v>
      </c>
      <c r="K129" s="82">
        <v>-27410.729687769555</v>
      </c>
      <c r="L129" s="82">
        <v>-10562.724685181998</v>
      </c>
      <c r="M129" s="83">
        <v>4540</v>
      </c>
      <c r="N129" s="111">
        <v>1749.489</v>
      </c>
    </row>
    <row r="130" spans="1:14" s="79" customFormat="1" ht="24.95" customHeight="1" x14ac:dyDescent="0.25">
      <c r="A130" s="110" t="s">
        <v>170</v>
      </c>
      <c r="B130" s="76">
        <v>42156</v>
      </c>
      <c r="C130" s="80">
        <v>9.4504950495049519E-2</v>
      </c>
      <c r="D130" s="76" t="s">
        <v>73</v>
      </c>
      <c r="E130" s="77" t="s">
        <v>73</v>
      </c>
      <c r="F130" s="78" t="s">
        <v>90</v>
      </c>
      <c r="G130" s="81">
        <v>653736.34408070683</v>
      </c>
      <c r="H130" s="81">
        <v>231359.01024703644</v>
      </c>
      <c r="I130" s="77">
        <v>4.0799999999999947E-2</v>
      </c>
      <c r="J130" s="77">
        <v>4.0799999999999947E-2</v>
      </c>
      <c r="K130" s="82">
        <v>26707.679999999964</v>
      </c>
      <c r="L130" s="82">
        <v>10208.572487999987</v>
      </c>
      <c r="M130" s="83">
        <v>6546</v>
      </c>
      <c r="N130" s="111">
        <v>2502.1010999999999</v>
      </c>
    </row>
    <row r="131" spans="1:14" s="79" customFormat="1" ht="24.95" customHeight="1" x14ac:dyDescent="0.25">
      <c r="A131" s="110" t="s">
        <v>92</v>
      </c>
      <c r="B131" s="76">
        <v>43709</v>
      </c>
      <c r="C131" s="80">
        <v>0.10507921714818272</v>
      </c>
      <c r="D131" s="76" t="s">
        <v>73</v>
      </c>
      <c r="E131" s="77" t="s">
        <v>73</v>
      </c>
      <c r="F131" s="78" t="s">
        <v>13</v>
      </c>
      <c r="G131" s="81">
        <v>634906.09755430487</v>
      </c>
      <c r="H131" s="81">
        <v>226678.25245036397</v>
      </c>
      <c r="I131" s="77">
        <v>-0.14362218005481764</v>
      </c>
      <c r="J131" s="77">
        <v>-0.14362218005481764</v>
      </c>
      <c r="K131" s="82">
        <v>-91314.982078853049</v>
      </c>
      <c r="L131" s="82">
        <v>-35188.228344086026</v>
      </c>
      <c r="M131" s="83">
        <v>6358</v>
      </c>
      <c r="N131" s="111">
        <v>2450.0553</v>
      </c>
    </row>
    <row r="132" spans="1:14" s="79" customFormat="1" ht="24.95" customHeight="1" x14ac:dyDescent="0.25">
      <c r="A132" s="110" t="s">
        <v>93</v>
      </c>
      <c r="B132" s="76">
        <v>43709</v>
      </c>
      <c r="C132" s="80">
        <v>9.9567292679662855E-2</v>
      </c>
      <c r="D132" s="76" t="s">
        <v>73</v>
      </c>
      <c r="E132" s="77" t="s">
        <v>73</v>
      </c>
      <c r="F132" s="78" t="s">
        <v>13</v>
      </c>
      <c r="G132" s="81">
        <v>12662.185718468625</v>
      </c>
      <c r="H132" s="81">
        <v>4520.7348644480862</v>
      </c>
      <c r="I132" s="77">
        <v>-9.0551340825185678E-2</v>
      </c>
      <c r="J132" s="77">
        <v>-9.0551340825185678E-2</v>
      </c>
      <c r="K132" s="82">
        <v>-1140.9468943973395</v>
      </c>
      <c r="L132" s="82">
        <v>-439.66388575601468</v>
      </c>
      <c r="M132" s="83">
        <v>126</v>
      </c>
      <c r="N132" s="111">
        <v>48.554099999999991</v>
      </c>
    </row>
    <row r="133" spans="1:14" s="79" customFormat="1" ht="33.75" x14ac:dyDescent="0.25">
      <c r="A133" s="110" t="s">
        <v>193</v>
      </c>
      <c r="B133" s="76">
        <v>43709</v>
      </c>
      <c r="C133" s="80">
        <v>0.2567741935483871</v>
      </c>
      <c r="D133" s="76" t="s">
        <v>73</v>
      </c>
      <c r="E133" s="77" t="s">
        <v>73</v>
      </c>
      <c r="F133" s="78" t="s">
        <v>89</v>
      </c>
      <c r="G133" s="81">
        <v>2789899.71008405</v>
      </c>
      <c r="H133" s="81">
        <v>996067.9118214614</v>
      </c>
      <c r="I133" s="77">
        <v>2.9817353175053948E-2</v>
      </c>
      <c r="J133" s="77">
        <v>2.9817353175053948E-2</v>
      </c>
      <c r="K133" s="82">
        <v>83303.721300465724</v>
      </c>
      <c r="L133" s="82">
        <v>32101.089003134461</v>
      </c>
      <c r="M133" s="83">
        <v>27938</v>
      </c>
      <c r="N133" s="111">
        <v>10765.908299999999</v>
      </c>
    </row>
    <row r="134" spans="1:14" s="79" customFormat="1" ht="22.5" x14ac:dyDescent="0.25">
      <c r="A134" s="110" t="s">
        <v>194</v>
      </c>
      <c r="B134" s="76">
        <v>43709</v>
      </c>
      <c r="C134" s="80">
        <v>0.17241379310344826</v>
      </c>
      <c r="D134" s="76" t="s">
        <v>73</v>
      </c>
      <c r="E134" s="77" t="s">
        <v>73</v>
      </c>
      <c r="F134" s="78" t="s">
        <v>13</v>
      </c>
      <c r="G134" s="81">
        <v>4900436.844102433</v>
      </c>
      <c r="H134" s="81">
        <v>1455632.5140592256</v>
      </c>
      <c r="I134" s="77">
        <v>-2.6535947712418403E-2</v>
      </c>
      <c r="J134" s="77">
        <v>-2.6535947712418406E-2</v>
      </c>
      <c r="K134" s="82">
        <v>-130222.50980392208</v>
      </c>
      <c r="L134" s="82">
        <v>-42369.804152941346</v>
      </c>
      <c r="M134" s="83">
        <v>49074</v>
      </c>
      <c r="N134" s="111">
        <v>15966.945900000001</v>
      </c>
    </row>
    <row r="135" spans="1:14" s="79" customFormat="1" ht="24.95" customHeight="1" x14ac:dyDescent="0.25">
      <c r="A135" s="110" t="s">
        <v>98</v>
      </c>
      <c r="B135" s="76">
        <v>43709</v>
      </c>
      <c r="C135" s="80">
        <v>0.29875120076849176</v>
      </c>
      <c r="D135" s="76" t="s">
        <v>73</v>
      </c>
      <c r="E135" s="77" t="s">
        <v>73</v>
      </c>
      <c r="F135" s="78" t="s">
        <v>13</v>
      </c>
      <c r="G135" s="81">
        <v>67175.033018903254</v>
      </c>
      <c r="H135" s="81">
        <v>23983.261700708546</v>
      </c>
      <c r="I135" s="77">
        <v>-2.144970414201175E-2</v>
      </c>
      <c r="J135" s="77">
        <v>-2.1449704142011746E-2</v>
      </c>
      <c r="K135" s="82">
        <v>-1441.4201183431896</v>
      </c>
      <c r="L135" s="82">
        <v>-555.45124260354805</v>
      </c>
      <c r="M135" s="83">
        <v>672</v>
      </c>
      <c r="N135" s="111">
        <v>258.95519999999999</v>
      </c>
    </row>
    <row r="136" spans="1:14" s="79" customFormat="1" ht="24.95" customHeight="1" x14ac:dyDescent="0.25">
      <c r="A136" s="110" t="s">
        <v>95</v>
      </c>
      <c r="B136" s="76">
        <v>43709</v>
      </c>
      <c r="C136" s="80">
        <v>0.10469314079422391</v>
      </c>
      <c r="D136" s="76" t="s">
        <v>73</v>
      </c>
      <c r="E136" s="77" t="s">
        <v>73</v>
      </c>
      <c r="F136" s="78" t="s">
        <v>13</v>
      </c>
      <c r="G136" s="81">
        <v>1132741.9647174999</v>
      </c>
      <c r="H136" s="81">
        <v>404418.81095242238</v>
      </c>
      <c r="I136" s="77">
        <v>-1.6993464052287632E-2</v>
      </c>
      <c r="J136" s="77">
        <v>-1.6993464052287632E-2</v>
      </c>
      <c r="K136" s="82">
        <v>-19277.385620915091</v>
      </c>
      <c r="L136" s="82">
        <v>-7428.5405490196281</v>
      </c>
      <c r="M136" s="83">
        <v>11344</v>
      </c>
      <c r="N136" s="111">
        <v>4371.4103999999988</v>
      </c>
    </row>
    <row r="137" spans="1:14" s="79" customFormat="1" ht="24.95" customHeight="1" x14ac:dyDescent="0.25">
      <c r="A137" s="110" t="s">
        <v>195</v>
      </c>
      <c r="B137" s="76">
        <v>43709</v>
      </c>
      <c r="C137" s="80">
        <v>0.11740231548480466</v>
      </c>
      <c r="D137" s="76" t="s">
        <v>73</v>
      </c>
      <c r="E137" s="77" t="s">
        <v>73</v>
      </c>
      <c r="F137" s="78" t="s">
        <v>13</v>
      </c>
      <c r="G137" s="81">
        <v>1714.2301334308065</v>
      </c>
      <c r="H137" s="81">
        <v>612.02545138671235</v>
      </c>
      <c r="I137" s="77">
        <v>5.1319410717176606E-2</v>
      </c>
      <c r="J137" s="77">
        <v>5.1319410717176606E-2</v>
      </c>
      <c r="K137" s="82">
        <v>92.374939290917894</v>
      </c>
      <c r="L137" s="82">
        <v>35.596682855755205</v>
      </c>
      <c r="M137" s="83">
        <v>18</v>
      </c>
      <c r="N137" s="111">
        <v>6.9362999999999992</v>
      </c>
    </row>
    <row r="138" spans="1:14" s="79" customFormat="1" ht="24.95" customHeight="1" x14ac:dyDescent="0.25">
      <c r="A138" s="110" t="s">
        <v>196</v>
      </c>
      <c r="B138" s="76">
        <v>42248</v>
      </c>
      <c r="C138" s="80" t="s">
        <v>83</v>
      </c>
      <c r="D138" s="76" t="s">
        <v>73</v>
      </c>
      <c r="E138" s="77" t="s">
        <v>73</v>
      </c>
      <c r="F138" s="78" t="s">
        <v>90</v>
      </c>
      <c r="G138" s="81">
        <v>677.93740099601723</v>
      </c>
      <c r="H138" s="81">
        <v>201.36532070151418</v>
      </c>
      <c r="I138" s="77">
        <v>0.2548999999999999</v>
      </c>
      <c r="J138" s="77">
        <v>0.2548999999999999</v>
      </c>
      <c r="K138" s="82">
        <v>152.93999999999994</v>
      </c>
      <c r="L138" s="82">
        <v>49.759028999999984</v>
      </c>
      <c r="M138" s="83">
        <v>6</v>
      </c>
      <c r="N138" s="111">
        <v>1.9520999999999999</v>
      </c>
    </row>
    <row r="139" spans="1:14" s="79" customFormat="1" ht="24.95" customHeight="1" x14ac:dyDescent="0.25">
      <c r="A139" s="110" t="s">
        <v>96</v>
      </c>
      <c r="B139" s="76">
        <v>43709</v>
      </c>
      <c r="C139" s="80">
        <v>9.450963956412399E-2</v>
      </c>
      <c r="D139" s="76" t="s">
        <v>73</v>
      </c>
      <c r="E139" s="77" t="s">
        <v>73</v>
      </c>
      <c r="F139" s="78" t="s">
        <v>13</v>
      </c>
      <c r="G139" s="81">
        <v>536689.83927635592</v>
      </c>
      <c r="H139" s="81">
        <v>191612.45315434312</v>
      </c>
      <c r="I139" s="77">
        <v>-0.13042312847022774</v>
      </c>
      <c r="J139" s="77">
        <v>-0.13042312847022774</v>
      </c>
      <c r="K139" s="82">
        <v>-70089.389239900396</v>
      </c>
      <c r="L139" s="82">
        <v>-27008.946143595615</v>
      </c>
      <c r="M139" s="83">
        <v>5374</v>
      </c>
      <c r="N139" s="111">
        <v>2070.8708999999999</v>
      </c>
    </row>
    <row r="140" spans="1:14" s="79" customFormat="1" ht="24.95" customHeight="1" x14ac:dyDescent="0.25">
      <c r="A140" s="110" t="s">
        <v>197</v>
      </c>
      <c r="B140" s="76">
        <v>43709</v>
      </c>
      <c r="C140" s="80">
        <v>0.2441717791411043</v>
      </c>
      <c r="D140" s="76" t="s">
        <v>73</v>
      </c>
      <c r="E140" s="77" t="s">
        <v>73</v>
      </c>
      <c r="F140" s="78" t="s">
        <v>89</v>
      </c>
      <c r="G140" s="81">
        <v>6097054.06836305</v>
      </c>
      <c r="H140" s="81">
        <v>2176809.400060466</v>
      </c>
      <c r="I140" s="77">
        <v>4.6301325092899552E-3</v>
      </c>
      <c r="J140" s="77">
        <v>4.6301325092899543E-3</v>
      </c>
      <c r="K140" s="82">
        <v>28270.663075222608</v>
      </c>
      <c r="L140" s="82">
        <v>10894.100016037029</v>
      </c>
      <c r="M140" s="83">
        <v>61058</v>
      </c>
      <c r="N140" s="111">
        <v>23528.700299999997</v>
      </c>
    </row>
    <row r="141" spans="1:14" s="79" customFormat="1" ht="24.95" customHeight="1" x14ac:dyDescent="0.25">
      <c r="A141" s="110" t="s">
        <v>198</v>
      </c>
      <c r="B141" s="76">
        <v>43709</v>
      </c>
      <c r="C141" s="80">
        <v>5.9279218592118488E-2</v>
      </c>
      <c r="D141" s="76" t="s">
        <v>73</v>
      </c>
      <c r="E141" s="77" t="s">
        <v>73</v>
      </c>
      <c r="F141" s="78" t="s">
        <v>13</v>
      </c>
      <c r="G141" s="81">
        <v>286763.49660691759</v>
      </c>
      <c r="H141" s="81">
        <v>102382.14521455608</v>
      </c>
      <c r="I141" s="77">
        <v>0.17864889607800258</v>
      </c>
      <c r="J141" s="77">
        <v>0.17864889607800258</v>
      </c>
      <c r="K141" s="82">
        <v>51307.962953602342</v>
      </c>
      <c r="L141" s="82">
        <v>19771.523524170661</v>
      </c>
      <c r="M141" s="83">
        <v>2872</v>
      </c>
      <c r="N141" s="111">
        <v>1106.7252000000001</v>
      </c>
    </row>
    <row r="142" spans="1:14" s="79" customFormat="1" ht="24.95" customHeight="1" x14ac:dyDescent="0.25">
      <c r="A142" s="110" t="s">
        <v>199</v>
      </c>
      <c r="B142" s="76">
        <v>43709</v>
      </c>
      <c r="C142" s="80">
        <v>9.4448252227553126E-2</v>
      </c>
      <c r="D142" s="76" t="s">
        <v>73</v>
      </c>
      <c r="E142" s="77" t="s">
        <v>73</v>
      </c>
      <c r="F142" s="78" t="s">
        <v>13</v>
      </c>
      <c r="G142" s="81">
        <v>37390.03171072244</v>
      </c>
      <c r="H142" s="81">
        <v>13349.229248070542</v>
      </c>
      <c r="I142" s="77">
        <v>1.9163326653306664E-2</v>
      </c>
      <c r="J142" s="77">
        <v>1.9163326653306667E-2</v>
      </c>
      <c r="K142" s="82">
        <v>716.70841683366928</v>
      </c>
      <c r="L142" s="82">
        <v>276.1835884268545</v>
      </c>
      <c r="M142" s="83">
        <v>374</v>
      </c>
      <c r="N142" s="111">
        <v>144.12090000000001</v>
      </c>
    </row>
    <row r="143" spans="1:14" s="79" customFormat="1" ht="24.95" customHeight="1" x14ac:dyDescent="0.25">
      <c r="A143" s="110" t="s">
        <v>97</v>
      </c>
      <c r="B143" s="76">
        <v>43709</v>
      </c>
      <c r="C143" s="80">
        <v>9.450819325062465E-2</v>
      </c>
      <c r="D143" s="76">
        <v>39295</v>
      </c>
      <c r="E143" s="77">
        <v>-4.5697573458849332E-2</v>
      </c>
      <c r="F143" s="78" t="s">
        <v>13</v>
      </c>
      <c r="G143" s="81">
        <v>23063.023817671216</v>
      </c>
      <c r="H143" s="81">
        <v>8234.1088790121139</v>
      </c>
      <c r="I143" s="77">
        <v>-8.6347634337885504E-2</v>
      </c>
      <c r="J143" s="77">
        <v>-8.6347634337885504E-2</v>
      </c>
      <c r="K143" s="82">
        <v>-1985.9955897713664</v>
      </c>
      <c r="L143" s="82">
        <v>-765.30340051839607</v>
      </c>
      <c r="M143" s="83">
        <v>230</v>
      </c>
      <c r="N143" s="111">
        <v>88.630499999999998</v>
      </c>
    </row>
    <row r="144" spans="1:14" s="79" customFormat="1" ht="22.5" x14ac:dyDescent="0.25">
      <c r="A144" s="110" t="s">
        <v>200</v>
      </c>
      <c r="B144" s="76">
        <v>43709</v>
      </c>
      <c r="C144" s="80">
        <v>0.10469314079422391</v>
      </c>
      <c r="D144" s="76" t="s">
        <v>73</v>
      </c>
      <c r="E144" s="77" t="s">
        <v>73</v>
      </c>
      <c r="F144" s="78" t="s">
        <v>13</v>
      </c>
      <c r="G144" s="81">
        <v>9505317.8925966769</v>
      </c>
      <c r="H144" s="81">
        <v>2827722.02110314</v>
      </c>
      <c r="I144" s="77">
        <v>-1.6993464052287632E-2</v>
      </c>
      <c r="J144" s="77">
        <v>-1.6993464052287632E-2</v>
      </c>
      <c r="K144" s="82">
        <v>-161757.38562091551</v>
      </c>
      <c r="L144" s="82">
        <v>-52702.400705882508</v>
      </c>
      <c r="M144" s="83">
        <v>95188</v>
      </c>
      <c r="N144" s="111">
        <v>31013.335799999997</v>
      </c>
    </row>
    <row r="145" spans="1:14" s="79" customFormat="1" ht="24.95" customHeight="1" x14ac:dyDescent="0.25">
      <c r="A145" s="110" t="s">
        <v>187</v>
      </c>
      <c r="B145" s="76">
        <v>43709</v>
      </c>
      <c r="C145" s="80">
        <v>9.4537001162340081E-2</v>
      </c>
      <c r="D145" s="76" t="s">
        <v>73</v>
      </c>
      <c r="E145" s="77" t="s">
        <v>73</v>
      </c>
      <c r="F145" s="78" t="s">
        <v>13</v>
      </c>
      <c r="G145" s="81">
        <v>29567.585594317527</v>
      </c>
      <c r="H145" s="81">
        <v>10556.409298184741</v>
      </c>
      <c r="I145" s="77">
        <v>-5.8997050147491237E-4</v>
      </c>
      <c r="J145" s="77">
        <v>-5.8997050147491237E-4</v>
      </c>
      <c r="K145" s="82">
        <v>-17.463126843657406</v>
      </c>
      <c r="L145" s="82">
        <v>-6.7294159292033804</v>
      </c>
      <c r="M145" s="83">
        <v>296</v>
      </c>
      <c r="N145" s="111">
        <v>114.06359999999999</v>
      </c>
    </row>
    <row r="146" spans="1:14" s="79" customFormat="1" ht="24.95" customHeight="1" x14ac:dyDescent="0.25">
      <c r="A146" s="110" t="s">
        <v>201</v>
      </c>
      <c r="B146" s="76">
        <v>43709</v>
      </c>
      <c r="C146" s="80">
        <v>7.4694311536416869E-2</v>
      </c>
      <c r="D146" s="76" t="s">
        <v>73</v>
      </c>
      <c r="E146" s="77" t="s">
        <v>73</v>
      </c>
      <c r="F146" s="78" t="s">
        <v>90</v>
      </c>
      <c r="G146" s="81">
        <v>581.03893607149143</v>
      </c>
      <c r="H146" s="81">
        <v>207.44625251144174</v>
      </c>
      <c r="I146" s="77">
        <v>0</v>
      </c>
      <c r="J146" s="77">
        <v>0</v>
      </c>
      <c r="K146" s="82">
        <v>0</v>
      </c>
      <c r="L146" s="82">
        <v>0</v>
      </c>
      <c r="M146" s="83">
        <v>6</v>
      </c>
      <c r="N146" s="111">
        <v>2.3121</v>
      </c>
    </row>
    <row r="147" spans="1:14" s="79" customFormat="1" ht="24.95" customHeight="1" x14ac:dyDescent="0.25">
      <c r="A147" s="110" t="s">
        <v>202</v>
      </c>
      <c r="B147" s="76">
        <v>43709</v>
      </c>
      <c r="C147" s="80">
        <v>9.4491818391334442E-2</v>
      </c>
      <c r="D147" s="76" t="s">
        <v>73</v>
      </c>
      <c r="E147" s="77" t="s">
        <v>73</v>
      </c>
      <c r="F147" s="78" t="s">
        <v>13</v>
      </c>
      <c r="G147" s="81">
        <v>116691.76751777859</v>
      </c>
      <c r="H147" s="81">
        <v>41662.044258460985</v>
      </c>
      <c r="I147" s="77">
        <v>0.38534428300694884</v>
      </c>
      <c r="J147" s="77">
        <v>0.38534428300694884</v>
      </c>
      <c r="K147" s="82">
        <v>45008.212255211627</v>
      </c>
      <c r="L147" s="82">
        <v>17343.9145925458</v>
      </c>
      <c r="M147" s="83">
        <v>1168</v>
      </c>
      <c r="N147" s="111">
        <v>450.08879999999999</v>
      </c>
    </row>
    <row r="148" spans="1:14" s="79" customFormat="1" ht="24.95" customHeight="1" x14ac:dyDescent="0.25">
      <c r="A148" s="110" t="s">
        <v>189</v>
      </c>
      <c r="B148" s="76" t="s">
        <v>73</v>
      </c>
      <c r="C148" s="80" t="s">
        <v>73</v>
      </c>
      <c r="D148" s="76" t="s">
        <v>73</v>
      </c>
      <c r="E148" s="77" t="s">
        <v>73</v>
      </c>
      <c r="F148" s="78" t="s">
        <v>90</v>
      </c>
      <c r="G148" s="81">
        <v>13286.390671768084</v>
      </c>
      <c r="H148" s="81">
        <v>4744.2134487633703</v>
      </c>
      <c r="I148" s="77">
        <v>0.43120000000000025</v>
      </c>
      <c r="J148" s="77">
        <v>0.43120000000000025</v>
      </c>
      <c r="K148" s="82">
        <v>5864.3200000000033</v>
      </c>
      <c r="L148" s="82">
        <v>2259.8157120000014</v>
      </c>
      <c r="M148" s="83">
        <v>136</v>
      </c>
      <c r="N148" s="111">
        <v>52.407600000000002</v>
      </c>
    </row>
    <row r="149" spans="1:14" s="79" customFormat="1" ht="24.95" customHeight="1" x14ac:dyDescent="0.25">
      <c r="A149" s="110" t="s">
        <v>190</v>
      </c>
      <c r="B149" s="76">
        <v>43709</v>
      </c>
      <c r="C149" s="80">
        <v>9.4507799187311489E-2</v>
      </c>
      <c r="D149" s="76">
        <v>39295</v>
      </c>
      <c r="E149" s="77">
        <v>-2.3760165842768331E-2</v>
      </c>
      <c r="F149" s="78" t="s">
        <v>13</v>
      </c>
      <c r="G149" s="81">
        <v>38524.734391322287</v>
      </c>
      <c r="H149" s="81">
        <v>13754.348086399412</v>
      </c>
      <c r="I149" s="77">
        <v>1.3173652694610681E-2</v>
      </c>
      <c r="J149" s="77">
        <v>1.3173652694610681E-2</v>
      </c>
      <c r="K149" s="82">
        <v>508.50299401197231</v>
      </c>
      <c r="L149" s="82">
        <v>195.95162874251349</v>
      </c>
      <c r="M149" s="83">
        <v>386</v>
      </c>
      <c r="N149" s="111">
        <v>148.74509999999998</v>
      </c>
    </row>
    <row r="150" spans="1:14" s="92" customFormat="1" ht="24.95" customHeight="1" x14ac:dyDescent="0.25">
      <c r="A150" s="112" t="s">
        <v>99</v>
      </c>
      <c r="B150" s="93"/>
      <c r="C150" s="94"/>
      <c r="D150" s="93"/>
      <c r="E150" s="95"/>
      <c r="F150" s="96"/>
      <c r="G150" s="97">
        <v>32216026.255786818</v>
      </c>
      <c r="H150" s="97">
        <v>10640009.861174652</v>
      </c>
      <c r="I150" s="95"/>
      <c r="J150" s="95"/>
      <c r="K150" s="98">
        <v>-64921.132137642853</v>
      </c>
      <c r="L150" s="98">
        <v>-7667.5188261033645</v>
      </c>
      <c r="M150" s="99">
        <v>322620</v>
      </c>
      <c r="N150" s="113">
        <v>115689.77699999999</v>
      </c>
    </row>
    <row r="151" spans="1:14" s="79" customFormat="1" ht="24.95" customHeight="1" x14ac:dyDescent="0.25">
      <c r="A151" s="109" t="s">
        <v>203</v>
      </c>
      <c r="B151" s="116"/>
      <c r="C151" s="117"/>
      <c r="D151" s="117"/>
      <c r="E151" s="117"/>
      <c r="F151" s="117"/>
      <c r="G151" s="117"/>
      <c r="H151" s="117"/>
      <c r="I151" s="117"/>
      <c r="J151" s="117"/>
      <c r="K151" s="117"/>
      <c r="L151" s="117"/>
      <c r="M151" s="117"/>
      <c r="N151" s="118"/>
    </row>
    <row r="152" spans="1:14" s="79" customFormat="1" ht="24.95" customHeight="1" x14ac:dyDescent="0.25">
      <c r="A152" s="110" t="s">
        <v>204</v>
      </c>
      <c r="B152" s="76">
        <v>40087</v>
      </c>
      <c r="C152" s="80">
        <v>4.4090717002394843E-2</v>
      </c>
      <c r="D152" s="76">
        <v>43838</v>
      </c>
      <c r="E152" s="77">
        <v>-0.28858607663248792</v>
      </c>
      <c r="F152" s="78" t="s">
        <v>89</v>
      </c>
      <c r="G152" s="81">
        <v>40557.951413061433</v>
      </c>
      <c r="H152" s="81">
        <v>14485.194777165394</v>
      </c>
      <c r="I152" s="77">
        <v>7.585814526834822E-3</v>
      </c>
      <c r="J152" s="77">
        <v>7.5858145268348229E-3</v>
      </c>
      <c r="K152" s="82">
        <v>321.63853593779646</v>
      </c>
      <c r="L152" s="82">
        <v>123.94340982362986</v>
      </c>
      <c r="M152" s="83">
        <v>424</v>
      </c>
      <c r="N152" s="111">
        <v>163.38839999999999</v>
      </c>
    </row>
    <row r="153" spans="1:14" s="79" customFormat="1" ht="24.95" customHeight="1" x14ac:dyDescent="0.25">
      <c r="A153" s="110" t="s">
        <v>205</v>
      </c>
      <c r="B153" s="76">
        <v>40087</v>
      </c>
      <c r="C153" s="80">
        <v>2.5135344160866241E-2</v>
      </c>
      <c r="D153" s="76" t="s">
        <v>73</v>
      </c>
      <c r="E153" s="77" t="s">
        <v>73</v>
      </c>
      <c r="F153" s="78" t="s">
        <v>87</v>
      </c>
      <c r="G153" s="81">
        <v>17925569.446149062</v>
      </c>
      <c r="H153" s="81">
        <v>6402082.8437467283</v>
      </c>
      <c r="I153" s="77">
        <v>7.6700616119702589E-3</v>
      </c>
      <c r="J153" s="77">
        <v>7.6700616119702589E-3</v>
      </c>
      <c r="K153" s="82">
        <v>143603.49553627436</v>
      </c>
      <c r="L153" s="82">
        <v>55337.607004903322</v>
      </c>
      <c r="M153" s="83">
        <v>187226</v>
      </c>
      <c r="N153" s="111">
        <v>72147.539099999995</v>
      </c>
    </row>
    <row r="154" spans="1:14" s="79" customFormat="1" ht="24.95" customHeight="1" x14ac:dyDescent="0.25">
      <c r="A154" s="110" t="s">
        <v>100</v>
      </c>
      <c r="B154" s="76" t="s">
        <v>73</v>
      </c>
      <c r="C154" s="80" t="s">
        <v>73</v>
      </c>
      <c r="D154" s="76" t="s">
        <v>73</v>
      </c>
      <c r="E154" s="77" t="s">
        <v>73</v>
      </c>
      <c r="F154" s="78" t="s">
        <v>89</v>
      </c>
      <c r="G154" s="81">
        <v>1694.5710931276176</v>
      </c>
      <c r="H154" s="81">
        <v>503.5385593333441</v>
      </c>
      <c r="I154" s="77">
        <v>0.62199089134677954</v>
      </c>
      <c r="J154" s="77">
        <v>0.62199089134677954</v>
      </c>
      <c r="K154" s="82">
        <v>1119.5836044242033</v>
      </c>
      <c r="L154" s="82">
        <v>364.25652569941445</v>
      </c>
      <c r="M154" s="83">
        <v>18</v>
      </c>
      <c r="N154" s="111">
        <v>5.8562999999999992</v>
      </c>
    </row>
    <row r="155" spans="1:14" s="79" customFormat="1" ht="24.95" customHeight="1" x14ac:dyDescent="0.25">
      <c r="A155" s="110" t="s">
        <v>170</v>
      </c>
      <c r="B155" s="76" t="s">
        <v>73</v>
      </c>
      <c r="C155" s="80" t="s">
        <v>73</v>
      </c>
      <c r="D155" s="76" t="s">
        <v>73</v>
      </c>
      <c r="E155" s="77" t="s">
        <v>73</v>
      </c>
      <c r="F155" s="78" t="s">
        <v>90</v>
      </c>
      <c r="G155" s="81">
        <v>3723583.0084560825</v>
      </c>
      <c r="H155" s="81">
        <v>1318935.5032414924</v>
      </c>
      <c r="I155" s="77">
        <v>0.16819999999999993</v>
      </c>
      <c r="J155" s="77">
        <v>0.16819999999999993</v>
      </c>
      <c r="K155" s="82">
        <v>654163.43999999971</v>
      </c>
      <c r="L155" s="82">
        <v>250160.36480399984</v>
      </c>
      <c r="M155" s="83">
        <v>38892</v>
      </c>
      <c r="N155" s="111">
        <v>14872.792199999998</v>
      </c>
    </row>
    <row r="156" spans="1:14" s="79" customFormat="1" ht="24.95" customHeight="1" x14ac:dyDescent="0.25">
      <c r="A156" s="110" t="s">
        <v>206</v>
      </c>
      <c r="B156" s="76">
        <v>40787</v>
      </c>
      <c r="C156" s="80">
        <v>8.7750294464075285E-2</v>
      </c>
      <c r="D156" s="76">
        <v>40787</v>
      </c>
      <c r="E156" s="77">
        <v>-1.2168141592920293E-2</v>
      </c>
      <c r="F156" s="78" t="s">
        <v>87</v>
      </c>
      <c r="G156" s="81">
        <v>5461263.5358719938</v>
      </c>
      <c r="H156" s="81">
        <v>1950479.8267759832</v>
      </c>
      <c r="I156" s="77">
        <v>-2.7995520716685322E-2</v>
      </c>
      <c r="J156" s="77">
        <v>-2.7995520716685322E-2</v>
      </c>
      <c r="K156" s="82">
        <v>-159692.04927211642</v>
      </c>
      <c r="L156" s="82">
        <v>-61537.331187010052</v>
      </c>
      <c r="M156" s="83">
        <v>57042</v>
      </c>
      <c r="N156" s="111">
        <v>21981.134699999999</v>
      </c>
    </row>
    <row r="157" spans="1:14" s="79" customFormat="1" ht="39" customHeight="1" x14ac:dyDescent="0.25">
      <c r="A157" s="110" t="s">
        <v>207</v>
      </c>
      <c r="B157" s="76">
        <v>41518</v>
      </c>
      <c r="C157" s="80" t="s">
        <v>83</v>
      </c>
      <c r="D157" s="76" t="s">
        <v>73</v>
      </c>
      <c r="E157" s="77" t="s">
        <v>73</v>
      </c>
      <c r="F157" s="78" t="s">
        <v>84</v>
      </c>
      <c r="G157" s="81">
        <v>234179.67342893357</v>
      </c>
      <c r="H157" s="81">
        <v>83636.822479615425</v>
      </c>
      <c r="I157" s="77">
        <v>4.9669751364679417E-2</v>
      </c>
      <c r="J157" s="77">
        <v>4.966975136467941E-2</v>
      </c>
      <c r="K157" s="82">
        <v>12149.221183800586</v>
      </c>
      <c r="L157" s="82">
        <v>4681.702383177555</v>
      </c>
      <c r="M157" s="83">
        <v>2446</v>
      </c>
      <c r="N157" s="111">
        <v>942.56610000000001</v>
      </c>
    </row>
    <row r="158" spans="1:14" s="79" customFormat="1" ht="24.95" customHeight="1" x14ac:dyDescent="0.25">
      <c r="A158" s="110" t="s">
        <v>208</v>
      </c>
      <c r="B158" s="76">
        <v>41518</v>
      </c>
      <c r="C158" s="80" t="s">
        <v>83</v>
      </c>
      <c r="D158" s="76" t="s">
        <v>73</v>
      </c>
      <c r="E158" s="77" t="s">
        <v>73</v>
      </c>
      <c r="F158" s="78" t="s">
        <v>87</v>
      </c>
      <c r="G158" s="81">
        <v>768400.4445156086</v>
      </c>
      <c r="H158" s="81">
        <v>274432.74913743738</v>
      </c>
      <c r="I158" s="77">
        <v>0.25697533228484948</v>
      </c>
      <c r="J158" s="77">
        <v>0.25697533228484948</v>
      </c>
      <c r="K158" s="82">
        <v>206248.40169182018</v>
      </c>
      <c r="L158" s="82">
        <v>79477.821591942891</v>
      </c>
      <c r="M158" s="83">
        <v>8026</v>
      </c>
      <c r="N158" s="111">
        <v>3092.8190999999993</v>
      </c>
    </row>
    <row r="159" spans="1:14" s="79" customFormat="1" ht="33.75" x14ac:dyDescent="0.25">
      <c r="A159" s="110" t="s">
        <v>209</v>
      </c>
      <c r="B159" s="76">
        <v>43709</v>
      </c>
      <c r="C159" s="80">
        <v>3.1800000000000002E-2</v>
      </c>
      <c r="D159" s="76">
        <v>40787</v>
      </c>
      <c r="E159" s="77">
        <v>-0.23708838821490466</v>
      </c>
      <c r="F159" s="78" t="s">
        <v>87</v>
      </c>
      <c r="G159" s="81">
        <v>99365197.097301647</v>
      </c>
      <c r="H159" s="81">
        <v>29852166.879819103</v>
      </c>
      <c r="I159" s="77">
        <v>-0.17966372924113</v>
      </c>
      <c r="J159" s="77">
        <v>-0.17966497023240269</v>
      </c>
      <c r="K159" s="82">
        <v>-18646220.475561436</v>
      </c>
      <c r="L159" s="82">
        <v>-6127761.3455944536</v>
      </c>
      <c r="M159" s="83">
        <v>1037840</v>
      </c>
      <c r="N159" s="111">
        <v>341066.00400000002</v>
      </c>
    </row>
    <row r="160" spans="1:14" s="79" customFormat="1" ht="24.95" customHeight="1" x14ac:dyDescent="0.25">
      <c r="A160" s="110" t="s">
        <v>210</v>
      </c>
      <c r="B160" s="76">
        <v>41518</v>
      </c>
      <c r="C160" s="80" t="s">
        <v>83</v>
      </c>
      <c r="D160" s="76" t="s">
        <v>73</v>
      </c>
      <c r="E160" s="77" t="s">
        <v>73</v>
      </c>
      <c r="F160" s="78" t="s">
        <v>87</v>
      </c>
      <c r="G160" s="81">
        <v>540558.36005147011</v>
      </c>
      <c r="H160" s="81">
        <v>193059.38443550217</v>
      </c>
      <c r="I160" s="77">
        <v>0.53148504477029457</v>
      </c>
      <c r="J160" s="77">
        <v>0.53148504477029446</v>
      </c>
      <c r="K160" s="82">
        <v>300076.45627730829</v>
      </c>
      <c r="L160" s="82">
        <v>115634.46242646073</v>
      </c>
      <c r="M160" s="83">
        <v>5646</v>
      </c>
      <c r="N160" s="111">
        <v>2175.6860999999999</v>
      </c>
    </row>
    <row r="161" spans="1:14" s="79" customFormat="1" ht="24.95" customHeight="1" x14ac:dyDescent="0.25">
      <c r="A161" s="110" t="s">
        <v>211</v>
      </c>
      <c r="B161" s="76">
        <v>41730</v>
      </c>
      <c r="C161" s="80" t="s">
        <v>83</v>
      </c>
      <c r="D161" s="76" t="s">
        <v>73</v>
      </c>
      <c r="E161" s="77" t="s">
        <v>73</v>
      </c>
      <c r="F161" s="78" t="s">
        <v>87</v>
      </c>
      <c r="G161" s="81">
        <v>29737.875445673373</v>
      </c>
      <c r="H161" s="81">
        <v>10620.825339589013</v>
      </c>
      <c r="I161" s="77">
        <v>9.2920910348296207E-2</v>
      </c>
      <c r="J161" s="77">
        <v>9.2920910348296193E-2</v>
      </c>
      <c r="K161" s="82">
        <v>2880.5482207971822</v>
      </c>
      <c r="L161" s="82">
        <v>1110.019256884194</v>
      </c>
      <c r="M161" s="83">
        <v>310</v>
      </c>
      <c r="N161" s="111">
        <v>119.45849999999999</v>
      </c>
    </row>
    <row r="162" spans="1:14" s="79" customFormat="1" ht="24.95" customHeight="1" x14ac:dyDescent="0.25">
      <c r="A162" s="110" t="s">
        <v>212</v>
      </c>
      <c r="B162" s="76">
        <v>43709</v>
      </c>
      <c r="C162" s="80">
        <v>9.7970335675253623E-2</v>
      </c>
      <c r="D162" s="76">
        <v>40787</v>
      </c>
      <c r="E162" s="77">
        <v>-1.0040160642570281E-2</v>
      </c>
      <c r="F162" s="78" t="s">
        <v>87</v>
      </c>
      <c r="G162" s="81">
        <v>44209523.933804497</v>
      </c>
      <c r="H162" s="81">
        <v>15789346.919052768</v>
      </c>
      <c r="I162" s="77">
        <v>0.19587628865979378</v>
      </c>
      <c r="J162" s="77">
        <v>0.19587628865979378</v>
      </c>
      <c r="K162" s="82">
        <v>9044705.1546391733</v>
      </c>
      <c r="L162" s="82">
        <v>3485377.1313402052</v>
      </c>
      <c r="M162" s="83">
        <v>461756</v>
      </c>
      <c r="N162" s="111">
        <v>177937.67459999997</v>
      </c>
    </row>
    <row r="163" spans="1:14" s="79" customFormat="1" ht="24.95" customHeight="1" x14ac:dyDescent="0.25">
      <c r="A163" s="110" t="s">
        <v>213</v>
      </c>
      <c r="B163" s="76">
        <v>43709</v>
      </c>
      <c r="C163" s="80">
        <v>8.9405139035550835E-2</v>
      </c>
      <c r="D163" s="76">
        <v>40787</v>
      </c>
      <c r="E163" s="77">
        <v>-1.0104655359076186E-2</v>
      </c>
      <c r="F163" s="78" t="s">
        <v>87</v>
      </c>
      <c r="G163" s="81">
        <v>108229710.53826375</v>
      </c>
      <c r="H163" s="81">
        <v>38654034.121607617</v>
      </c>
      <c r="I163" s="77">
        <v>0.17835218093699523</v>
      </c>
      <c r="J163" s="77">
        <v>0.17835218093699526</v>
      </c>
      <c r="K163" s="82">
        <v>20161429.919224564</v>
      </c>
      <c r="L163" s="82">
        <v>7769207.019373185</v>
      </c>
      <c r="M163" s="83">
        <v>1130428</v>
      </c>
      <c r="N163" s="111">
        <v>435610.42979999993</v>
      </c>
    </row>
    <row r="164" spans="1:14" s="79" customFormat="1" ht="24.95" customHeight="1" x14ac:dyDescent="0.25">
      <c r="A164" s="110" t="s">
        <v>214</v>
      </c>
      <c r="B164" s="76">
        <v>43709</v>
      </c>
      <c r="C164" s="80">
        <v>6.9923932124049168E-2</v>
      </c>
      <c r="D164" s="76">
        <v>40787</v>
      </c>
      <c r="E164" s="77">
        <v>-1.0432190760059443E-2</v>
      </c>
      <c r="F164" s="78" t="s">
        <v>87</v>
      </c>
      <c r="G164" s="81">
        <v>56451311.873957917</v>
      </c>
      <c r="H164" s="81">
        <v>20161478.068575528</v>
      </c>
      <c r="I164" s="77">
        <v>0.12523926715887335</v>
      </c>
      <c r="J164" s="77">
        <v>0.12523926715887335</v>
      </c>
      <c r="K164" s="82">
        <v>7384332.6223680591</v>
      </c>
      <c r="L164" s="82">
        <v>2845552.5760295312</v>
      </c>
      <c r="M164" s="83">
        <v>589618</v>
      </c>
      <c r="N164" s="111">
        <v>227209.29629999999</v>
      </c>
    </row>
    <row r="165" spans="1:14" s="79" customFormat="1" ht="24.95" customHeight="1" x14ac:dyDescent="0.25">
      <c r="A165" s="110" t="s">
        <v>215</v>
      </c>
      <c r="B165" s="76">
        <v>42248</v>
      </c>
      <c r="C165" s="80">
        <v>2.0554066130473676E-2</v>
      </c>
      <c r="D165" s="76">
        <v>40787</v>
      </c>
      <c r="E165" s="77">
        <v>-1.0172490048651058E-2</v>
      </c>
      <c r="F165" s="78" t="s">
        <v>87</v>
      </c>
      <c r="G165" s="81">
        <v>29478657.096314162</v>
      </c>
      <c r="H165" s="81">
        <v>10528246.001889177</v>
      </c>
      <c r="I165" s="77">
        <v>0.10858143607705784</v>
      </c>
      <c r="J165" s="77">
        <v>0.10858143607705785</v>
      </c>
      <c r="K165" s="82">
        <v>3343178.9842381799</v>
      </c>
      <c r="L165" s="82">
        <v>1288294.0215761827</v>
      </c>
      <c r="M165" s="83">
        <v>307896</v>
      </c>
      <c r="N165" s="111">
        <v>118647.7236</v>
      </c>
    </row>
    <row r="166" spans="1:14" s="79" customFormat="1" ht="24.95" customHeight="1" x14ac:dyDescent="0.25">
      <c r="A166" s="110" t="s">
        <v>216</v>
      </c>
      <c r="B166" s="76">
        <v>42248</v>
      </c>
      <c r="C166" s="80">
        <v>4.7718260635795954E-3</v>
      </c>
      <c r="D166" s="76">
        <v>40787</v>
      </c>
      <c r="E166" s="77">
        <v>-1.0178286322511982E-2</v>
      </c>
      <c r="F166" s="78" t="s">
        <v>87</v>
      </c>
      <c r="G166" s="81">
        <v>9844653.3165023066</v>
      </c>
      <c r="H166" s="81">
        <v>3515999.1033787569</v>
      </c>
      <c r="I166" s="77">
        <v>-9.2642140468227371E-2</v>
      </c>
      <c r="J166" s="77">
        <v>-9.2642140468227385E-2</v>
      </c>
      <c r="K166" s="82">
        <v>-952583.54515050119</v>
      </c>
      <c r="L166" s="82">
        <v>-367078.0691237456</v>
      </c>
      <c r="M166" s="83">
        <v>102824</v>
      </c>
      <c r="N166" s="111">
        <v>39623.228399999993</v>
      </c>
    </row>
    <row r="167" spans="1:14" s="79" customFormat="1" ht="24.95" customHeight="1" x14ac:dyDescent="0.25">
      <c r="A167" s="110" t="s">
        <v>217</v>
      </c>
      <c r="B167" s="76">
        <v>40087</v>
      </c>
      <c r="C167" s="80">
        <v>0.1122736418511066</v>
      </c>
      <c r="D167" s="76">
        <v>39326</v>
      </c>
      <c r="E167" s="77">
        <v>-1.2057877813503853E-3</v>
      </c>
      <c r="F167" s="78" t="s">
        <v>87</v>
      </c>
      <c r="G167" s="81">
        <v>455120.55309742305</v>
      </c>
      <c r="H167" s="81">
        <v>162545.43508783687</v>
      </c>
      <c r="I167" s="77">
        <v>0.1747467438494934</v>
      </c>
      <c r="J167" s="77">
        <v>0.1747467438494934</v>
      </c>
      <c r="K167" s="82">
        <v>83074.602026049164</v>
      </c>
      <c r="L167" s="82">
        <v>32012.797890738042</v>
      </c>
      <c r="M167" s="83">
        <v>4754</v>
      </c>
      <c r="N167" s="111">
        <v>1831.9538999999997</v>
      </c>
    </row>
    <row r="168" spans="1:14" s="79" customFormat="1" ht="24.95" customHeight="1" x14ac:dyDescent="0.25">
      <c r="A168" s="110" t="s">
        <v>196</v>
      </c>
      <c r="B168" s="76">
        <v>42248</v>
      </c>
      <c r="C168" s="80" t="s">
        <v>83</v>
      </c>
      <c r="D168" s="76" t="s">
        <v>73</v>
      </c>
      <c r="E168" s="77" t="s">
        <v>73</v>
      </c>
      <c r="F168" s="78" t="s">
        <v>90</v>
      </c>
      <c r="G168" s="81">
        <v>12545.475976929854</v>
      </c>
      <c r="H168" s="81">
        <v>3727.8641924163844</v>
      </c>
      <c r="I168" s="77">
        <v>0.2548999999999999</v>
      </c>
      <c r="J168" s="77">
        <v>0.2548999999999999</v>
      </c>
      <c r="K168" s="82">
        <v>3364.6799999999989</v>
      </c>
      <c r="L168" s="82">
        <v>1094.6986379999996</v>
      </c>
      <c r="M168" s="83">
        <v>132</v>
      </c>
      <c r="N168" s="111">
        <v>42.946199999999997</v>
      </c>
    </row>
    <row r="169" spans="1:14" s="79" customFormat="1" ht="33.75" x14ac:dyDescent="0.25">
      <c r="A169" s="110" t="s">
        <v>218</v>
      </c>
      <c r="B169" s="76">
        <v>40787</v>
      </c>
      <c r="C169" s="80">
        <v>8.5722731303576466E-3</v>
      </c>
      <c r="D169" s="76">
        <v>40787</v>
      </c>
      <c r="E169" s="77">
        <v>-1.0167464114832426E-2</v>
      </c>
      <c r="F169" s="78" t="s">
        <v>84</v>
      </c>
      <c r="G169" s="81">
        <v>4931820.1755142687</v>
      </c>
      <c r="H169" s="81">
        <v>1761390.1432228631</v>
      </c>
      <c r="I169" s="77">
        <v>6.509154702579488E-2</v>
      </c>
      <c r="J169" s="77">
        <v>6.509154702579488E-2</v>
      </c>
      <c r="K169" s="82">
        <v>335299.57703927456</v>
      </c>
      <c r="L169" s="82">
        <v>129207.69201208444</v>
      </c>
      <c r="M169" s="83">
        <v>51512</v>
      </c>
      <c r="N169" s="111">
        <v>19850.1492</v>
      </c>
    </row>
    <row r="170" spans="1:14" s="79" customFormat="1" ht="24.95" customHeight="1" x14ac:dyDescent="0.25">
      <c r="A170" s="110" t="s">
        <v>219</v>
      </c>
      <c r="B170" s="76">
        <v>40787</v>
      </c>
      <c r="C170" s="80">
        <v>8.5504342017368156E-3</v>
      </c>
      <c r="D170" s="76">
        <v>43838</v>
      </c>
      <c r="E170" s="77">
        <v>-1.9194376858610456E-2</v>
      </c>
      <c r="F170" s="78" t="s">
        <v>87</v>
      </c>
      <c r="G170" s="81">
        <v>212586866.5552924</v>
      </c>
      <c r="H170" s="81">
        <v>75924992.80249615</v>
      </c>
      <c r="I170" s="77">
        <v>-9.2475192943770823E-2</v>
      </c>
      <c r="J170" s="77">
        <v>-9.2475192943770823E-2</v>
      </c>
      <c r="K170" s="82">
        <v>-20533265.821389228</v>
      </c>
      <c r="L170" s="82">
        <v>-7912493.9842723384</v>
      </c>
      <c r="M170" s="83">
        <v>2220408</v>
      </c>
      <c r="N170" s="111">
        <v>855634.22279999987</v>
      </c>
    </row>
    <row r="171" spans="1:14" s="79" customFormat="1" ht="24.95" customHeight="1" x14ac:dyDescent="0.25">
      <c r="A171" s="110" t="s">
        <v>220</v>
      </c>
      <c r="B171" s="76">
        <v>40787</v>
      </c>
      <c r="C171" s="80">
        <v>8.5382948897668124E-3</v>
      </c>
      <c r="D171" s="76">
        <v>43838</v>
      </c>
      <c r="E171" s="77">
        <v>-1.8308406395049017E-2</v>
      </c>
      <c r="F171" s="78" t="s">
        <v>87</v>
      </c>
      <c r="G171" s="81">
        <v>362427452.06304693</v>
      </c>
      <c r="H171" s="81">
        <v>129440271.3356556</v>
      </c>
      <c r="I171" s="77">
        <v>-9.7320724980299436E-2</v>
      </c>
      <c r="J171" s="77">
        <v>-9.7320724980299436E-2</v>
      </c>
      <c r="K171" s="82">
        <v>-36840273.83766745</v>
      </c>
      <c r="L171" s="82">
        <v>-14196399.523345148</v>
      </c>
      <c r="M171" s="83">
        <v>3785450</v>
      </c>
      <c r="N171" s="111">
        <v>1458723.1574999997</v>
      </c>
    </row>
    <row r="172" spans="1:14" s="79" customFormat="1" ht="24.95" customHeight="1" x14ac:dyDescent="0.25">
      <c r="A172" s="110" t="s">
        <v>221</v>
      </c>
      <c r="B172" s="76">
        <v>40787</v>
      </c>
      <c r="C172" s="80">
        <v>8.5912431425318111E-3</v>
      </c>
      <c r="D172" s="76">
        <v>43838</v>
      </c>
      <c r="E172" s="77">
        <v>-1.4870667085558715E-2</v>
      </c>
      <c r="F172" s="78" t="s">
        <v>87</v>
      </c>
      <c r="G172" s="81">
        <v>174354066.3834849</v>
      </c>
      <c r="H172" s="81">
        <v>62270221.344125018</v>
      </c>
      <c r="I172" s="77">
        <v>-0.11374508344849565</v>
      </c>
      <c r="J172" s="77">
        <v>-0.11374508344849567</v>
      </c>
      <c r="K172" s="82">
        <v>-20713866.907621957</v>
      </c>
      <c r="L172" s="82">
        <v>-7982088.6128521208</v>
      </c>
      <c r="M172" s="83">
        <v>1821078</v>
      </c>
      <c r="N172" s="111">
        <v>701752.40729999996</v>
      </c>
    </row>
    <row r="173" spans="1:14" s="79" customFormat="1" ht="24.95" customHeight="1" x14ac:dyDescent="0.25">
      <c r="A173" s="110" t="s">
        <v>222</v>
      </c>
      <c r="B173" s="76">
        <v>40787</v>
      </c>
      <c r="C173" s="80">
        <v>8.6058519793459319E-3</v>
      </c>
      <c r="D173" s="76">
        <v>43838</v>
      </c>
      <c r="E173" s="77">
        <v>-1.1774461028192268E-2</v>
      </c>
      <c r="F173" s="78" t="s">
        <v>87</v>
      </c>
      <c r="G173" s="81">
        <v>100249611.8092276</v>
      </c>
      <c r="H173" s="81">
        <v>35803957.123047173</v>
      </c>
      <c r="I173" s="77">
        <v>-3.1548917603624771E-2</v>
      </c>
      <c r="J173" s="77">
        <v>-3.1548917603624771E-2</v>
      </c>
      <c r="K173" s="82">
        <v>-3303417.7546568215</v>
      </c>
      <c r="L173" s="82">
        <v>-1272972.0317570062</v>
      </c>
      <c r="M173" s="83">
        <v>1047078</v>
      </c>
      <c r="N173" s="111">
        <v>403491.50729999994</v>
      </c>
    </row>
    <row r="174" spans="1:14" s="79" customFormat="1" ht="24.95" customHeight="1" x14ac:dyDescent="0.25">
      <c r="A174" s="110" t="s">
        <v>223</v>
      </c>
      <c r="B174" s="76">
        <v>40787</v>
      </c>
      <c r="C174" s="80">
        <v>8.5419149781485355E-3</v>
      </c>
      <c r="D174" s="76">
        <v>43838</v>
      </c>
      <c r="E174" s="77">
        <v>-9.5136004287819081E-3</v>
      </c>
      <c r="F174" s="78" t="s">
        <v>87</v>
      </c>
      <c r="G174" s="81">
        <v>1958108.9855607629</v>
      </c>
      <c r="H174" s="81">
        <v>699334.87916825782</v>
      </c>
      <c r="I174" s="77">
        <v>-0.12872023809523814</v>
      </c>
      <c r="J174" s="77">
        <v>-0.12872023809523814</v>
      </c>
      <c r="K174" s="82">
        <v>-263258.63095238106</v>
      </c>
      <c r="L174" s="82">
        <v>-101446.71343750002</v>
      </c>
      <c r="M174" s="83">
        <v>20452</v>
      </c>
      <c r="N174" s="111">
        <v>7881.1781999999994</v>
      </c>
    </row>
    <row r="175" spans="1:14" s="79" customFormat="1" ht="24.95" customHeight="1" x14ac:dyDescent="0.25">
      <c r="A175" s="110" t="s">
        <v>224</v>
      </c>
      <c r="B175" s="76">
        <v>40087</v>
      </c>
      <c r="C175" s="80" t="s">
        <v>83</v>
      </c>
      <c r="D175" s="76" t="s">
        <v>73</v>
      </c>
      <c r="E175" s="77" t="s">
        <v>73</v>
      </c>
      <c r="F175" s="78" t="s">
        <v>87</v>
      </c>
      <c r="G175" s="81">
        <v>14289496.568776861</v>
      </c>
      <c r="H175" s="81">
        <v>5103466.3698450709</v>
      </c>
      <c r="I175" s="77">
        <v>0.24859070857768167</v>
      </c>
      <c r="J175" s="77">
        <v>0.24859070857768162</v>
      </c>
      <c r="K175" s="82">
        <v>3710216.3255218989</v>
      </c>
      <c r="L175" s="82">
        <v>1429731.8610398634</v>
      </c>
      <c r="M175" s="83">
        <v>149250</v>
      </c>
      <c r="N175" s="111">
        <v>57513.487499999996</v>
      </c>
    </row>
    <row r="176" spans="1:14" s="79" customFormat="1" ht="24.95" customHeight="1" x14ac:dyDescent="0.25">
      <c r="A176" s="110" t="s">
        <v>225</v>
      </c>
      <c r="B176" s="76">
        <v>40087</v>
      </c>
      <c r="C176" s="80">
        <v>4.4090717002394843E-2</v>
      </c>
      <c r="D176" s="76">
        <v>43838</v>
      </c>
      <c r="E176" s="77">
        <v>-1.5785213167835963E-2</v>
      </c>
      <c r="F176" s="78" t="s">
        <v>87</v>
      </c>
      <c r="G176" s="81">
        <v>3070480.6623090664</v>
      </c>
      <c r="H176" s="81">
        <v>1096616.2960277931</v>
      </c>
      <c r="I176" s="77">
        <v>0.11542152159013021</v>
      </c>
      <c r="J176" s="77">
        <v>0.11542152159013019</v>
      </c>
      <c r="K176" s="82">
        <v>370156.81973954756</v>
      </c>
      <c r="L176" s="82">
        <v>142639.93048663464</v>
      </c>
      <c r="M176" s="83">
        <v>32070</v>
      </c>
      <c r="N176" s="111">
        <v>12358.174499999999</v>
      </c>
    </row>
    <row r="177" spans="1:14" s="79" customFormat="1" ht="37.5" customHeight="1" x14ac:dyDescent="0.25">
      <c r="A177" s="110" t="s">
        <v>226</v>
      </c>
      <c r="B177" s="76">
        <v>43709</v>
      </c>
      <c r="C177" s="80">
        <v>2.820078962210942E-2</v>
      </c>
      <c r="D177" s="76">
        <v>42979</v>
      </c>
      <c r="E177" s="77">
        <v>-0.20883534136546184</v>
      </c>
      <c r="F177" s="78" t="s">
        <v>87</v>
      </c>
      <c r="G177" s="81">
        <v>84244285.742454693</v>
      </c>
      <c r="H177" s="81">
        <v>25453602.714095946</v>
      </c>
      <c r="I177" s="77">
        <v>4.278661546900709E-2</v>
      </c>
      <c r="J177" s="77">
        <v>4.278661546900709E-2</v>
      </c>
      <c r="K177" s="82">
        <v>3764828.5244103088</v>
      </c>
      <c r="L177" s="82">
        <v>1243681.9225671957</v>
      </c>
      <c r="M177" s="83">
        <v>879908</v>
      </c>
      <c r="N177" s="111">
        <v>290670.78779999999</v>
      </c>
    </row>
    <row r="178" spans="1:14" s="79" customFormat="1" ht="24.95" customHeight="1" x14ac:dyDescent="0.25">
      <c r="A178" s="110" t="s">
        <v>227</v>
      </c>
      <c r="B178" s="76">
        <v>40087</v>
      </c>
      <c r="C178" s="80">
        <v>4.4657312466270943E-2</v>
      </c>
      <c r="D178" s="76" t="s">
        <v>73</v>
      </c>
      <c r="E178" s="77" t="s">
        <v>73</v>
      </c>
      <c r="F178" s="78" t="s">
        <v>87</v>
      </c>
      <c r="G178" s="81">
        <v>4312776.0331713371</v>
      </c>
      <c r="H178" s="81">
        <v>1540299.7117516892</v>
      </c>
      <c r="I178" s="77">
        <v>9.3891256618881425E-2</v>
      </c>
      <c r="J178" s="77">
        <v>9.3891256618881425E-2</v>
      </c>
      <c r="K178" s="82">
        <v>422942.55456541327</v>
      </c>
      <c r="L178" s="82">
        <v>162980.91340178199</v>
      </c>
      <c r="M178" s="83">
        <v>45046</v>
      </c>
      <c r="N178" s="111">
        <v>17358.4761</v>
      </c>
    </row>
    <row r="179" spans="1:14" s="79" customFormat="1" ht="24.95" customHeight="1" x14ac:dyDescent="0.25">
      <c r="A179" s="110" t="s">
        <v>228</v>
      </c>
      <c r="B179" s="76">
        <v>40087</v>
      </c>
      <c r="C179" s="80" t="s">
        <v>83</v>
      </c>
      <c r="D179" s="76" t="s">
        <v>73</v>
      </c>
      <c r="E179" s="77" t="s">
        <v>73</v>
      </c>
      <c r="F179" s="78" t="s">
        <v>87</v>
      </c>
      <c r="G179" s="81">
        <v>29823149.377798624</v>
      </c>
      <c r="H179" s="81">
        <v>10651280.761354996</v>
      </c>
      <c r="I179" s="77">
        <v>0.51624434840630162</v>
      </c>
      <c r="J179" s="77">
        <v>0.51624434840630162</v>
      </c>
      <c r="K179" s="82">
        <v>16080701.706247253</v>
      </c>
      <c r="L179" s="82">
        <v>6196698.4025023784</v>
      </c>
      <c r="M179" s="83">
        <v>311494</v>
      </c>
      <c r="N179" s="111">
        <v>120034.2129</v>
      </c>
    </row>
    <row r="180" spans="1:14" s="79" customFormat="1" ht="24.95" customHeight="1" x14ac:dyDescent="0.25">
      <c r="A180" s="110" t="s">
        <v>189</v>
      </c>
      <c r="B180" s="76" t="s">
        <v>73</v>
      </c>
      <c r="C180" s="80" t="s">
        <v>73</v>
      </c>
      <c r="D180" s="76" t="s">
        <v>73</v>
      </c>
      <c r="E180" s="77" t="s">
        <v>73</v>
      </c>
      <c r="F180" s="78" t="s">
        <v>90</v>
      </c>
      <c r="G180" s="81">
        <v>2834495.5843960508</v>
      </c>
      <c r="H180" s="81">
        <v>1012122.2839342128</v>
      </c>
      <c r="I180" s="77">
        <v>0.43120000000000025</v>
      </c>
      <c r="J180" s="77">
        <v>0.43120000000000025</v>
      </c>
      <c r="K180" s="82">
        <v>1250738.7200000007</v>
      </c>
      <c r="L180" s="82">
        <v>481972.16575200029</v>
      </c>
      <c r="M180" s="83">
        <v>29006</v>
      </c>
      <c r="N180" s="111">
        <v>11177.462099999999</v>
      </c>
    </row>
    <row r="181" spans="1:14" s="79" customFormat="1" ht="24.95" customHeight="1" x14ac:dyDescent="0.25">
      <c r="A181" s="110" t="s">
        <v>229</v>
      </c>
      <c r="B181" s="76">
        <v>40787</v>
      </c>
      <c r="C181" s="80">
        <v>8.2869855394883118E-2</v>
      </c>
      <c r="D181" s="76">
        <v>40787</v>
      </c>
      <c r="E181" s="77">
        <v>-9.9580712788258779E-3</v>
      </c>
      <c r="F181" s="78" t="s">
        <v>87</v>
      </c>
      <c r="G181" s="81">
        <v>6273681.9576122109</v>
      </c>
      <c r="H181" s="81">
        <v>2240633.5122916312</v>
      </c>
      <c r="I181" s="77">
        <v>-3.8644785600847054E-2</v>
      </c>
      <c r="J181" s="77">
        <v>-3.8644785600847047E-2</v>
      </c>
      <c r="K181" s="82">
        <v>-253223.82212811039</v>
      </c>
      <c r="L181" s="82">
        <v>-97579.799857067323</v>
      </c>
      <c r="M181" s="83">
        <v>65526</v>
      </c>
      <c r="N181" s="111">
        <v>25250.444099999997</v>
      </c>
    </row>
    <row r="182" spans="1:14" s="79" customFormat="1" ht="24.95" customHeight="1" x14ac:dyDescent="0.25">
      <c r="A182" s="110" t="s">
        <v>230</v>
      </c>
      <c r="B182" s="76">
        <v>40787</v>
      </c>
      <c r="C182" s="80">
        <v>0.1914191419141914</v>
      </c>
      <c r="D182" s="76">
        <v>43838</v>
      </c>
      <c r="E182" s="77">
        <v>-1.0142999667442624E-2</v>
      </c>
      <c r="F182" s="78" t="s">
        <v>90</v>
      </c>
      <c r="G182" s="81">
        <v>65725.809240054208</v>
      </c>
      <c r="H182" s="81">
        <v>23473.847064731188</v>
      </c>
      <c r="I182" s="77">
        <v>0.16819999999999991</v>
      </c>
      <c r="J182" s="77">
        <v>0.16819999999999991</v>
      </c>
      <c r="K182" s="82">
        <v>11538.519999999993</v>
      </c>
      <c r="L182" s="82">
        <v>4446.3686819999975</v>
      </c>
      <c r="M182" s="83">
        <v>686</v>
      </c>
      <c r="N182" s="111">
        <v>264.3501</v>
      </c>
    </row>
    <row r="183" spans="1:14" s="79" customFormat="1" ht="24.95" customHeight="1" x14ac:dyDescent="0.25">
      <c r="A183" s="110" t="s">
        <v>231</v>
      </c>
      <c r="B183" s="76">
        <v>40087</v>
      </c>
      <c r="C183" s="80">
        <v>2.9276848354020529E-2</v>
      </c>
      <c r="D183" s="76" t="s">
        <v>73</v>
      </c>
      <c r="E183" s="77" t="s">
        <v>73</v>
      </c>
      <c r="F183" s="78" t="s">
        <v>87</v>
      </c>
      <c r="G183" s="81">
        <v>12308793.107820177</v>
      </c>
      <c r="H183" s="81">
        <v>4396061.9170027245</v>
      </c>
      <c r="I183" s="77">
        <v>0.10892646480534784</v>
      </c>
      <c r="J183" s="77">
        <v>0.10892646480534787</v>
      </c>
      <c r="K183" s="82">
        <v>1400380.4168305129</v>
      </c>
      <c r="L183" s="82">
        <v>539636.59362563817</v>
      </c>
      <c r="M183" s="83">
        <v>128562</v>
      </c>
      <c r="N183" s="111">
        <v>49541.366699999991</v>
      </c>
    </row>
    <row r="184" spans="1:14" s="79" customFormat="1" ht="33.75" x14ac:dyDescent="0.25">
      <c r="A184" s="110" t="s">
        <v>232</v>
      </c>
      <c r="B184" s="76">
        <v>42248</v>
      </c>
      <c r="C184" s="80">
        <v>3.0416541804015602E-2</v>
      </c>
      <c r="D184" s="76">
        <v>40787</v>
      </c>
      <c r="E184" s="77">
        <v>-1.0236102809324601E-2</v>
      </c>
      <c r="F184" s="78" t="s">
        <v>87</v>
      </c>
      <c r="G184" s="81">
        <v>103879127.72243574</v>
      </c>
      <c r="H184" s="81">
        <v>37100231.789738297</v>
      </c>
      <c r="I184" s="77">
        <v>-1.931406337045672E-2</v>
      </c>
      <c r="J184" s="77">
        <v>-1.931406337045672E-2</v>
      </c>
      <c r="K184" s="82">
        <v>-2095552.6988185097</v>
      </c>
      <c r="L184" s="82">
        <v>-807521.23248971254</v>
      </c>
      <c r="M184" s="83">
        <v>1084988</v>
      </c>
      <c r="N184" s="111">
        <v>418100.12579999992</v>
      </c>
    </row>
    <row r="185" spans="1:14" s="79" customFormat="1" ht="33.75" x14ac:dyDescent="0.25">
      <c r="A185" s="110" t="s">
        <v>233</v>
      </c>
      <c r="B185" s="76">
        <v>42248</v>
      </c>
      <c r="C185" s="80">
        <v>3.1914893617021288E-2</v>
      </c>
      <c r="D185" s="76">
        <v>40787</v>
      </c>
      <c r="E185" s="77">
        <v>-1.0192605089273082E-2</v>
      </c>
      <c r="F185" s="78" t="s">
        <v>87</v>
      </c>
      <c r="G185" s="81">
        <v>197821856.58366162</v>
      </c>
      <c r="H185" s="81">
        <v>70651697.730275497</v>
      </c>
      <c r="I185" s="77">
        <v>-1.4359746305375237E-2</v>
      </c>
      <c r="J185" s="77">
        <v>-1.4359746305375237E-2</v>
      </c>
      <c r="K185" s="82">
        <v>-2967002.1657688483</v>
      </c>
      <c r="L185" s="82">
        <v>-1143334.2845790256</v>
      </c>
      <c r="M185" s="83">
        <v>2066194</v>
      </c>
      <c r="N185" s="111">
        <v>796207.85789999994</v>
      </c>
    </row>
    <row r="186" spans="1:14" s="79" customFormat="1" ht="33.75" x14ac:dyDescent="0.25">
      <c r="A186" s="110" t="s">
        <v>234</v>
      </c>
      <c r="B186" s="76">
        <v>42248</v>
      </c>
      <c r="C186" s="80">
        <v>3.3836779672003624E-2</v>
      </c>
      <c r="D186" s="76">
        <v>40787</v>
      </c>
      <c r="E186" s="77">
        <v>-1.0223228728566887E-2</v>
      </c>
      <c r="F186" s="78" t="s">
        <v>87</v>
      </c>
      <c r="G186" s="81">
        <v>310356444.14496237</v>
      </c>
      <c r="H186" s="81">
        <v>110843210.44727275</v>
      </c>
      <c r="I186" s="77">
        <v>-1.8287724766568866E-2</v>
      </c>
      <c r="J186" s="77">
        <v>-1.8287724766568862E-2</v>
      </c>
      <c r="K186" s="82">
        <v>-5928119.5999713372</v>
      </c>
      <c r="L186" s="82">
        <v>-2284400.8878489546</v>
      </c>
      <c r="M186" s="83">
        <v>3241584</v>
      </c>
      <c r="N186" s="111">
        <v>1249144.3944000001</v>
      </c>
    </row>
    <row r="187" spans="1:14" s="79" customFormat="1" ht="33.75" x14ac:dyDescent="0.25">
      <c r="A187" s="110" t="s">
        <v>235</v>
      </c>
      <c r="B187" s="76">
        <v>43709</v>
      </c>
      <c r="C187" s="80">
        <v>3.446898362152611E-2</v>
      </c>
      <c r="D187" s="76">
        <v>40787</v>
      </c>
      <c r="E187" s="77">
        <v>-1.0222729868646443E-2</v>
      </c>
      <c r="F187" s="78" t="s">
        <v>87</v>
      </c>
      <c r="G187" s="81">
        <v>186501652.02944639</v>
      </c>
      <c r="H187" s="81">
        <v>66608708.324445829</v>
      </c>
      <c r="I187" s="77">
        <v>-1.5002211451683151E-2</v>
      </c>
      <c r="J187" s="77">
        <v>-1.5002211451683149E-2</v>
      </c>
      <c r="K187" s="82">
        <v>-2922367.7814997807</v>
      </c>
      <c r="L187" s="82">
        <v>-1126134.4246009404</v>
      </c>
      <c r="M187" s="83">
        <v>1947958</v>
      </c>
      <c r="N187" s="111">
        <v>750645.61529999995</v>
      </c>
    </row>
    <row r="188" spans="1:14" s="79" customFormat="1" ht="33.75" x14ac:dyDescent="0.25">
      <c r="A188" s="110" t="s">
        <v>236</v>
      </c>
      <c r="B188" s="76">
        <v>43709</v>
      </c>
      <c r="C188" s="80">
        <v>3.2467532467532423E-2</v>
      </c>
      <c r="D188" s="76">
        <v>40787</v>
      </c>
      <c r="E188" s="77">
        <v>-1.0209627329192639E-2</v>
      </c>
      <c r="F188" s="78" t="s">
        <v>87</v>
      </c>
      <c r="G188" s="81">
        <v>196840021.53896394</v>
      </c>
      <c r="H188" s="81">
        <v>70301037.221892118</v>
      </c>
      <c r="I188" s="77">
        <v>-1.1035893197994551E-2</v>
      </c>
      <c r="J188" s="77">
        <v>-1.1035893197994551E-2</v>
      </c>
      <c r="K188" s="82">
        <v>-2268911.2189698522</v>
      </c>
      <c r="L188" s="82">
        <v>-874324.93823003257</v>
      </c>
      <c r="M188" s="83">
        <v>2055938</v>
      </c>
      <c r="N188" s="111">
        <v>792255.70829999994</v>
      </c>
    </row>
    <row r="189" spans="1:14" s="79" customFormat="1" ht="24.95" customHeight="1" x14ac:dyDescent="0.25">
      <c r="A189" s="110" t="s">
        <v>91</v>
      </c>
      <c r="B189" s="76">
        <v>42979</v>
      </c>
      <c r="C189" s="80" t="s">
        <v>83</v>
      </c>
      <c r="D189" s="76" t="s">
        <v>73</v>
      </c>
      <c r="E189" s="77" t="s">
        <v>73</v>
      </c>
      <c r="F189" s="78" t="s">
        <v>89</v>
      </c>
      <c r="G189" s="81">
        <v>324122.43380239373</v>
      </c>
      <c r="H189" s="81">
        <v>115759.70732497553</v>
      </c>
      <c r="I189" s="77">
        <v>0.60414730351721213</v>
      </c>
      <c r="J189" s="77">
        <v>0.60414730351721202</v>
      </c>
      <c r="K189" s="82">
        <v>204564.27697092801</v>
      </c>
      <c r="L189" s="82">
        <v>78828.844130747108</v>
      </c>
      <c r="M189" s="83">
        <v>3386</v>
      </c>
      <c r="N189" s="111">
        <v>1304.7951</v>
      </c>
    </row>
    <row r="190" spans="1:14" s="107" customFormat="1" ht="24.95" customHeight="1" x14ac:dyDescent="0.25">
      <c r="A190" s="112" t="s">
        <v>101</v>
      </c>
      <c r="B190" s="93"/>
      <c r="C190" s="94"/>
      <c r="D190" s="93"/>
      <c r="E190" s="95"/>
      <c r="F190" s="96"/>
      <c r="G190" s="97">
        <v>2386226300.0206227</v>
      </c>
      <c r="H190" s="97">
        <v>841954151.34412944</v>
      </c>
      <c r="I190" s="95"/>
      <c r="J190" s="95"/>
      <c r="K190" s="98">
        <v>-48955740.120556787</v>
      </c>
      <c r="L190" s="98">
        <v>-18016820.062723998</v>
      </c>
      <c r="M190" s="99">
        <v>24922852</v>
      </c>
      <c r="N190" s="113">
        <v>9496630.3781999983</v>
      </c>
    </row>
    <row r="191" spans="1:14" s="79" customFormat="1" ht="24.95" customHeight="1" x14ac:dyDescent="0.25">
      <c r="A191" s="109" t="s">
        <v>237</v>
      </c>
      <c r="B191" s="116"/>
      <c r="C191" s="117"/>
      <c r="D191" s="117"/>
      <c r="E191" s="117"/>
      <c r="F191" s="117"/>
      <c r="G191" s="117"/>
      <c r="H191" s="117"/>
      <c r="I191" s="117"/>
      <c r="J191" s="117"/>
      <c r="K191" s="117"/>
      <c r="L191" s="117"/>
      <c r="M191" s="117"/>
      <c r="N191" s="118"/>
    </row>
    <row r="192" spans="1:14" s="79" customFormat="1" ht="24.95" customHeight="1" x14ac:dyDescent="0.25">
      <c r="A192" s="110" t="s">
        <v>205</v>
      </c>
      <c r="B192" s="76">
        <v>40057</v>
      </c>
      <c r="C192" s="80">
        <v>2.5135344160866241E-2</v>
      </c>
      <c r="D192" s="76" t="s">
        <v>73</v>
      </c>
      <c r="E192" s="77" t="s">
        <v>73</v>
      </c>
      <c r="F192" s="78" t="s">
        <v>87</v>
      </c>
      <c r="G192" s="81">
        <v>817028.70994911622</v>
      </c>
      <c r="H192" s="81">
        <v>291579.75852292147</v>
      </c>
      <c r="I192" s="77">
        <v>7.670061611970258E-3</v>
      </c>
      <c r="J192" s="77">
        <v>7.670061611970258E-3</v>
      </c>
      <c r="K192" s="82">
        <v>6010.260279139894</v>
      </c>
      <c r="L192" s="82">
        <v>2316.0537985665583</v>
      </c>
      <c r="M192" s="83">
        <v>7836</v>
      </c>
      <c r="N192" s="111">
        <v>3019.6026000000002</v>
      </c>
    </row>
    <row r="193" spans="1:14" s="79" customFormat="1" ht="24.95" customHeight="1" x14ac:dyDescent="0.25">
      <c r="A193" s="110" t="s">
        <v>238</v>
      </c>
      <c r="B193" s="76">
        <v>40087</v>
      </c>
      <c r="C193" s="80">
        <v>3.9031489812119645E-2</v>
      </c>
      <c r="D193" s="76" t="s">
        <v>73</v>
      </c>
      <c r="E193" s="77" t="s">
        <v>73</v>
      </c>
      <c r="F193" s="78" t="s">
        <v>87</v>
      </c>
      <c r="G193" s="81">
        <v>86559.535191404924</v>
      </c>
      <c r="H193" s="81">
        <v>30891.213566458435</v>
      </c>
      <c r="I193" s="77">
        <v>7.7677320769131706E-3</v>
      </c>
      <c r="J193" s="77">
        <v>7.7677320769131697E-3</v>
      </c>
      <c r="K193" s="82">
        <v>644.72176238379313</v>
      </c>
      <c r="L193" s="82">
        <v>248.44353113459468</v>
      </c>
      <c r="M193" s="83">
        <v>830</v>
      </c>
      <c r="N193" s="111">
        <v>319.84050000000002</v>
      </c>
    </row>
    <row r="194" spans="1:14" s="79" customFormat="1" ht="24.95" customHeight="1" x14ac:dyDescent="0.25">
      <c r="A194" s="110" t="s">
        <v>239</v>
      </c>
      <c r="B194" s="76" t="s">
        <v>73</v>
      </c>
      <c r="C194" s="80" t="s">
        <v>73</v>
      </c>
      <c r="D194" s="76" t="s">
        <v>73</v>
      </c>
      <c r="E194" s="77" t="s">
        <v>73</v>
      </c>
      <c r="F194" s="78" t="s">
        <v>89</v>
      </c>
      <c r="G194" s="81">
        <v>2657.2955592231056</v>
      </c>
      <c r="H194" s="81">
        <v>797.28465750207829</v>
      </c>
      <c r="I194" s="77">
        <v>0.62199089134677954</v>
      </c>
      <c r="J194" s="77">
        <v>0.62199089134677943</v>
      </c>
      <c r="K194" s="82">
        <v>1617.1763175016267</v>
      </c>
      <c r="L194" s="82">
        <v>533.61220559531557</v>
      </c>
      <c r="M194" s="83">
        <v>26</v>
      </c>
      <c r="N194" s="111">
        <v>8.5791000000000004</v>
      </c>
    </row>
    <row r="195" spans="1:14" s="79" customFormat="1" ht="24.95" customHeight="1" x14ac:dyDescent="0.25">
      <c r="A195" s="110" t="s">
        <v>240</v>
      </c>
      <c r="B195" s="76">
        <v>41518</v>
      </c>
      <c r="C195" s="80">
        <v>9.5846645367412935E-3</v>
      </c>
      <c r="D195" s="76">
        <v>41518</v>
      </c>
      <c r="E195" s="77">
        <v>-1.1331444759206845E-2</v>
      </c>
      <c r="F195" s="78" t="s">
        <v>87</v>
      </c>
      <c r="G195" s="81">
        <v>1442302.0295547475</v>
      </c>
      <c r="H195" s="81">
        <v>514726.19306227815</v>
      </c>
      <c r="I195" s="77">
        <v>0.46009005321326257</v>
      </c>
      <c r="J195" s="77">
        <v>0.46009005321326257</v>
      </c>
      <c r="K195" s="82">
        <v>636488.57961522741</v>
      </c>
      <c r="L195" s="82">
        <v>245270.87415472788</v>
      </c>
      <c r="M195" s="83">
        <v>13834</v>
      </c>
      <c r="N195" s="111">
        <v>5330.9318999999996</v>
      </c>
    </row>
    <row r="196" spans="1:14" s="79" customFormat="1" ht="24.95" customHeight="1" x14ac:dyDescent="0.25">
      <c r="A196" s="110" t="s">
        <v>170</v>
      </c>
      <c r="B196" s="76" t="s">
        <v>73</v>
      </c>
      <c r="C196" s="80" t="s">
        <v>73</v>
      </c>
      <c r="D196" s="76" t="s">
        <v>73</v>
      </c>
      <c r="E196" s="77" t="s">
        <v>73</v>
      </c>
      <c r="F196" s="78" t="s">
        <v>90</v>
      </c>
      <c r="G196" s="81">
        <v>4489718.4956739787</v>
      </c>
      <c r="H196" s="81">
        <v>1598800.98304389</v>
      </c>
      <c r="I196" s="77">
        <v>0.16819999999999991</v>
      </c>
      <c r="J196" s="77">
        <v>0.16819999999999991</v>
      </c>
      <c r="K196" s="82">
        <v>724302.83999999962</v>
      </c>
      <c r="L196" s="82">
        <v>278548.98419399984</v>
      </c>
      <c r="M196" s="83">
        <v>43062</v>
      </c>
      <c r="N196" s="111">
        <v>16560.581699999999</v>
      </c>
    </row>
    <row r="197" spans="1:14" s="79" customFormat="1" ht="24.95" customHeight="1" x14ac:dyDescent="0.25">
      <c r="A197" s="110" t="s">
        <v>241</v>
      </c>
      <c r="B197" s="76">
        <v>40087</v>
      </c>
      <c r="C197" s="80" t="s">
        <v>73</v>
      </c>
      <c r="D197" s="76">
        <v>40087</v>
      </c>
      <c r="E197" s="77">
        <v>-2.3571824736550429E-3</v>
      </c>
      <c r="F197" s="78" t="s">
        <v>87</v>
      </c>
      <c r="G197" s="81">
        <v>5325.0918172625788</v>
      </c>
      <c r="H197" s="81">
        <v>1900.4093335796092</v>
      </c>
      <c r="I197" s="77">
        <v>0.11702571230020853</v>
      </c>
      <c r="J197" s="77">
        <v>0.11702571230020851</v>
      </c>
      <c r="K197" s="82">
        <v>608.53370396108437</v>
      </c>
      <c r="L197" s="82">
        <v>234.49846282140382</v>
      </c>
      <c r="M197" s="83">
        <v>52</v>
      </c>
      <c r="N197" s="111">
        <v>20.0382</v>
      </c>
    </row>
    <row r="198" spans="1:14" s="79" customFormat="1" ht="24.95" customHeight="1" x14ac:dyDescent="0.25">
      <c r="A198" s="110" t="s">
        <v>242</v>
      </c>
      <c r="B198" s="76">
        <v>40087</v>
      </c>
      <c r="C198" s="80">
        <v>5.9761508596783169E-2</v>
      </c>
      <c r="D198" s="76" t="s">
        <v>73</v>
      </c>
      <c r="E198" s="77" t="s">
        <v>73</v>
      </c>
      <c r="F198" s="78" t="s">
        <v>87</v>
      </c>
      <c r="G198" s="81">
        <v>3113.9940632035455</v>
      </c>
      <c r="H198" s="81">
        <v>1111.3166843882987</v>
      </c>
      <c r="I198" s="77">
        <v>9.5119717388459923E-2</v>
      </c>
      <c r="J198" s="77">
        <v>9.5119717388459937E-2</v>
      </c>
      <c r="K198" s="82">
        <v>285.35915216537978</v>
      </c>
      <c r="L198" s="82">
        <v>109.96314928692908</v>
      </c>
      <c r="M198" s="83">
        <v>30</v>
      </c>
      <c r="N198" s="111">
        <v>11.560499999999998</v>
      </c>
    </row>
    <row r="199" spans="1:14" s="79" customFormat="1" ht="24.95" customHeight="1" x14ac:dyDescent="0.25">
      <c r="A199" s="110" t="s">
        <v>206</v>
      </c>
      <c r="B199" s="76">
        <v>42248</v>
      </c>
      <c r="C199" s="80">
        <v>8.7750294464075285E-2</v>
      </c>
      <c r="D199" s="76">
        <v>42248</v>
      </c>
      <c r="E199" s="77">
        <v>-1.6769144773617181E-3</v>
      </c>
      <c r="F199" s="78" t="s">
        <v>87</v>
      </c>
      <c r="G199" s="81">
        <v>16413771.203656031</v>
      </c>
      <c r="H199" s="81">
        <v>5857717.5878073741</v>
      </c>
      <c r="I199" s="77">
        <v>-2.7995520716685315E-2</v>
      </c>
      <c r="J199" s="77">
        <v>-2.7995520716685318E-2</v>
      </c>
      <c r="K199" s="82">
        <v>-440727.88353863358</v>
      </c>
      <c r="L199" s="82">
        <v>-169834.48992161246</v>
      </c>
      <c r="M199" s="83">
        <v>157428</v>
      </c>
      <c r="N199" s="111">
        <v>60664.879799999995</v>
      </c>
    </row>
    <row r="200" spans="1:14" s="79" customFormat="1" ht="24.95" customHeight="1" x14ac:dyDescent="0.25">
      <c r="A200" s="110" t="s">
        <v>243</v>
      </c>
      <c r="B200" s="76">
        <v>40087</v>
      </c>
      <c r="C200" s="80">
        <v>4.3954520244037738E-2</v>
      </c>
      <c r="D200" s="76" t="s">
        <v>73</v>
      </c>
      <c r="E200" s="77" t="s">
        <v>73</v>
      </c>
      <c r="F200" s="78" t="s">
        <v>87</v>
      </c>
      <c r="G200" s="81">
        <v>91763.477698406583</v>
      </c>
      <c r="H200" s="81">
        <v>32748.387348825534</v>
      </c>
      <c r="I200" s="77">
        <v>0.11037322353566202</v>
      </c>
      <c r="J200" s="77">
        <v>0.11037322353566204</v>
      </c>
      <c r="K200" s="82">
        <v>9712.8436711382583</v>
      </c>
      <c r="L200" s="82">
        <v>3742.8443086731277</v>
      </c>
      <c r="M200" s="83">
        <v>880</v>
      </c>
      <c r="N200" s="111">
        <v>339.10799999999995</v>
      </c>
    </row>
    <row r="201" spans="1:14" s="79" customFormat="1" ht="37.5" customHeight="1" x14ac:dyDescent="0.25">
      <c r="A201" s="110" t="s">
        <v>244</v>
      </c>
      <c r="B201" s="76">
        <v>41518</v>
      </c>
      <c r="C201" s="80">
        <v>8.833384099908595E-3</v>
      </c>
      <c r="D201" s="76">
        <v>41518</v>
      </c>
      <c r="E201" s="77">
        <v>-1.0480887792848222E-2</v>
      </c>
      <c r="F201" s="78" t="s">
        <v>84</v>
      </c>
      <c r="G201" s="81">
        <v>254307.41623511189</v>
      </c>
      <c r="H201" s="81">
        <v>90756.780163869713</v>
      </c>
      <c r="I201" s="77">
        <v>6.0561769061845516E-2</v>
      </c>
      <c r="J201" s="77">
        <v>6.0561769061845516E-2</v>
      </c>
      <c r="K201" s="82">
        <v>14777.071651090306</v>
      </c>
      <c r="L201" s="82">
        <v>5694.3445607476488</v>
      </c>
      <c r="M201" s="83">
        <v>2440</v>
      </c>
      <c r="N201" s="111">
        <v>940.25399999999991</v>
      </c>
    </row>
    <row r="202" spans="1:14" s="79" customFormat="1" ht="39.75" customHeight="1" x14ac:dyDescent="0.25">
      <c r="A202" s="110" t="s">
        <v>245</v>
      </c>
      <c r="B202" s="76">
        <v>42156</v>
      </c>
      <c r="C202" s="80" t="s">
        <v>83</v>
      </c>
      <c r="D202" s="76" t="s">
        <v>73</v>
      </c>
      <c r="E202" s="77" t="s">
        <v>73</v>
      </c>
      <c r="F202" s="78" t="s">
        <v>87</v>
      </c>
      <c r="G202" s="81">
        <v>55279513.162497692</v>
      </c>
      <c r="H202" s="81">
        <v>16562489.055161837</v>
      </c>
      <c r="I202" s="77">
        <v>-0.17174011812812365</v>
      </c>
      <c r="J202" s="77">
        <v>-0.17174011812812359</v>
      </c>
      <c r="K202" s="82">
        <v>-9105592.367105864</v>
      </c>
      <c r="L202" s="82">
        <v>-2987410.2285688329</v>
      </c>
      <c r="M202" s="83">
        <v>530196</v>
      </c>
      <c r="N202" s="111">
        <v>173949.46860000002</v>
      </c>
    </row>
    <row r="203" spans="1:14" s="79" customFormat="1" ht="24.95" customHeight="1" x14ac:dyDescent="0.25">
      <c r="A203" s="110" t="s">
        <v>246</v>
      </c>
      <c r="B203" s="76">
        <v>42248</v>
      </c>
      <c r="C203" s="80">
        <v>3.5727305869485977E-2</v>
      </c>
      <c r="D203" s="76">
        <v>41518</v>
      </c>
      <c r="E203" s="77">
        <v>-1.01E-2</v>
      </c>
      <c r="F203" s="78" t="s">
        <v>87</v>
      </c>
      <c r="G203" s="81">
        <v>14923649.087235168</v>
      </c>
      <c r="H203" s="81">
        <v>5325925.446864469</v>
      </c>
      <c r="I203" s="77">
        <v>0.28370292150651166</v>
      </c>
      <c r="J203" s="77">
        <v>0.28370292150651166</v>
      </c>
      <c r="K203" s="82">
        <v>4060810.1372756055</v>
      </c>
      <c r="L203" s="82">
        <v>1564833.1863991544</v>
      </c>
      <c r="M203" s="83">
        <v>143136</v>
      </c>
      <c r="N203" s="111">
        <v>55157.457599999994</v>
      </c>
    </row>
    <row r="204" spans="1:14" s="79" customFormat="1" ht="24.95" customHeight="1" x14ac:dyDescent="0.25">
      <c r="A204" s="110" t="s">
        <v>217</v>
      </c>
      <c r="B204" s="76">
        <v>40057</v>
      </c>
      <c r="C204" s="80">
        <v>0.1122736418511066</v>
      </c>
      <c r="D204" s="76">
        <v>39326</v>
      </c>
      <c r="E204" s="77">
        <v>-1.1999999999999999E-3</v>
      </c>
      <c r="F204" s="78" t="s">
        <v>87</v>
      </c>
      <c r="G204" s="81">
        <v>6086.4743759806352</v>
      </c>
      <c r="H204" s="81">
        <v>2172.13019223634</v>
      </c>
      <c r="I204" s="77">
        <v>0.1747467438494934</v>
      </c>
      <c r="J204" s="77">
        <v>0.1747467438494934</v>
      </c>
      <c r="K204" s="82">
        <v>1013.5311143270617</v>
      </c>
      <c r="L204" s="82">
        <v>390.56421490593317</v>
      </c>
      <c r="M204" s="83">
        <v>58</v>
      </c>
      <c r="N204" s="111">
        <v>22.350299999999997</v>
      </c>
    </row>
    <row r="205" spans="1:14" s="79" customFormat="1" ht="39" customHeight="1" x14ac:dyDescent="0.25">
      <c r="A205" s="110" t="s">
        <v>247</v>
      </c>
      <c r="B205" s="76">
        <v>40422</v>
      </c>
      <c r="C205" s="80">
        <v>8.6E-3</v>
      </c>
      <c r="D205" s="76">
        <v>42948</v>
      </c>
      <c r="E205" s="77">
        <v>-0.20883534136546184</v>
      </c>
      <c r="F205" s="78" t="s">
        <v>87</v>
      </c>
      <c r="G205" s="81">
        <v>82026482.445523307</v>
      </c>
      <c r="H205" s="81">
        <v>24663952.522770353</v>
      </c>
      <c r="I205" s="77">
        <v>7.2194021432600231E-2</v>
      </c>
      <c r="J205" s="77">
        <v>7.2194021432600231E-2</v>
      </c>
      <c r="K205" s="82">
        <v>5679734.6869712444</v>
      </c>
      <c r="L205" s="82">
        <v>1869510.5061252143</v>
      </c>
      <c r="M205" s="83">
        <v>786732</v>
      </c>
      <c r="N205" s="111">
        <v>258956.41619999998</v>
      </c>
    </row>
    <row r="206" spans="1:14" s="79" customFormat="1" ht="24.95" customHeight="1" x14ac:dyDescent="0.25">
      <c r="A206" s="110" t="s">
        <v>196</v>
      </c>
      <c r="B206" s="76">
        <v>42248</v>
      </c>
      <c r="C206" s="80" t="s">
        <v>83</v>
      </c>
      <c r="D206" s="76" t="s">
        <v>73</v>
      </c>
      <c r="E206" s="77" t="s">
        <v>73</v>
      </c>
      <c r="F206" s="78" t="s">
        <v>90</v>
      </c>
      <c r="G206" s="81">
        <v>4816.7451620848296</v>
      </c>
      <c r="H206" s="81">
        <v>1718.9914798888935</v>
      </c>
      <c r="I206" s="77">
        <v>0.2548999999999999</v>
      </c>
      <c r="J206" s="77">
        <v>0.2548999999999999</v>
      </c>
      <c r="K206" s="82">
        <v>1172.5399999999995</v>
      </c>
      <c r="L206" s="82">
        <v>451.8382889999998</v>
      </c>
      <c r="M206" s="83">
        <v>46</v>
      </c>
      <c r="N206" s="111">
        <v>17.726099999999999</v>
      </c>
    </row>
    <row r="207" spans="1:14" s="79" customFormat="1" ht="33.75" x14ac:dyDescent="0.25">
      <c r="A207" s="110" t="s">
        <v>248</v>
      </c>
      <c r="B207" s="76">
        <v>41518</v>
      </c>
      <c r="C207" s="80">
        <v>8.5722731303576466E-3</v>
      </c>
      <c r="D207" s="76">
        <v>41518</v>
      </c>
      <c r="E207" s="77">
        <v>-1.0167464114832426E-2</v>
      </c>
      <c r="F207" s="78" t="s">
        <v>84</v>
      </c>
      <c r="G207" s="81">
        <v>349410.38913889468</v>
      </c>
      <c r="H207" s="81">
        <v>124696.96064519446</v>
      </c>
      <c r="I207" s="77">
        <v>5.4455832834615518E-2</v>
      </c>
      <c r="J207" s="77">
        <v>5.4455832834615518E-2</v>
      </c>
      <c r="K207" s="82">
        <v>18253.595166163122</v>
      </c>
      <c r="L207" s="82">
        <v>7034.0228972809582</v>
      </c>
      <c r="M207" s="83">
        <v>3352</v>
      </c>
      <c r="N207" s="111">
        <v>1291.6931999999999</v>
      </c>
    </row>
    <row r="208" spans="1:14" s="79" customFormat="1" ht="24.95" customHeight="1" x14ac:dyDescent="0.25">
      <c r="A208" s="110" t="s">
        <v>249</v>
      </c>
      <c r="B208" s="76">
        <v>40057</v>
      </c>
      <c r="C208" s="80" t="s">
        <v>83</v>
      </c>
      <c r="D208" s="76" t="s">
        <v>73</v>
      </c>
      <c r="E208" s="77" t="s">
        <v>73</v>
      </c>
      <c r="F208" s="78" t="s">
        <v>87</v>
      </c>
      <c r="G208" s="81">
        <v>107253.90112616378</v>
      </c>
      <c r="H208" s="81">
        <v>38276.582218213342</v>
      </c>
      <c r="I208" s="77">
        <v>0.24856854159649711</v>
      </c>
      <c r="J208" s="77">
        <v>0.24856854159649711</v>
      </c>
      <c r="K208" s="82">
        <v>25552.846076119902</v>
      </c>
      <c r="L208" s="82">
        <v>9846.7892354328033</v>
      </c>
      <c r="M208" s="83">
        <v>1028</v>
      </c>
      <c r="N208" s="111">
        <v>396.13979999999992</v>
      </c>
    </row>
    <row r="209" spans="1:14" s="79" customFormat="1" ht="24.95" customHeight="1" x14ac:dyDescent="0.25">
      <c r="A209" s="110" t="s">
        <v>225</v>
      </c>
      <c r="B209" s="76">
        <v>40057</v>
      </c>
      <c r="C209" s="80">
        <v>4.4090717002394843E-2</v>
      </c>
      <c r="D209" s="76">
        <v>40057</v>
      </c>
      <c r="E209" s="77">
        <v>-1.5785213167835963E-2</v>
      </c>
      <c r="F209" s="78" t="s">
        <v>87</v>
      </c>
      <c r="G209" s="81">
        <v>88849.720314408885</v>
      </c>
      <c r="H209" s="81">
        <v>31708.530775764175</v>
      </c>
      <c r="I209" s="77">
        <v>0.11542152159013019</v>
      </c>
      <c r="J209" s="77">
        <v>0.11542152159013018</v>
      </c>
      <c r="K209" s="82">
        <v>9833.913639479093</v>
      </c>
      <c r="L209" s="82">
        <v>3789.4986209732679</v>
      </c>
      <c r="M209" s="83">
        <v>852</v>
      </c>
      <c r="N209" s="111">
        <v>328.31819999999999</v>
      </c>
    </row>
    <row r="210" spans="1:14" s="79" customFormat="1" ht="24.95" customHeight="1" x14ac:dyDescent="0.25">
      <c r="A210" s="110" t="s">
        <v>227</v>
      </c>
      <c r="B210" s="76">
        <v>40057</v>
      </c>
      <c r="C210" s="80">
        <v>4.4657312466270943E-2</v>
      </c>
      <c r="D210" s="76" t="s">
        <v>73</v>
      </c>
      <c r="E210" s="77" t="s">
        <v>73</v>
      </c>
      <c r="F210" s="78" t="s">
        <v>87</v>
      </c>
      <c r="G210" s="81">
        <v>127913.94870252926</v>
      </c>
      <c r="H210" s="81">
        <v>45649.703395024728</v>
      </c>
      <c r="I210" s="77">
        <v>9.3891256618881425E-2</v>
      </c>
      <c r="J210" s="77">
        <v>9.3891256618881425E-2</v>
      </c>
      <c r="K210" s="82">
        <v>11511.068061474863</v>
      </c>
      <c r="L210" s="82">
        <v>4435.7900774893378</v>
      </c>
      <c r="M210" s="83">
        <v>1226</v>
      </c>
      <c r="N210" s="111">
        <v>472.43909999999994</v>
      </c>
    </row>
    <row r="211" spans="1:14" s="79" customFormat="1" ht="24.95" customHeight="1" x14ac:dyDescent="0.25">
      <c r="A211" s="110" t="s">
        <v>250</v>
      </c>
      <c r="B211" s="76">
        <v>40057</v>
      </c>
      <c r="C211" s="80" t="s">
        <v>83</v>
      </c>
      <c r="D211" s="76" t="s">
        <v>73</v>
      </c>
      <c r="E211" s="77" t="s">
        <v>73</v>
      </c>
      <c r="F211" s="78" t="s">
        <v>87</v>
      </c>
      <c r="G211" s="81">
        <v>621648.23997014109</v>
      </c>
      <c r="H211" s="81">
        <v>221852.7225413922</v>
      </c>
      <c r="I211" s="77">
        <v>0.51624798340631495</v>
      </c>
      <c r="J211" s="77">
        <v>0.51624798340631495</v>
      </c>
      <c r="K211" s="82">
        <v>307787.04770684498</v>
      </c>
      <c r="L211" s="82">
        <v>118605.7388338327</v>
      </c>
      <c r="M211" s="83">
        <v>5962</v>
      </c>
      <c r="N211" s="111">
        <v>2297.4566999999997</v>
      </c>
    </row>
    <row r="212" spans="1:14" s="79" customFormat="1" ht="24.95" customHeight="1" x14ac:dyDescent="0.25">
      <c r="A212" s="110" t="s">
        <v>189</v>
      </c>
      <c r="B212" s="76" t="s">
        <v>73</v>
      </c>
      <c r="C212" s="80" t="s">
        <v>73</v>
      </c>
      <c r="D212" s="76" t="s">
        <v>73</v>
      </c>
      <c r="E212" s="77" t="s">
        <v>73</v>
      </c>
      <c r="F212" s="78" t="s">
        <v>90</v>
      </c>
      <c r="G212" s="81">
        <v>232536.52130319807</v>
      </c>
      <c r="H212" s="81">
        <v>83032.54954255186</v>
      </c>
      <c r="I212" s="77">
        <v>0.43120000000000019</v>
      </c>
      <c r="J212" s="77">
        <v>0.43120000000000031</v>
      </c>
      <c r="K212" s="82">
        <v>102625.60000000005</v>
      </c>
      <c r="L212" s="82">
        <v>39546.774960000024</v>
      </c>
      <c r="M212" s="83">
        <v>2380</v>
      </c>
      <c r="N212" s="111">
        <v>917.13299999999992</v>
      </c>
    </row>
    <row r="213" spans="1:14" s="79" customFormat="1" ht="24.95" customHeight="1" x14ac:dyDescent="0.25">
      <c r="A213" s="110" t="s">
        <v>229</v>
      </c>
      <c r="B213" s="76">
        <v>41518</v>
      </c>
      <c r="C213" s="80">
        <v>8.2869855394883118E-2</v>
      </c>
      <c r="D213" s="76">
        <v>41518</v>
      </c>
      <c r="E213" s="77">
        <v>-9.9580712788258779E-3</v>
      </c>
      <c r="F213" s="78" t="s">
        <v>87</v>
      </c>
      <c r="G213" s="81">
        <v>38336581.148778051</v>
      </c>
      <c r="H213" s="81">
        <v>13681491.161615672</v>
      </c>
      <c r="I213" s="77">
        <v>-3.8644785600847054E-2</v>
      </c>
      <c r="J213" s="77">
        <v>-3.8644785600847054E-2</v>
      </c>
      <c r="K213" s="82">
        <v>-1420945.5796717857</v>
      </c>
      <c r="L213" s="82">
        <v>-547561.37912652246</v>
      </c>
      <c r="M213" s="83">
        <v>367694</v>
      </c>
      <c r="N213" s="111">
        <v>141690.88289999997</v>
      </c>
    </row>
    <row r="214" spans="1:14" s="79" customFormat="1" ht="24.95" customHeight="1" x14ac:dyDescent="0.25">
      <c r="A214" s="110" t="s">
        <v>231</v>
      </c>
      <c r="B214" s="76">
        <v>40057</v>
      </c>
      <c r="C214" s="80">
        <v>2.9276848354020529E-2</v>
      </c>
      <c r="D214" s="76" t="s">
        <v>73</v>
      </c>
      <c r="E214" s="77" t="s">
        <v>73</v>
      </c>
      <c r="F214" s="78" t="s">
        <v>87</v>
      </c>
      <c r="G214" s="81">
        <v>1233198.5247807284</v>
      </c>
      <c r="H214" s="81">
        <v>440101.70473542088</v>
      </c>
      <c r="I214" s="77">
        <v>0.10892646480534784</v>
      </c>
      <c r="J214" s="77">
        <v>0.10892646480534784</v>
      </c>
      <c r="K214" s="82">
        <v>128838.22257176544</v>
      </c>
      <c r="L214" s="82">
        <v>49647.809068029805</v>
      </c>
      <c r="M214" s="83">
        <v>11828</v>
      </c>
      <c r="N214" s="111">
        <v>4557.9197999999997</v>
      </c>
    </row>
    <row r="215" spans="1:14" s="107" customFormat="1" ht="24.95" customHeight="1" x14ac:dyDescent="0.25">
      <c r="A215" s="112" t="s">
        <v>102</v>
      </c>
      <c r="B215" s="93"/>
      <c r="C215" s="94"/>
      <c r="D215" s="93"/>
      <c r="E215" s="95"/>
      <c r="F215" s="96"/>
      <c r="G215" s="97">
        <v>216944487.55830687</v>
      </c>
      <c r="H215" s="97">
        <v>69644097.976129115</v>
      </c>
      <c r="I215" s="95"/>
      <c r="J215" s="95"/>
      <c r="K215" s="98">
        <v>774314.74441934878</v>
      </c>
      <c r="L215" s="98">
        <v>499986.0394698992</v>
      </c>
      <c r="M215" s="99">
        <v>2080908</v>
      </c>
      <c r="N215" s="113">
        <v>727270.77779999981</v>
      </c>
    </row>
    <row r="216" spans="1:14" s="79" customFormat="1" ht="24.95" customHeight="1" x14ac:dyDescent="0.25">
      <c r="A216" s="115" t="s">
        <v>251</v>
      </c>
      <c r="B216" s="116"/>
      <c r="C216" s="117"/>
      <c r="D216" s="117"/>
      <c r="E216" s="117"/>
      <c r="F216" s="117"/>
      <c r="G216" s="117"/>
      <c r="H216" s="117"/>
      <c r="I216" s="117"/>
      <c r="J216" s="117"/>
      <c r="K216" s="117"/>
      <c r="L216" s="117"/>
      <c r="M216" s="117"/>
      <c r="N216" s="118"/>
    </row>
    <row r="217" spans="1:14" s="79" customFormat="1" ht="24.95" customHeight="1" x14ac:dyDescent="0.25">
      <c r="A217" s="110" t="s">
        <v>86</v>
      </c>
      <c r="B217" s="76" t="s">
        <v>73</v>
      </c>
      <c r="C217" s="80" t="s">
        <v>83</v>
      </c>
      <c r="D217" s="76" t="s">
        <v>73</v>
      </c>
      <c r="E217" s="77" t="s">
        <v>73</v>
      </c>
      <c r="F217" s="78" t="s">
        <v>89</v>
      </c>
      <c r="G217" s="81">
        <v>469.26</v>
      </c>
      <c r="H217" s="81">
        <v>167.52582000000001</v>
      </c>
      <c r="I217" s="77">
        <v>0.41350210970464141</v>
      </c>
      <c r="J217" s="77">
        <v>0.41350210970464141</v>
      </c>
      <c r="K217" s="82">
        <v>165.40084388185656</v>
      </c>
      <c r="L217" s="82">
        <v>63.737215189873417</v>
      </c>
      <c r="M217" s="83">
        <v>4</v>
      </c>
      <c r="N217" s="111">
        <v>1.5413999999999999</v>
      </c>
    </row>
    <row r="218" spans="1:14" s="79" customFormat="1" ht="24.95" customHeight="1" x14ac:dyDescent="0.25">
      <c r="A218" s="110" t="s">
        <v>96</v>
      </c>
      <c r="B218" s="76">
        <v>41518</v>
      </c>
      <c r="C218" s="80">
        <v>1.1006036217303823</v>
      </c>
      <c r="D218" s="76" t="s">
        <v>73</v>
      </c>
      <c r="E218" s="77" t="s">
        <v>73</v>
      </c>
      <c r="F218" s="78" t="s">
        <v>13</v>
      </c>
      <c r="G218" s="81">
        <v>1180200.24</v>
      </c>
      <c r="H218" s="81">
        <v>421875.72287999996</v>
      </c>
      <c r="I218" s="77">
        <v>-9.3670178799489023E-2</v>
      </c>
      <c r="J218" s="77">
        <v>-9.3670178799489023E-2</v>
      </c>
      <c r="K218" s="82">
        <v>-137938.70530012753</v>
      </c>
      <c r="L218" s="82">
        <v>-53154.9245665708</v>
      </c>
      <c r="M218" s="83">
        <v>14726</v>
      </c>
      <c r="N218" s="111">
        <v>5674.6901999999991</v>
      </c>
    </row>
    <row r="219" spans="1:14" s="79" customFormat="1" ht="24.95" customHeight="1" x14ac:dyDescent="0.25">
      <c r="A219" s="110" t="s">
        <v>252</v>
      </c>
      <c r="B219" s="76">
        <v>40422</v>
      </c>
      <c r="C219" s="80" t="s">
        <v>83</v>
      </c>
      <c r="D219" s="76" t="s">
        <v>73</v>
      </c>
      <c r="E219" s="77" t="s">
        <v>73</v>
      </c>
      <c r="F219" s="78" t="s">
        <v>90</v>
      </c>
      <c r="G219" s="81">
        <v>252455.03999999998</v>
      </c>
      <c r="H219" s="81">
        <v>90297.173279999988</v>
      </c>
      <c r="I219" s="77">
        <v>0.12569999999999992</v>
      </c>
      <c r="J219" s="77">
        <v>0.12569999999999992</v>
      </c>
      <c r="K219" s="82">
        <v>38665.319999999978</v>
      </c>
      <c r="L219" s="82">
        <v>14899.767794999991</v>
      </c>
      <c r="M219" s="83">
        <v>3076</v>
      </c>
      <c r="N219" s="111">
        <v>1185.3434999999999</v>
      </c>
    </row>
    <row r="220" spans="1:14" s="79" customFormat="1" ht="24.95" customHeight="1" x14ac:dyDescent="0.25">
      <c r="A220" s="110" t="s">
        <v>253</v>
      </c>
      <c r="B220" s="76">
        <v>40422</v>
      </c>
      <c r="C220" s="80" t="s">
        <v>83</v>
      </c>
      <c r="D220" s="76" t="s">
        <v>73</v>
      </c>
      <c r="E220" s="77" t="s">
        <v>73</v>
      </c>
      <c r="F220" s="78" t="s">
        <v>89</v>
      </c>
      <c r="G220" s="81">
        <v>73417.38</v>
      </c>
      <c r="H220" s="81">
        <v>26291.48256</v>
      </c>
      <c r="I220" s="77">
        <v>0.79762750814653849</v>
      </c>
      <c r="J220" s="77">
        <v>0.79762750814653849</v>
      </c>
      <c r="K220" s="82">
        <v>79443.699811395229</v>
      </c>
      <c r="L220" s="82">
        <v>30613.629722321148</v>
      </c>
      <c r="M220" s="83">
        <v>996</v>
      </c>
      <c r="N220" s="111">
        <v>383.80859999999996</v>
      </c>
    </row>
    <row r="221" spans="1:14" s="79" customFormat="1" ht="39" customHeight="1" x14ac:dyDescent="0.25">
      <c r="A221" s="110" t="s">
        <v>254</v>
      </c>
      <c r="B221" s="76">
        <v>40422</v>
      </c>
      <c r="C221" s="80" t="s">
        <v>83</v>
      </c>
      <c r="D221" s="76" t="s">
        <v>73</v>
      </c>
      <c r="E221" s="77" t="s">
        <v>73</v>
      </c>
      <c r="F221" s="78" t="s">
        <v>13</v>
      </c>
      <c r="G221" s="81">
        <v>5892778.6000000006</v>
      </c>
      <c r="H221" s="81">
        <v>2107018.1499999994</v>
      </c>
      <c r="I221" s="77">
        <v>3.7617127408068399E-3</v>
      </c>
      <c r="J221" s="77">
        <v>3.7617146788178689E-3</v>
      </c>
      <c r="K221" s="82">
        <v>28134.225759768437</v>
      </c>
      <c r="L221" s="82">
        <v>10841.581562952237</v>
      </c>
      <c r="M221" s="83">
        <v>74791</v>
      </c>
      <c r="N221" s="111">
        <v>28820.850299999998</v>
      </c>
    </row>
    <row r="222" spans="1:14" s="79" customFormat="1" ht="24.95" customHeight="1" x14ac:dyDescent="0.25">
      <c r="A222" s="110" t="s">
        <v>189</v>
      </c>
      <c r="B222" s="76" t="s">
        <v>73</v>
      </c>
      <c r="C222" s="80" t="s">
        <v>73</v>
      </c>
      <c r="D222" s="76" t="s">
        <v>73</v>
      </c>
      <c r="E222" s="77" t="s">
        <v>73</v>
      </c>
      <c r="F222" s="78" t="s">
        <v>90</v>
      </c>
      <c r="G222" s="81">
        <v>577468.15999999992</v>
      </c>
      <c r="H222" s="81">
        <v>206480.63691999996</v>
      </c>
      <c r="I222" s="77">
        <v>0.43120000000000008</v>
      </c>
      <c r="J222" s="77">
        <v>0.43120000000000008</v>
      </c>
      <c r="K222" s="82">
        <v>316242.08000000007</v>
      </c>
      <c r="L222" s="82">
        <v>121864.46764800002</v>
      </c>
      <c r="M222" s="83">
        <v>7334</v>
      </c>
      <c r="N222" s="111">
        <v>2826.1704</v>
      </c>
    </row>
    <row r="223" spans="1:14" s="79" customFormat="1" ht="24.95" customHeight="1" x14ac:dyDescent="0.25">
      <c r="A223" s="110" t="s">
        <v>103</v>
      </c>
      <c r="B223" s="76">
        <v>41518</v>
      </c>
      <c r="C223" s="80">
        <v>1.989247311827957</v>
      </c>
      <c r="D223" s="76" t="s">
        <v>73</v>
      </c>
      <c r="E223" s="77" t="s">
        <v>73</v>
      </c>
      <c r="F223" s="78" t="s">
        <v>89</v>
      </c>
      <c r="G223" s="81">
        <v>11355752.34</v>
      </c>
      <c r="H223" s="81">
        <v>4060385.5618799999</v>
      </c>
      <c r="I223" s="77">
        <v>-0.70063948840927259</v>
      </c>
      <c r="J223" s="77">
        <v>-0.70063948840927248</v>
      </c>
      <c r="K223" s="82">
        <v>-10096845.603517186</v>
      </c>
      <c r="L223" s="82">
        <v>-3890838.0237649879</v>
      </c>
      <c r="M223" s="83">
        <v>144109</v>
      </c>
      <c r="N223" s="111">
        <v>55532.6682</v>
      </c>
    </row>
    <row r="224" spans="1:14" s="79" customFormat="1" ht="24.95" customHeight="1" x14ac:dyDescent="0.25">
      <c r="A224" s="110" t="s">
        <v>104</v>
      </c>
      <c r="B224" s="76">
        <v>41518</v>
      </c>
      <c r="C224" s="80">
        <v>1.0937238493723851</v>
      </c>
      <c r="D224" s="76" t="s">
        <v>73</v>
      </c>
      <c r="E224" s="77" t="s">
        <v>73</v>
      </c>
      <c r="F224" s="78" t="s">
        <v>89</v>
      </c>
      <c r="G224" s="81">
        <v>2199182.94</v>
      </c>
      <c r="H224" s="81">
        <v>786558.59387999994</v>
      </c>
      <c r="I224" s="77">
        <v>-0.62110311750599512</v>
      </c>
      <c r="J224" s="77">
        <v>-0.62110311750599512</v>
      </c>
      <c r="K224" s="82">
        <v>-1762317.9856115105</v>
      </c>
      <c r="L224" s="82">
        <v>-679112.51517985598</v>
      </c>
      <c r="M224" s="83">
        <v>28374</v>
      </c>
      <c r="N224" s="111">
        <v>10933.973699999999</v>
      </c>
    </row>
    <row r="225" spans="1:14" s="79" customFormat="1" ht="24.95" customHeight="1" x14ac:dyDescent="0.25">
      <c r="A225" s="110" t="s">
        <v>105</v>
      </c>
      <c r="B225" s="76">
        <v>41518</v>
      </c>
      <c r="C225" s="80">
        <v>0.26008064516129031</v>
      </c>
      <c r="D225" s="76" t="s">
        <v>73</v>
      </c>
      <c r="E225" s="77" t="s">
        <v>73</v>
      </c>
      <c r="F225" s="78" t="s">
        <v>89</v>
      </c>
      <c r="G225" s="81">
        <v>572462.5</v>
      </c>
      <c r="H225" s="81">
        <v>204763.61249999999</v>
      </c>
      <c r="I225" s="77">
        <v>1.600000000000046E-3</v>
      </c>
      <c r="J225" s="77">
        <v>1.600000000000046E-3</v>
      </c>
      <c r="K225" s="82">
        <v>1188.9600000000341</v>
      </c>
      <c r="L225" s="82">
        <v>458.16787200001306</v>
      </c>
      <c r="M225" s="83">
        <v>7431</v>
      </c>
      <c r="N225" s="111">
        <v>2863.5491999999995</v>
      </c>
    </row>
    <row r="226" spans="1:14" s="79" customFormat="1" ht="24.95" customHeight="1" x14ac:dyDescent="0.25">
      <c r="A226" s="110" t="s">
        <v>106</v>
      </c>
      <c r="B226" s="76">
        <v>40422</v>
      </c>
      <c r="C226" s="80" t="s">
        <v>73</v>
      </c>
      <c r="D226" s="76" t="s">
        <v>73</v>
      </c>
      <c r="E226" s="77" t="s">
        <v>73</v>
      </c>
      <c r="F226" s="78" t="s">
        <v>89</v>
      </c>
      <c r="G226" s="81">
        <v>115760.70000000001</v>
      </c>
      <c r="H226" s="81">
        <v>41394.164900000003</v>
      </c>
      <c r="I226" s="77">
        <v>0</v>
      </c>
      <c r="J226" s="77">
        <v>0</v>
      </c>
      <c r="K226" s="82">
        <v>0</v>
      </c>
      <c r="L226" s="82">
        <v>0</v>
      </c>
      <c r="M226" s="83">
        <v>1475</v>
      </c>
      <c r="N226" s="111">
        <v>568.39409999999998</v>
      </c>
    </row>
    <row r="227" spans="1:14" s="79" customFormat="1" ht="24.95" customHeight="1" x14ac:dyDescent="0.25">
      <c r="A227" s="110" t="s">
        <v>107</v>
      </c>
      <c r="B227" s="76">
        <v>41518</v>
      </c>
      <c r="C227" s="80">
        <v>0.13259668508287306</v>
      </c>
      <c r="D227" s="76" t="s">
        <v>73</v>
      </c>
      <c r="E227" s="77" t="s">
        <v>73</v>
      </c>
      <c r="F227" s="78" t="s">
        <v>89</v>
      </c>
      <c r="G227" s="81">
        <v>584397.6</v>
      </c>
      <c r="H227" s="81">
        <v>209003.12520000001</v>
      </c>
      <c r="I227" s="77">
        <v>1.7886178861788556E-2</v>
      </c>
      <c r="J227" s="77">
        <v>1.7886178861788556E-2</v>
      </c>
      <c r="K227" s="82">
        <v>13468.292682926784</v>
      </c>
      <c r="L227" s="82">
        <v>5190.0312682926651</v>
      </c>
      <c r="M227" s="83">
        <v>7530</v>
      </c>
      <c r="N227" s="111">
        <v>2901.6992999999998</v>
      </c>
    </row>
    <row r="228" spans="1:14" s="92" customFormat="1" ht="24.95" customHeight="1" x14ac:dyDescent="0.25">
      <c r="A228" s="112" t="s">
        <v>108</v>
      </c>
      <c r="B228" s="93"/>
      <c r="C228" s="94"/>
      <c r="D228" s="93"/>
      <c r="E228" s="95"/>
      <c r="F228" s="96"/>
      <c r="G228" s="97">
        <v>22804344.760000002</v>
      </c>
      <c r="H228" s="97">
        <v>8154235.7498199986</v>
      </c>
      <c r="I228" s="95"/>
      <c r="J228" s="95"/>
      <c r="K228" s="98">
        <v>-11519794.315330852</v>
      </c>
      <c r="L228" s="98">
        <v>-4439174.0804276587</v>
      </c>
      <c r="M228" s="99">
        <v>289846</v>
      </c>
      <c r="N228" s="113">
        <v>111692.68889999999</v>
      </c>
    </row>
    <row r="229" spans="1:14" s="79" customFormat="1" ht="24.95" customHeight="1" x14ac:dyDescent="0.25">
      <c r="A229" s="109" t="s">
        <v>255</v>
      </c>
      <c r="B229" s="116"/>
      <c r="C229" s="117"/>
      <c r="D229" s="117"/>
      <c r="E229" s="117"/>
      <c r="F229" s="117"/>
      <c r="G229" s="117"/>
      <c r="H229" s="117"/>
      <c r="I229" s="117"/>
      <c r="J229" s="117"/>
      <c r="K229" s="117"/>
      <c r="L229" s="117"/>
      <c r="M229" s="117"/>
      <c r="N229" s="118"/>
    </row>
    <row r="230" spans="1:14" s="79" customFormat="1" ht="24.95" customHeight="1" x14ac:dyDescent="0.25">
      <c r="A230" s="110" t="s">
        <v>256</v>
      </c>
      <c r="B230" s="76" t="s">
        <v>73</v>
      </c>
      <c r="C230" s="80" t="s">
        <v>83</v>
      </c>
      <c r="D230" s="76" t="s">
        <v>73</v>
      </c>
      <c r="E230" s="77" t="s">
        <v>73</v>
      </c>
      <c r="F230" s="78" t="s">
        <v>90</v>
      </c>
      <c r="G230" s="81">
        <v>81952697.718091071</v>
      </c>
      <c r="H230" s="81">
        <v>29250069.364200864</v>
      </c>
      <c r="I230" s="77">
        <v>0.21419999999999997</v>
      </c>
      <c r="J230" s="77">
        <v>0.21419999999999995</v>
      </c>
      <c r="K230" s="82">
        <v>20811738.589632984</v>
      </c>
      <c r="L230" s="82">
        <v>8019894.2252736138</v>
      </c>
      <c r="M230" s="83">
        <v>971603.10875970987</v>
      </c>
      <c r="N230" s="111">
        <v>374411.49511081306</v>
      </c>
    </row>
    <row r="231" spans="1:14" s="79" customFormat="1" ht="24.95" customHeight="1" x14ac:dyDescent="0.25">
      <c r="A231" s="110" t="s">
        <v>257</v>
      </c>
      <c r="B231" s="76">
        <v>42248</v>
      </c>
      <c r="C231" s="80" t="s">
        <v>83</v>
      </c>
      <c r="D231" s="76">
        <v>43862</v>
      </c>
      <c r="E231" s="77">
        <v>-8.3000000000000001E-3</v>
      </c>
      <c r="F231" s="78" t="s">
        <v>90</v>
      </c>
      <c r="G231" s="81">
        <v>100705939.59697786</v>
      </c>
      <c r="H231" s="81">
        <v>35943364.899730094</v>
      </c>
      <c r="I231" s="77">
        <v>5.7424650346520549E-2</v>
      </c>
      <c r="J231" s="77">
        <v>5.7424650387291359E-2</v>
      </c>
      <c r="K231" s="82">
        <v>6963568.9825325478</v>
      </c>
      <c r="L231" s="82">
        <v>2683441.6759552895</v>
      </c>
      <c r="M231" s="83">
        <v>1212644.5595248595</v>
      </c>
      <c r="N231" s="111">
        <v>467297.86909580592</v>
      </c>
    </row>
    <row r="232" spans="1:14" s="79" customFormat="1" ht="36.75" customHeight="1" x14ac:dyDescent="0.25">
      <c r="A232" s="110" t="s">
        <v>258</v>
      </c>
      <c r="B232" s="76">
        <v>43709</v>
      </c>
      <c r="C232" s="80">
        <v>9.9000000000000008E-3</v>
      </c>
      <c r="D232" s="76" t="s">
        <v>73</v>
      </c>
      <c r="E232" s="77" t="s">
        <v>73</v>
      </c>
      <c r="F232" s="78" t="s">
        <v>13</v>
      </c>
      <c r="G232" s="81">
        <v>43402975.770059198</v>
      </c>
      <c r="H232" s="81">
        <v>15491131.924101509</v>
      </c>
      <c r="I232" s="77">
        <v>0.17584369449378334</v>
      </c>
      <c r="J232" s="77">
        <v>0.17584369449378334</v>
      </c>
      <c r="K232" s="82">
        <v>9048424.5202959757</v>
      </c>
      <c r="L232" s="82">
        <v>3486849.8525944115</v>
      </c>
      <c r="M232" s="83">
        <v>514572.02069965994</v>
      </c>
      <c r="N232" s="111">
        <v>198292.5724253185</v>
      </c>
    </row>
    <row r="233" spans="1:14" s="79" customFormat="1" ht="24.95" customHeight="1" x14ac:dyDescent="0.25">
      <c r="A233" s="110" t="s">
        <v>259</v>
      </c>
      <c r="B233" s="76">
        <v>43709</v>
      </c>
      <c r="C233" s="80">
        <v>1.52E-2</v>
      </c>
      <c r="D233" s="76" t="s">
        <v>73</v>
      </c>
      <c r="E233" s="77" t="s">
        <v>73</v>
      </c>
      <c r="F233" s="78" t="s">
        <v>13</v>
      </c>
      <c r="G233" s="81">
        <v>35948562.309854835</v>
      </c>
      <c r="H233" s="81">
        <v>10673633.276756475</v>
      </c>
      <c r="I233" s="77">
        <v>0.26078175039774498</v>
      </c>
      <c r="J233" s="77">
        <v>0.26078175039763535</v>
      </c>
      <c r="K233" s="82">
        <v>11114356.057302663</v>
      </c>
      <c r="L233" s="82">
        <v>3616104.2121650507</v>
      </c>
      <c r="M233" s="83">
        <v>426193.78236210998</v>
      </c>
      <c r="N233" s="111">
        <v>138664.00569254864</v>
      </c>
    </row>
    <row r="234" spans="1:14" s="79" customFormat="1" ht="24.95" customHeight="1" x14ac:dyDescent="0.25">
      <c r="A234" s="110" t="s">
        <v>260</v>
      </c>
      <c r="B234" s="76">
        <v>43709</v>
      </c>
      <c r="C234" s="80">
        <v>8.6999999999999994E-3</v>
      </c>
      <c r="D234" s="76" t="s">
        <v>73</v>
      </c>
      <c r="E234" s="77" t="s">
        <v>73</v>
      </c>
      <c r="F234" s="78" t="s">
        <v>13</v>
      </c>
      <c r="G234" s="81">
        <v>325455587.01407874</v>
      </c>
      <c r="H234" s="81">
        <v>96632336.885068908</v>
      </c>
      <c r="I234" s="77">
        <v>0.17499999999999985</v>
      </c>
      <c r="J234" s="77">
        <v>0.17499999999999982</v>
      </c>
      <c r="K234" s="82">
        <v>67523523.312685937</v>
      </c>
      <c r="L234" s="82">
        <v>21969072.788538828</v>
      </c>
      <c r="M234" s="83">
        <v>3858487.0464391997</v>
      </c>
      <c r="N234" s="111">
        <v>1255375.5879165058</v>
      </c>
    </row>
    <row r="235" spans="1:14" s="79" customFormat="1" ht="24.95" customHeight="1" x14ac:dyDescent="0.25">
      <c r="A235" s="110" t="s">
        <v>261</v>
      </c>
      <c r="B235" s="76">
        <v>42248</v>
      </c>
      <c r="C235" s="80" t="s">
        <v>83</v>
      </c>
      <c r="D235" s="76" t="s">
        <v>73</v>
      </c>
      <c r="E235" s="77" t="s">
        <v>73</v>
      </c>
      <c r="F235" s="78" t="s">
        <v>90</v>
      </c>
      <c r="G235" s="81">
        <v>3470681.7324751611</v>
      </c>
      <c r="H235" s="81">
        <v>1168935.4897112013</v>
      </c>
      <c r="I235" s="77">
        <v>0.2548999999999999</v>
      </c>
      <c r="J235" s="77">
        <v>0.2548999999999999</v>
      </c>
      <c r="K235" s="82">
        <v>1048840.8600511844</v>
      </c>
      <c r="L235" s="82">
        <v>383082.3606989804</v>
      </c>
      <c r="M235" s="83">
        <v>41147.150257009998</v>
      </c>
      <c r="N235" s="111">
        <v>15028.73129458535</v>
      </c>
    </row>
    <row r="236" spans="1:14" s="79" customFormat="1" ht="24.95" customHeight="1" x14ac:dyDescent="0.25">
      <c r="A236" s="110" t="s">
        <v>262</v>
      </c>
      <c r="B236" s="76" t="s">
        <v>73</v>
      </c>
      <c r="C236" s="80" t="s">
        <v>83</v>
      </c>
      <c r="D236" s="76" t="s">
        <v>73</v>
      </c>
      <c r="E236" s="77" t="s">
        <v>73</v>
      </c>
      <c r="F236" s="78" t="s">
        <v>90</v>
      </c>
      <c r="G236" s="81">
        <v>17295650.152382128</v>
      </c>
      <c r="H236" s="81">
        <v>6173060.5671624076</v>
      </c>
      <c r="I236" s="77">
        <v>0.2548999999999999</v>
      </c>
      <c r="J236" s="77">
        <v>0.2548999999999999</v>
      </c>
      <c r="K236" s="82">
        <v>5226770.7251272602</v>
      </c>
      <c r="L236" s="82">
        <v>2014158.8933272702</v>
      </c>
      <c r="M236" s="83">
        <v>205051.81346124999</v>
      </c>
      <c r="N236" s="111">
        <v>79017.610565997296</v>
      </c>
    </row>
    <row r="237" spans="1:14" s="79" customFormat="1" ht="24.95" customHeight="1" x14ac:dyDescent="0.25">
      <c r="A237" s="110" t="s">
        <v>263</v>
      </c>
      <c r="B237" s="76">
        <v>43709</v>
      </c>
      <c r="C237" s="80">
        <v>8.6999999999999994E-3</v>
      </c>
      <c r="D237" s="76" t="s">
        <v>73</v>
      </c>
      <c r="E237" s="77" t="s">
        <v>73</v>
      </c>
      <c r="F237" s="78" t="s">
        <v>13</v>
      </c>
      <c r="G237" s="81">
        <v>21098244.01144927</v>
      </c>
      <c r="H237" s="81">
        <v>6264365.1064732186</v>
      </c>
      <c r="I237" s="77">
        <v>0.17499999999999979</v>
      </c>
      <c r="J237" s="77">
        <v>0.17499999999999982</v>
      </c>
      <c r="K237" s="82">
        <v>4377339.3780194698</v>
      </c>
      <c r="L237" s="82">
        <v>1424186.4597733486</v>
      </c>
      <c r="M237" s="83">
        <v>250133.67874396997</v>
      </c>
      <c r="N237" s="111">
        <v>81382.08341562</v>
      </c>
    </row>
    <row r="238" spans="1:14" s="79" customFormat="1" ht="24.95" customHeight="1" x14ac:dyDescent="0.25">
      <c r="A238" s="110" t="s">
        <v>264</v>
      </c>
      <c r="B238" s="76">
        <v>43709</v>
      </c>
      <c r="C238" s="80">
        <v>1.52E-2</v>
      </c>
      <c r="D238" s="76" t="s">
        <v>73</v>
      </c>
      <c r="E238" s="77" t="s">
        <v>73</v>
      </c>
      <c r="F238" s="78" t="s">
        <v>13</v>
      </c>
      <c r="G238" s="81">
        <v>9952761.6054028124</v>
      </c>
      <c r="H238" s="81">
        <v>2955114.7706936109</v>
      </c>
      <c r="I238" s="77">
        <v>0.18666666666666651</v>
      </c>
      <c r="J238" s="77">
        <v>0.18666666666666654</v>
      </c>
      <c r="K238" s="82">
        <v>2202589.2917724247</v>
      </c>
      <c r="L238" s="82">
        <v>716622.0302232356</v>
      </c>
      <c r="M238" s="83">
        <v>117995.85491637999</v>
      </c>
      <c r="N238" s="111">
        <v>38390.465904816221</v>
      </c>
    </row>
    <row r="239" spans="1:14" s="79" customFormat="1" ht="24.95" customHeight="1" x14ac:dyDescent="0.25">
      <c r="A239" s="110" t="s">
        <v>265</v>
      </c>
      <c r="B239" s="76">
        <v>43709</v>
      </c>
      <c r="C239" s="80">
        <v>1.11E-2</v>
      </c>
      <c r="D239" s="76" t="s">
        <v>73</v>
      </c>
      <c r="E239" s="77" t="s">
        <v>73</v>
      </c>
      <c r="F239" s="78" t="s">
        <v>13</v>
      </c>
      <c r="G239" s="81">
        <v>39697615.478543162</v>
      </c>
      <c r="H239" s="81">
        <v>14168636.770628674</v>
      </c>
      <c r="I239" s="77">
        <v>-5.8655281047919075E-2</v>
      </c>
      <c r="J239" s="77">
        <v>-5.8655281047919061E-2</v>
      </c>
      <c r="K239" s="82">
        <v>-2760554.5784082217</v>
      </c>
      <c r="L239" s="82">
        <v>-1063791.7454061506</v>
      </c>
      <c r="M239" s="83">
        <v>470640.41448424</v>
      </c>
      <c r="N239" s="111">
        <v>181363.33615673491</v>
      </c>
    </row>
    <row r="240" spans="1:14" s="79" customFormat="1" ht="24.95" customHeight="1" x14ac:dyDescent="0.25">
      <c r="A240" s="110" t="s">
        <v>266</v>
      </c>
      <c r="B240" s="76">
        <v>43709</v>
      </c>
      <c r="C240" s="80">
        <v>1.23E-2</v>
      </c>
      <c r="D240" s="76" t="s">
        <v>73</v>
      </c>
      <c r="E240" s="77" t="s">
        <v>73</v>
      </c>
      <c r="F240" s="78" t="s">
        <v>13</v>
      </c>
      <c r="G240" s="81">
        <v>15077388.319512568</v>
      </c>
      <c r="H240" s="81">
        <v>5381331.7493681535</v>
      </c>
      <c r="I240" s="77">
        <v>-6.5135334192598093E-2</v>
      </c>
      <c r="J240" s="77">
        <v>-6.5135334192598093E-2</v>
      </c>
      <c r="K240" s="82">
        <v>-1164309.2856294943</v>
      </c>
      <c r="L240" s="82">
        <v>-448671.66174845968</v>
      </c>
      <c r="M240" s="83">
        <v>178752.33159727999</v>
      </c>
      <c r="N240" s="111">
        <v>68882.990670130966</v>
      </c>
    </row>
    <row r="241" spans="1:14" s="79" customFormat="1" ht="24.95" customHeight="1" x14ac:dyDescent="0.25">
      <c r="A241" s="110" t="s">
        <v>267</v>
      </c>
      <c r="B241" s="76" t="s">
        <v>73</v>
      </c>
      <c r="C241" s="80" t="s">
        <v>83</v>
      </c>
      <c r="D241" s="76" t="s">
        <v>73</v>
      </c>
      <c r="E241" s="77" t="s">
        <v>73</v>
      </c>
      <c r="F241" s="78" t="s">
        <v>13</v>
      </c>
      <c r="G241" s="81">
        <v>148911601.99198708</v>
      </c>
      <c r="H241" s="81">
        <v>53148643.164657891</v>
      </c>
      <c r="I241" s="77">
        <v>0.24908883499236301</v>
      </c>
      <c r="J241" s="77">
        <v>0.24908883499317172</v>
      </c>
      <c r="K241" s="82">
        <v>43975227.044562295</v>
      </c>
      <c r="L241" s="82">
        <v>16946045.525883257</v>
      </c>
      <c r="M241" s="83">
        <v>1765443.5232277899</v>
      </c>
      <c r="N241" s="111">
        <v>680321.36110588012</v>
      </c>
    </row>
    <row r="242" spans="1:14" s="79" customFormat="1" ht="33.75" x14ac:dyDescent="0.25">
      <c r="A242" s="110" t="s">
        <v>268</v>
      </c>
      <c r="B242" s="76" t="s">
        <v>73</v>
      </c>
      <c r="C242" s="80" t="s">
        <v>83</v>
      </c>
      <c r="D242" s="76" t="s">
        <v>73</v>
      </c>
      <c r="E242" s="77" t="s">
        <v>73</v>
      </c>
      <c r="F242" s="78" t="s">
        <v>13</v>
      </c>
      <c r="G242" s="81">
        <v>329256.30600617942</v>
      </c>
      <c r="H242" s="81">
        <v>117516.20211954658</v>
      </c>
      <c r="I242" s="77">
        <v>0.11542578012665813</v>
      </c>
      <c r="J242" s="77">
        <v>0.11542578007869339</v>
      </c>
      <c r="K242" s="82">
        <v>45057.91851972857</v>
      </c>
      <c r="L242" s="82">
        <v>17363.264460321232</v>
      </c>
      <c r="M242" s="83">
        <v>3903.6269428099995</v>
      </c>
      <c r="N242" s="111">
        <v>1504.279585417014</v>
      </c>
    </row>
    <row r="243" spans="1:14" s="79" customFormat="1" ht="36" customHeight="1" x14ac:dyDescent="0.25">
      <c r="A243" s="110" t="s">
        <v>269</v>
      </c>
      <c r="B243" s="76">
        <v>43709</v>
      </c>
      <c r="C243" s="80">
        <v>9.5999999999999992E-3</v>
      </c>
      <c r="D243" s="76" t="s">
        <v>73</v>
      </c>
      <c r="E243" s="77" t="s">
        <v>73</v>
      </c>
      <c r="F243" s="78" t="s">
        <v>13</v>
      </c>
      <c r="G243" s="81">
        <v>1570035900.9231222</v>
      </c>
      <c r="H243" s="81">
        <v>560367874.21275175</v>
      </c>
      <c r="I243" s="77">
        <v>0.14051724137931029</v>
      </c>
      <c r="J243" s="77">
        <v>0.14051724137931032</v>
      </c>
      <c r="K243" s="82">
        <v>261555866.25456554</v>
      </c>
      <c r="L243" s="82">
        <v>100791693.74303079</v>
      </c>
      <c r="M243" s="83">
        <v>18613791.708913874</v>
      </c>
      <c r="N243" s="111">
        <v>7172905.8123874683</v>
      </c>
    </row>
    <row r="244" spans="1:14" s="79" customFormat="1" ht="22.5" x14ac:dyDescent="0.25">
      <c r="A244" s="110" t="s">
        <v>270</v>
      </c>
      <c r="B244" s="76" t="s">
        <v>73</v>
      </c>
      <c r="C244" s="80" t="s">
        <v>83</v>
      </c>
      <c r="D244" s="76" t="s">
        <v>73</v>
      </c>
      <c r="E244" s="77" t="s">
        <v>73</v>
      </c>
      <c r="F244" s="78" t="s">
        <v>13</v>
      </c>
      <c r="G244" s="81">
        <v>871337.13680278964</v>
      </c>
      <c r="H244" s="81">
        <v>310992.46761537157</v>
      </c>
      <c r="I244" s="77">
        <v>9.3896432198410179E-2</v>
      </c>
      <c r="J244" s="77">
        <v>9.3896432235536453E-2</v>
      </c>
      <c r="K244" s="82">
        <v>97000.366066232993</v>
      </c>
      <c r="L244" s="82">
        <v>37379.515801642519</v>
      </c>
      <c r="M244" s="83">
        <v>10330.569947669999</v>
      </c>
      <c r="N244" s="111">
        <v>3980.930362495254</v>
      </c>
    </row>
    <row r="245" spans="1:14" s="79" customFormat="1" ht="24.95" customHeight="1" x14ac:dyDescent="0.25">
      <c r="A245" s="110" t="s">
        <v>271</v>
      </c>
      <c r="B245" s="76" t="s">
        <v>73</v>
      </c>
      <c r="C245" s="80" t="s">
        <v>83</v>
      </c>
      <c r="D245" s="76" t="s">
        <v>73</v>
      </c>
      <c r="E245" s="77" t="s">
        <v>73</v>
      </c>
      <c r="F245" s="78" t="s">
        <v>13</v>
      </c>
      <c r="G245" s="81">
        <v>13929962.484573498</v>
      </c>
      <c r="H245" s="81">
        <v>4971799.3459603414</v>
      </c>
      <c r="I245" s="77">
        <v>0.5167128321329566</v>
      </c>
      <c r="J245" s="77">
        <v>0.51671283213659891</v>
      </c>
      <c r="K245" s="82">
        <v>8533418.7178494968</v>
      </c>
      <c r="L245" s="82">
        <v>3288390.1223340062</v>
      </c>
      <c r="M245" s="83">
        <v>165148.18652023998</v>
      </c>
      <c r="N245" s="111">
        <v>63640.57398645526</v>
      </c>
    </row>
    <row r="246" spans="1:14" s="79" customFormat="1" ht="24.95" customHeight="1" x14ac:dyDescent="0.25">
      <c r="A246" s="110" t="s">
        <v>272</v>
      </c>
      <c r="B246" s="76">
        <v>42248</v>
      </c>
      <c r="C246" s="80" t="s">
        <v>83</v>
      </c>
      <c r="D246" s="76">
        <v>40575</v>
      </c>
      <c r="E246" s="77">
        <v>-2.0213687554143753E-2</v>
      </c>
      <c r="F246" s="78" t="s">
        <v>87</v>
      </c>
      <c r="G246" s="81">
        <v>478942.98413371731</v>
      </c>
      <c r="H246" s="81">
        <v>170941.48084787297</v>
      </c>
      <c r="I246" s="77">
        <v>0.24016019886755968</v>
      </c>
      <c r="J246" s="77">
        <v>0.24016019886755965</v>
      </c>
      <c r="K246" s="82">
        <v>136356.24140202772</v>
      </c>
      <c r="L246" s="82">
        <v>52545.471180825021</v>
      </c>
      <c r="M246" s="83">
        <v>5677.7202069699997</v>
      </c>
      <c r="N246" s="111">
        <v>2187.9341967817945</v>
      </c>
    </row>
    <row r="247" spans="1:14" s="79" customFormat="1" ht="24.95" customHeight="1" x14ac:dyDescent="0.25">
      <c r="A247" s="110" t="s">
        <v>273</v>
      </c>
      <c r="B247" s="76" t="s">
        <v>73</v>
      </c>
      <c r="C247" s="80" t="s">
        <v>83</v>
      </c>
      <c r="D247" s="76" t="s">
        <v>73</v>
      </c>
      <c r="E247" s="77" t="s">
        <v>73</v>
      </c>
      <c r="F247" s="78" t="s">
        <v>13</v>
      </c>
      <c r="G247" s="81">
        <v>63411.061101988053</v>
      </c>
      <c r="H247" s="81">
        <v>22632.298720305433</v>
      </c>
      <c r="I247" s="77">
        <v>0.10892646480534783</v>
      </c>
      <c r="J247" s="77">
        <v>0.10892646480534784</v>
      </c>
      <c r="K247" s="82">
        <v>8183.5945056920818</v>
      </c>
      <c r="L247" s="82">
        <v>3153.5836990756065</v>
      </c>
      <c r="M247" s="83">
        <v>751.29533674999993</v>
      </c>
      <c r="N247" s="111">
        <v>289.51492226531695</v>
      </c>
    </row>
    <row r="248" spans="1:14" s="79" customFormat="1" ht="24.95" customHeight="1" x14ac:dyDescent="0.25">
      <c r="A248" s="110" t="s">
        <v>274</v>
      </c>
      <c r="B248" s="76" t="s">
        <v>73</v>
      </c>
      <c r="C248" s="80" t="s">
        <v>83</v>
      </c>
      <c r="D248" s="76" t="s">
        <v>73</v>
      </c>
      <c r="E248" s="77" t="s">
        <v>73</v>
      </c>
      <c r="F248" s="78" t="s">
        <v>90</v>
      </c>
      <c r="G248" s="81">
        <v>54739037.203088015</v>
      </c>
      <c r="H248" s="81">
        <v>19537131.536872506</v>
      </c>
      <c r="I248" s="77">
        <v>0.25490196078431371</v>
      </c>
      <c r="J248" s="77">
        <v>0.25490196078431371</v>
      </c>
      <c r="K248" s="82">
        <v>16542291.983324056</v>
      </c>
      <c r="L248" s="82">
        <v>6374644.3556702947</v>
      </c>
      <c r="M248" s="83">
        <v>648966.83934578998</v>
      </c>
      <c r="N248" s="111">
        <v>250082.20164552695</v>
      </c>
    </row>
    <row r="249" spans="1:14" s="79" customFormat="1" ht="24.95" customHeight="1" x14ac:dyDescent="0.25">
      <c r="A249" s="110" t="s">
        <v>275</v>
      </c>
      <c r="B249" s="76" t="s">
        <v>73</v>
      </c>
      <c r="C249" s="80" t="s">
        <v>83</v>
      </c>
      <c r="D249" s="76" t="s">
        <v>73</v>
      </c>
      <c r="E249" s="77" t="s">
        <v>73</v>
      </c>
      <c r="F249" s="78" t="s">
        <v>89</v>
      </c>
      <c r="G249" s="81">
        <v>2807092.7842516433</v>
      </c>
      <c r="H249" s="81">
        <v>1001890.8582308087</v>
      </c>
      <c r="I249" s="77">
        <v>0.60374020722769772</v>
      </c>
      <c r="J249" s="77">
        <v>0.60374020722769772</v>
      </c>
      <c r="K249" s="82">
        <v>2009234.8968029073</v>
      </c>
      <c r="L249" s="82">
        <v>774267.42328009848</v>
      </c>
      <c r="M249" s="83">
        <v>33279.792744449995</v>
      </c>
      <c r="N249" s="111">
        <v>12824.513159980534</v>
      </c>
    </row>
    <row r="250" spans="1:14" s="92" customFormat="1" ht="24.95" customHeight="1" x14ac:dyDescent="0.25">
      <c r="A250" s="112" t="s">
        <v>109</v>
      </c>
      <c r="B250" s="93"/>
      <c r="C250" s="94"/>
      <c r="D250" s="93"/>
      <c r="E250" s="95"/>
      <c r="F250" s="96"/>
      <c r="G250" s="97">
        <v>2486224646.5838933</v>
      </c>
      <c r="H250" s="97">
        <v>863751402.37167156</v>
      </c>
      <c r="I250" s="95"/>
      <c r="J250" s="95"/>
      <c r="K250" s="98">
        <v>457294924.87098068</v>
      </c>
      <c r="L250" s="98">
        <v>171086432.09673572</v>
      </c>
      <c r="M250" s="99">
        <v>29494515.024432011</v>
      </c>
      <c r="N250" s="113">
        <v>11085843.869601147</v>
      </c>
    </row>
    <row r="251" spans="1:14" s="79" customFormat="1" ht="24.95" customHeight="1" x14ac:dyDescent="0.25">
      <c r="A251" s="109" t="s">
        <v>276</v>
      </c>
      <c r="B251" s="116"/>
      <c r="C251" s="117"/>
      <c r="D251" s="117"/>
      <c r="E251" s="117"/>
      <c r="F251" s="117"/>
      <c r="G251" s="117"/>
      <c r="H251" s="117"/>
      <c r="I251" s="117"/>
      <c r="J251" s="117"/>
      <c r="K251" s="117"/>
      <c r="L251" s="117"/>
      <c r="M251" s="117"/>
      <c r="N251" s="118"/>
    </row>
    <row r="252" spans="1:14" s="79" customFormat="1" ht="27" customHeight="1" x14ac:dyDescent="0.25">
      <c r="A252" s="110" t="s">
        <v>262</v>
      </c>
      <c r="B252" s="76">
        <v>42614</v>
      </c>
      <c r="C252" s="80" t="s">
        <v>83</v>
      </c>
      <c r="D252" s="76" t="s">
        <v>73</v>
      </c>
      <c r="E252" s="77" t="s">
        <v>73</v>
      </c>
      <c r="F252" s="78" t="s">
        <v>90</v>
      </c>
      <c r="G252" s="81">
        <v>15010180.538430866</v>
      </c>
      <c r="H252" s="81">
        <v>4893933.8882480394</v>
      </c>
      <c r="I252" s="77">
        <v>0.25489999999999996</v>
      </c>
      <c r="J252" s="77">
        <v>0.2548999999999999</v>
      </c>
      <c r="K252" s="82">
        <v>4567702.3417405253</v>
      </c>
      <c r="L252" s="82">
        <v>1621166.2979811169</v>
      </c>
      <c r="M252" s="83">
        <v>179195.85491331998</v>
      </c>
      <c r="N252" s="111">
        <v>63600.090152260396</v>
      </c>
    </row>
    <row r="253" spans="1:14" s="79" customFormat="1" ht="27" customHeight="1" x14ac:dyDescent="0.25">
      <c r="A253" s="110" t="s">
        <v>277</v>
      </c>
      <c r="B253" s="76">
        <v>43709</v>
      </c>
      <c r="C253" s="80">
        <v>1.11E-2</v>
      </c>
      <c r="D253" s="76" t="s">
        <v>73</v>
      </c>
      <c r="E253" s="77" t="s">
        <v>73</v>
      </c>
      <c r="F253" s="78" t="s">
        <v>13</v>
      </c>
      <c r="G253" s="81">
        <v>165428711.23853198</v>
      </c>
      <c r="H253" s="81">
        <v>58971256.11239659</v>
      </c>
      <c r="I253" s="77">
        <v>0.19459205394465665</v>
      </c>
      <c r="J253" s="77">
        <v>0.19459205396877138</v>
      </c>
      <c r="K253" s="82">
        <v>39824302.334236465</v>
      </c>
      <c r="L253" s="82">
        <v>15346447.704516865</v>
      </c>
      <c r="M253" s="83">
        <v>2046553.3677733201</v>
      </c>
      <c r="N253" s="111">
        <v>788647.19249942759</v>
      </c>
    </row>
    <row r="254" spans="1:14" s="79" customFormat="1" ht="27" customHeight="1" x14ac:dyDescent="0.25">
      <c r="A254" s="110" t="s">
        <v>278</v>
      </c>
      <c r="B254" s="76" t="s">
        <v>73</v>
      </c>
      <c r="C254" s="80" t="s">
        <v>83</v>
      </c>
      <c r="D254" s="76" t="s">
        <v>73</v>
      </c>
      <c r="E254" s="77" t="s">
        <v>73</v>
      </c>
      <c r="F254" s="78" t="s">
        <v>90</v>
      </c>
      <c r="G254" s="81">
        <v>392605.98671643418</v>
      </c>
      <c r="H254" s="81">
        <v>139954.35266694071</v>
      </c>
      <c r="I254" s="77">
        <v>9.6300000000000038E-2</v>
      </c>
      <c r="J254" s="77">
        <v>9.6300000000000052E-2</v>
      </c>
      <c r="K254" s="82">
        <v>45136.259065100719</v>
      </c>
      <c r="L254" s="82">
        <v>17393.429573223599</v>
      </c>
      <c r="M254" s="83">
        <v>4687.0466318899998</v>
      </c>
      <c r="N254" s="111">
        <v>1806.1712952464786</v>
      </c>
    </row>
    <row r="255" spans="1:14" s="79" customFormat="1" ht="24.95" customHeight="1" x14ac:dyDescent="0.25">
      <c r="A255" s="112" t="s">
        <v>110</v>
      </c>
      <c r="B255" s="93"/>
      <c r="C255" s="94"/>
      <c r="D255" s="93"/>
      <c r="E255" s="95"/>
      <c r="F255" s="96"/>
      <c r="G255" s="97">
        <v>180831497.76367927</v>
      </c>
      <c r="H255" s="97">
        <v>64005144.353311576</v>
      </c>
      <c r="I255" s="95"/>
      <c r="J255" s="95"/>
      <c r="K255" s="98">
        <v>44437140.935042091</v>
      </c>
      <c r="L255" s="98">
        <v>16985007.432071205</v>
      </c>
      <c r="M255" s="99">
        <v>2230436.2693185299</v>
      </c>
      <c r="N255" s="113">
        <v>854053.45394693443</v>
      </c>
    </row>
    <row r="256" spans="1:14" s="79" customFormat="1" ht="27.75" customHeight="1" x14ac:dyDescent="0.25">
      <c r="A256" s="109" t="s">
        <v>279</v>
      </c>
      <c r="B256" s="116"/>
      <c r="C256" s="117"/>
      <c r="D256" s="117"/>
      <c r="E256" s="117"/>
      <c r="F256" s="117"/>
      <c r="G256" s="117"/>
      <c r="H256" s="117"/>
      <c r="I256" s="117"/>
      <c r="J256" s="117"/>
      <c r="K256" s="117"/>
      <c r="L256" s="117"/>
      <c r="M256" s="117"/>
      <c r="N256" s="118"/>
    </row>
    <row r="257" spans="1:14" s="79" customFormat="1" ht="27" customHeight="1" x14ac:dyDescent="0.25">
      <c r="A257" s="110" t="s">
        <v>280</v>
      </c>
      <c r="B257" s="76">
        <v>39692</v>
      </c>
      <c r="C257" s="80">
        <v>1.4383561643835675E-2</v>
      </c>
      <c r="D257" s="76" t="s">
        <v>73</v>
      </c>
      <c r="E257" s="77" t="s">
        <v>73</v>
      </c>
      <c r="F257" s="78" t="s">
        <v>90</v>
      </c>
      <c r="G257" s="81">
        <v>87971.400000000009</v>
      </c>
      <c r="H257" s="81">
        <v>31405.789800000002</v>
      </c>
      <c r="I257" s="77">
        <v>0.21419999999999995</v>
      </c>
      <c r="J257" s="77">
        <v>0.21419999999999992</v>
      </c>
      <c r="K257" s="82">
        <v>18849.599999999995</v>
      </c>
      <c r="L257" s="82">
        <v>7263.6933599999966</v>
      </c>
      <c r="M257" s="83">
        <v>880</v>
      </c>
      <c r="N257" s="111">
        <v>339.10799999999995</v>
      </c>
    </row>
    <row r="258" spans="1:14" s="79" customFormat="1" ht="27" customHeight="1" x14ac:dyDescent="0.25">
      <c r="A258" s="110" t="s">
        <v>111</v>
      </c>
      <c r="B258" s="76">
        <v>42248</v>
      </c>
      <c r="C258" s="80">
        <v>1.4558689717925399E-2</v>
      </c>
      <c r="D258" s="76" t="s">
        <v>73</v>
      </c>
      <c r="E258" s="77" t="s">
        <v>73</v>
      </c>
      <c r="F258" s="78" t="s">
        <v>112</v>
      </c>
      <c r="G258" s="81">
        <v>10317395.4</v>
      </c>
      <c r="H258" s="81">
        <v>3683310.1578000002</v>
      </c>
      <c r="I258" s="77" t="s">
        <v>73</v>
      </c>
      <c r="J258" s="77" t="s">
        <v>73</v>
      </c>
      <c r="K258" s="82" t="s">
        <v>73</v>
      </c>
      <c r="L258" s="82" t="s">
        <v>73</v>
      </c>
      <c r="M258" s="83">
        <v>103174</v>
      </c>
      <c r="N258" s="111">
        <v>39758.10089999999</v>
      </c>
    </row>
    <row r="259" spans="1:14" s="79" customFormat="1" ht="27" customHeight="1" x14ac:dyDescent="0.25">
      <c r="A259" s="110" t="s">
        <v>113</v>
      </c>
      <c r="B259" s="76" t="s">
        <v>73</v>
      </c>
      <c r="C259" s="80" t="s">
        <v>73</v>
      </c>
      <c r="D259" s="76" t="s">
        <v>73</v>
      </c>
      <c r="E259" s="77" t="s">
        <v>73</v>
      </c>
      <c r="F259" s="78" t="s">
        <v>112</v>
      </c>
      <c r="G259" s="81">
        <v>548811.60852167138</v>
      </c>
      <c r="H259" s="81">
        <v>195965.89309378533</v>
      </c>
      <c r="I259" s="77" t="s">
        <v>73</v>
      </c>
      <c r="J259" s="77" t="s">
        <v>73</v>
      </c>
      <c r="K259" s="82" t="s">
        <v>73</v>
      </c>
      <c r="L259" s="82" t="s">
        <v>73</v>
      </c>
      <c r="M259" s="83">
        <v>5616</v>
      </c>
      <c r="N259" s="111">
        <v>2164.1255999999998</v>
      </c>
    </row>
    <row r="260" spans="1:14" s="79" customFormat="1" ht="27" customHeight="1" x14ac:dyDescent="0.25">
      <c r="A260" s="110" t="s">
        <v>281</v>
      </c>
      <c r="B260" s="76" t="s">
        <v>73</v>
      </c>
      <c r="C260" s="80" t="s">
        <v>73</v>
      </c>
      <c r="D260" s="76" t="s">
        <v>73</v>
      </c>
      <c r="E260" s="77" t="s">
        <v>73</v>
      </c>
      <c r="F260" s="78" t="s">
        <v>90</v>
      </c>
      <c r="G260" s="81">
        <v>1948345.0719800727</v>
      </c>
      <c r="H260" s="81">
        <v>695701.72379175108</v>
      </c>
      <c r="I260" s="77">
        <v>0.25489999999999996</v>
      </c>
      <c r="J260" s="77">
        <v>0.2548999999999999</v>
      </c>
      <c r="K260" s="82">
        <v>508219.61999999988</v>
      </c>
      <c r="L260" s="82">
        <v>195842.43056699992</v>
      </c>
      <c r="M260" s="83">
        <v>19938</v>
      </c>
      <c r="N260" s="111">
        <v>7683.1082999999999</v>
      </c>
    </row>
    <row r="261" spans="1:14" s="79" customFormat="1" ht="39.75" customHeight="1" x14ac:dyDescent="0.25">
      <c r="A261" s="110" t="s">
        <v>282</v>
      </c>
      <c r="B261" s="76">
        <v>43709</v>
      </c>
      <c r="C261" s="80">
        <v>7.692307692307652E-3</v>
      </c>
      <c r="D261" s="76">
        <v>37865</v>
      </c>
      <c r="E261" s="77">
        <v>-1.1363636363636256E-2</v>
      </c>
      <c r="F261" s="78" t="s">
        <v>84</v>
      </c>
      <c r="G261" s="81">
        <v>364235257.11007231</v>
      </c>
      <c r="H261" s="81">
        <v>130052412.47540264</v>
      </c>
      <c r="I261" s="77">
        <v>6.7935433844968682E-2</v>
      </c>
      <c r="J261" s="77">
        <v>6.7935433747308524E-2</v>
      </c>
      <c r="K261" s="82">
        <v>27951373.766975075</v>
      </c>
      <c r="L261" s="82">
        <v>10771164.715994691</v>
      </c>
      <c r="M261" s="83">
        <v>4114402.7770193098</v>
      </c>
      <c r="N261" s="111">
        <v>1585500.249554442</v>
      </c>
    </row>
    <row r="262" spans="1:14" s="79" customFormat="1" ht="25.5" customHeight="1" x14ac:dyDescent="0.25">
      <c r="A262" s="110" t="s">
        <v>283</v>
      </c>
      <c r="B262" s="76">
        <v>39326</v>
      </c>
      <c r="C262" s="80">
        <v>1.4314928425357932E-2</v>
      </c>
      <c r="D262" s="76" t="s">
        <v>73</v>
      </c>
      <c r="E262" s="77" t="s">
        <v>73</v>
      </c>
      <c r="F262" s="78" t="s">
        <v>90</v>
      </c>
      <c r="G262" s="81">
        <v>9347002.3955563493</v>
      </c>
      <c r="H262" s="81">
        <v>3330683.3689504876</v>
      </c>
      <c r="I262" s="77">
        <v>0.2548999999999999</v>
      </c>
      <c r="J262" s="77">
        <v>0.2548999999999999</v>
      </c>
      <c r="K262" s="82">
        <v>2396299.579580124</v>
      </c>
      <c r="L262" s="82">
        <v>921596.64033015177</v>
      </c>
      <c r="M262" s="83">
        <v>94009.398963519998</v>
      </c>
      <c r="N262" s="111">
        <v>36155.223237746257</v>
      </c>
    </row>
    <row r="263" spans="1:14" s="79" customFormat="1" ht="24.95" customHeight="1" x14ac:dyDescent="0.25">
      <c r="A263" s="110" t="s">
        <v>114</v>
      </c>
      <c r="B263" s="76" t="s">
        <v>73</v>
      </c>
      <c r="C263" s="80" t="s">
        <v>73</v>
      </c>
      <c r="D263" s="76" t="s">
        <v>73</v>
      </c>
      <c r="E263" s="77" t="s">
        <v>73</v>
      </c>
      <c r="F263" s="78" t="s">
        <v>13</v>
      </c>
      <c r="G263" s="81">
        <v>19692368.620000001</v>
      </c>
      <c r="H263" s="81">
        <v>7042903.4926899998</v>
      </c>
      <c r="I263" s="77">
        <v>-5.135267722312227E-2</v>
      </c>
      <c r="J263" s="77">
        <v>-5.1352671499621118E-2</v>
      </c>
      <c r="K263" s="82">
        <v>-1520890.4284972718</v>
      </c>
      <c r="L263" s="82">
        <v>-586094.04930035758</v>
      </c>
      <c r="M263" s="83">
        <v>296165.75235000008</v>
      </c>
      <c r="N263" s="111">
        <v>114131.17023613499</v>
      </c>
    </row>
    <row r="264" spans="1:14" s="79" customFormat="1" ht="39.75" customHeight="1" x14ac:dyDescent="0.25">
      <c r="A264" s="110" t="s">
        <v>284</v>
      </c>
      <c r="B264" s="76">
        <v>43709</v>
      </c>
      <c r="C264" s="80">
        <v>7.2727272727272613E-2</v>
      </c>
      <c r="D264" s="76" t="s">
        <v>73</v>
      </c>
      <c r="E264" s="77" t="s">
        <v>73</v>
      </c>
      <c r="F264" s="78" t="s">
        <v>90</v>
      </c>
      <c r="G264" s="81">
        <v>39311729.311967969</v>
      </c>
      <c r="H264" s="81">
        <v>14034329.808640622</v>
      </c>
      <c r="I264" s="77">
        <v>4.5274214953427622E-2</v>
      </c>
      <c r="J264" s="77">
        <v>4.5274261933350109E-2</v>
      </c>
      <c r="K264" s="82">
        <v>1784579.6422692924</v>
      </c>
      <c r="L264" s="82">
        <v>687688.63286505197</v>
      </c>
      <c r="M264" s="83">
        <v>394171.30569906998</v>
      </c>
      <c r="N264" s="111">
        <v>151893.94669258737</v>
      </c>
    </row>
    <row r="265" spans="1:14" s="79" customFormat="1" ht="38.25" customHeight="1" x14ac:dyDescent="0.25">
      <c r="A265" s="109" t="s">
        <v>285</v>
      </c>
      <c r="B265" s="100"/>
      <c r="C265" s="101"/>
      <c r="D265" s="100"/>
      <c r="E265" s="102"/>
      <c r="F265" s="103"/>
      <c r="G265" s="104"/>
      <c r="H265" s="104"/>
      <c r="I265" s="102"/>
      <c r="J265" s="102"/>
      <c r="K265" s="105"/>
      <c r="L265" s="105"/>
      <c r="M265" s="106"/>
      <c r="N265" s="114"/>
    </row>
    <row r="266" spans="1:14" s="79" customFormat="1" ht="24.95" customHeight="1" x14ac:dyDescent="0.25">
      <c r="A266" s="110" t="s">
        <v>286</v>
      </c>
      <c r="B266" s="76" t="s">
        <v>73</v>
      </c>
      <c r="C266" s="80" t="s">
        <v>83</v>
      </c>
      <c r="D266" s="76" t="s">
        <v>73</v>
      </c>
      <c r="E266" s="77" t="s">
        <v>73</v>
      </c>
      <c r="F266" s="78" t="s">
        <v>90</v>
      </c>
      <c r="G266" s="81">
        <v>241065.55801485461</v>
      </c>
      <c r="H266" s="81">
        <v>71591.998133761066</v>
      </c>
      <c r="I266" s="77">
        <v>0.10329999999999995</v>
      </c>
      <c r="J266" s="77">
        <v>0.10329999999999996</v>
      </c>
      <c r="K266" s="82">
        <v>24812.659999999989</v>
      </c>
      <c r="L266" s="82">
        <v>8072.7989309999957</v>
      </c>
      <c r="M266" s="83">
        <v>2402</v>
      </c>
      <c r="N266" s="111">
        <v>781.49069999999995</v>
      </c>
    </row>
    <row r="267" spans="1:14" s="79" customFormat="1" ht="24.95" customHeight="1" x14ac:dyDescent="0.25">
      <c r="A267" s="110" t="s">
        <v>125</v>
      </c>
      <c r="B267" s="76">
        <v>43709</v>
      </c>
      <c r="C267" s="80">
        <v>6.5393879917923087E-2</v>
      </c>
      <c r="D267" s="76">
        <v>40787</v>
      </c>
      <c r="E267" s="77">
        <v>-4.0356394129979073E-2</v>
      </c>
      <c r="F267" s="78" t="s">
        <v>87</v>
      </c>
      <c r="G267" s="81">
        <v>1830658.5362943718</v>
      </c>
      <c r="H267" s="81">
        <v>653511.13243402599</v>
      </c>
      <c r="I267" s="77">
        <v>0.34332607603416498</v>
      </c>
      <c r="J267" s="77">
        <v>0.34332607603416498</v>
      </c>
      <c r="K267" s="82">
        <v>626158.09747111006</v>
      </c>
      <c r="L267" s="82">
        <v>241290.02286049223</v>
      </c>
      <c r="M267" s="83">
        <v>18238</v>
      </c>
      <c r="N267" s="111">
        <v>7028.0132999999987</v>
      </c>
    </row>
    <row r="268" spans="1:14" s="79" customFormat="1" ht="24.95" customHeight="1" x14ac:dyDescent="0.25">
      <c r="A268" s="110" t="s">
        <v>126</v>
      </c>
      <c r="B268" s="76">
        <v>43709</v>
      </c>
      <c r="C268" s="80">
        <v>7.1213640922768273E-2</v>
      </c>
      <c r="D268" s="76">
        <v>40787</v>
      </c>
      <c r="E268" s="77">
        <v>-4.0343698854337209E-2</v>
      </c>
      <c r="F268" s="78" t="s">
        <v>87</v>
      </c>
      <c r="G268" s="81">
        <v>12944508.36433503</v>
      </c>
      <c r="H268" s="81">
        <v>4620949.3208393883</v>
      </c>
      <c r="I268" s="77">
        <v>0.30867665418227208</v>
      </c>
      <c r="J268" s="77">
        <v>0.30867665418227203</v>
      </c>
      <c r="K268" s="82">
        <v>3980817.6029962539</v>
      </c>
      <c r="L268" s="82">
        <v>1534008.063314606</v>
      </c>
      <c r="M268" s="83">
        <v>128964</v>
      </c>
      <c r="N268" s="111">
        <v>49696.277399999992</v>
      </c>
    </row>
    <row r="269" spans="1:14" s="79" customFormat="1" ht="24.95" customHeight="1" x14ac:dyDescent="0.25">
      <c r="A269" s="110" t="s">
        <v>127</v>
      </c>
      <c r="B269" s="76">
        <v>43709</v>
      </c>
      <c r="C269" s="80">
        <v>7.7540909773307409E-2</v>
      </c>
      <c r="D269" s="76">
        <v>40787</v>
      </c>
      <c r="E269" s="77">
        <v>-4.0417401528512635E-2</v>
      </c>
      <c r="F269" s="78" t="s">
        <v>87</v>
      </c>
      <c r="G269" s="81">
        <v>4174875.3794589937</v>
      </c>
      <c r="H269" s="81">
        <v>1490353.0521447628</v>
      </c>
      <c r="I269" s="77">
        <v>0.24395680947405074</v>
      </c>
      <c r="J269" s="77">
        <v>0.24395680947405074</v>
      </c>
      <c r="K269" s="82">
        <v>1014713.9533263666</v>
      </c>
      <c r="L269" s="82">
        <v>391020.02191431535</v>
      </c>
      <c r="M269" s="83">
        <v>41594</v>
      </c>
      <c r="N269" s="111">
        <v>16028.247899999998</v>
      </c>
    </row>
    <row r="270" spans="1:14" s="79" customFormat="1" ht="24.95" customHeight="1" x14ac:dyDescent="0.25">
      <c r="A270" s="110" t="s">
        <v>128</v>
      </c>
      <c r="B270" s="76">
        <v>43709</v>
      </c>
      <c r="C270" s="80">
        <v>8.9520624303233015E-2</v>
      </c>
      <c r="D270" s="76">
        <v>40787</v>
      </c>
      <c r="E270" s="77">
        <v>-4.0434355560405963E-2</v>
      </c>
      <c r="F270" s="78" t="s">
        <v>87</v>
      </c>
      <c r="G270" s="81">
        <v>1134351.612455541</v>
      </c>
      <c r="H270" s="81">
        <v>404942.47951600538</v>
      </c>
      <c r="I270" s="77">
        <v>0.13363347999590713</v>
      </c>
      <c r="J270" s="77">
        <v>0.13363347999590713</v>
      </c>
      <c r="K270" s="82">
        <v>151032.55909137425</v>
      </c>
      <c r="L270" s="82">
        <v>58200.396645861052</v>
      </c>
      <c r="M270" s="83">
        <v>11302</v>
      </c>
      <c r="N270" s="111">
        <v>4355.2256999999991</v>
      </c>
    </row>
    <row r="271" spans="1:14" s="79" customFormat="1" ht="24.95" customHeight="1" x14ac:dyDescent="0.25">
      <c r="A271" s="110" t="s">
        <v>129</v>
      </c>
      <c r="B271" s="76">
        <v>42248</v>
      </c>
      <c r="C271" s="80">
        <v>2.0206544075030339E-2</v>
      </c>
      <c r="D271" s="76">
        <v>40787</v>
      </c>
      <c r="E271" s="77">
        <v>-4.0374162558462968E-2</v>
      </c>
      <c r="F271" s="78" t="s">
        <v>87</v>
      </c>
      <c r="G271" s="81">
        <v>607260.98052078253</v>
      </c>
      <c r="H271" s="81">
        <v>216780.90326251829</v>
      </c>
      <c r="I271" s="77">
        <v>0.12191091026468694</v>
      </c>
      <c r="J271" s="77">
        <v>0.12191091026468695</v>
      </c>
      <c r="K271" s="82">
        <v>73756.100710135594</v>
      </c>
      <c r="L271" s="82">
        <v>28421.913408650751</v>
      </c>
      <c r="M271" s="83">
        <v>6050</v>
      </c>
      <c r="N271" s="111">
        <v>2331.3674999999998</v>
      </c>
    </row>
    <row r="272" spans="1:14" s="79" customFormat="1" ht="24.95" customHeight="1" x14ac:dyDescent="0.25">
      <c r="A272" s="110" t="s">
        <v>120</v>
      </c>
      <c r="B272" s="76">
        <v>43709</v>
      </c>
      <c r="C272" s="80">
        <v>3.5835310064384868E-2</v>
      </c>
      <c r="D272" s="76">
        <v>40787</v>
      </c>
      <c r="E272" s="77">
        <v>-4.031187790311877E-2</v>
      </c>
      <c r="F272" s="78" t="s">
        <v>87</v>
      </c>
      <c r="G272" s="81">
        <v>15495872.483016597</v>
      </c>
      <c r="H272" s="81">
        <v>5531738.9746140242</v>
      </c>
      <c r="I272" s="77">
        <v>0.18254682260570876</v>
      </c>
      <c r="J272" s="77">
        <v>0.18254682260570876</v>
      </c>
      <c r="K272" s="82">
        <v>2818230.8661159743</v>
      </c>
      <c r="L272" s="82">
        <v>1086005.2642577905</v>
      </c>
      <c r="M272" s="83">
        <v>154384</v>
      </c>
      <c r="N272" s="111">
        <v>59491.874399999993</v>
      </c>
    </row>
    <row r="273" spans="1:14" s="79" customFormat="1" ht="24.95" customHeight="1" x14ac:dyDescent="0.25">
      <c r="A273" s="110" t="s">
        <v>121</v>
      </c>
      <c r="B273" s="76">
        <v>43709</v>
      </c>
      <c r="C273" s="80">
        <v>3.7900000000000003E-2</v>
      </c>
      <c r="D273" s="76">
        <v>40787</v>
      </c>
      <c r="E273" s="77">
        <v>-4.0385598480975685E-2</v>
      </c>
      <c r="F273" s="78" t="s">
        <v>87</v>
      </c>
      <c r="G273" s="81">
        <v>23866894.908479497</v>
      </c>
      <c r="H273" s="81">
        <v>8520038.6691973805</v>
      </c>
      <c r="I273" s="77">
        <v>0.10003593244699949</v>
      </c>
      <c r="J273" s="77">
        <v>0.1000359324469995</v>
      </c>
      <c r="K273" s="82">
        <v>2378694.4160977327</v>
      </c>
      <c r="L273" s="82">
        <v>916629.89324326138</v>
      </c>
      <c r="M273" s="83">
        <v>237784</v>
      </c>
      <c r="N273" s="111">
        <v>91630.064400000003</v>
      </c>
    </row>
    <row r="274" spans="1:14" s="79" customFormat="1" ht="24.95" customHeight="1" x14ac:dyDescent="0.25">
      <c r="A274" s="110" t="s">
        <v>122</v>
      </c>
      <c r="B274" s="76">
        <v>43709</v>
      </c>
      <c r="C274" s="80">
        <v>4.1099999999999998E-2</v>
      </c>
      <c r="D274" s="76">
        <v>40787</v>
      </c>
      <c r="E274" s="77">
        <v>-4.0354876470950721E-2</v>
      </c>
      <c r="F274" s="78" t="s">
        <v>87</v>
      </c>
      <c r="G274" s="81">
        <v>3663292.8852221221</v>
      </c>
      <c r="H274" s="81">
        <v>1307727.5933200363</v>
      </c>
      <c r="I274" s="77">
        <v>1.0638297872340274E-2</v>
      </c>
      <c r="J274" s="77">
        <v>1.0638297872340276E-2</v>
      </c>
      <c r="K274" s="82">
        <v>38825.531914893065</v>
      </c>
      <c r="L274" s="82">
        <v>14961.418723404044</v>
      </c>
      <c r="M274" s="83">
        <v>36496</v>
      </c>
      <c r="N274" s="111">
        <v>14063.7336</v>
      </c>
    </row>
    <row r="275" spans="1:14" s="79" customFormat="1" ht="24.95" customHeight="1" x14ac:dyDescent="0.25">
      <c r="A275" s="110" t="s">
        <v>123</v>
      </c>
      <c r="B275" s="76">
        <v>43709</v>
      </c>
      <c r="C275" s="80">
        <v>4.7571488645920847E-2</v>
      </c>
      <c r="D275" s="76">
        <v>40787</v>
      </c>
      <c r="E275" s="77">
        <v>-4.039936184447529E-2</v>
      </c>
      <c r="F275" s="78" t="s">
        <v>87</v>
      </c>
      <c r="G275" s="81">
        <v>550959.38346554851</v>
      </c>
      <c r="H275" s="81">
        <v>196682.27770240253</v>
      </c>
      <c r="I275" s="77">
        <v>-3.8637161924832686E-3</v>
      </c>
      <c r="J275" s="77">
        <v>-3.8637161924832686E-3</v>
      </c>
      <c r="K275" s="82">
        <v>-2121.1801896733145</v>
      </c>
      <c r="L275" s="82">
        <v>-817.39678609061173</v>
      </c>
      <c r="M275" s="83">
        <v>5490</v>
      </c>
      <c r="N275" s="111">
        <v>2115.5715</v>
      </c>
    </row>
    <row r="276" spans="1:14" s="79" customFormat="1" ht="24.95" customHeight="1" x14ac:dyDescent="0.25">
      <c r="A276" s="110" t="s">
        <v>124</v>
      </c>
      <c r="B276" s="76">
        <v>42248</v>
      </c>
      <c r="C276" s="80">
        <v>2.0200951877313557E-2</v>
      </c>
      <c r="D276" s="76">
        <v>40787</v>
      </c>
      <c r="E276" s="77">
        <v>-4.0393788693798886E-2</v>
      </c>
      <c r="F276" s="78" t="s">
        <v>87</v>
      </c>
      <c r="G276" s="81">
        <v>197082.16255666362</v>
      </c>
      <c r="H276" s="81">
        <v>70354.675479601079</v>
      </c>
      <c r="I276" s="77">
        <v>-8.5268505079825196E-3</v>
      </c>
      <c r="J276" s="77">
        <v>-8.5268505079825196E-3</v>
      </c>
      <c r="K276" s="82">
        <v>-1674.6734397677669</v>
      </c>
      <c r="L276" s="82">
        <v>-645.33541001450885</v>
      </c>
      <c r="M276" s="83">
        <v>1964</v>
      </c>
      <c r="N276" s="111">
        <v>756.8273999999999</v>
      </c>
    </row>
    <row r="277" spans="1:14" s="79" customFormat="1" ht="24.95" customHeight="1" x14ac:dyDescent="0.25">
      <c r="A277" s="110" t="s">
        <v>115</v>
      </c>
      <c r="B277" s="76">
        <v>43709</v>
      </c>
      <c r="C277" s="80">
        <v>4.145580589254759E-2</v>
      </c>
      <c r="D277" s="76">
        <v>40787</v>
      </c>
      <c r="E277" s="77">
        <v>-4.0380047505938169E-2</v>
      </c>
      <c r="F277" s="78" t="s">
        <v>87</v>
      </c>
      <c r="G277" s="81">
        <v>119092115.55969992</v>
      </c>
      <c r="H277" s="81">
        <v>42513675.68575801</v>
      </c>
      <c r="I277" s="77">
        <v>0.21460427344738076</v>
      </c>
      <c r="J277" s="77">
        <v>0.21460427344738078</v>
      </c>
      <c r="K277" s="82">
        <v>25462839.965386417</v>
      </c>
      <c r="L277" s="82">
        <v>9812105.3806616552</v>
      </c>
      <c r="M277" s="83">
        <v>1186502</v>
      </c>
      <c r="N277" s="111">
        <v>457218.54569999996</v>
      </c>
    </row>
    <row r="278" spans="1:14" s="79" customFormat="1" ht="24.95" customHeight="1" x14ac:dyDescent="0.25">
      <c r="A278" s="110" t="s">
        <v>116</v>
      </c>
      <c r="B278" s="76">
        <v>43709</v>
      </c>
      <c r="C278" s="80">
        <v>4.4419559537140635E-2</v>
      </c>
      <c r="D278" s="76">
        <v>40787</v>
      </c>
      <c r="E278" s="77">
        <v>-4.0380047505938217E-2</v>
      </c>
      <c r="F278" s="78" t="s">
        <v>87</v>
      </c>
      <c r="G278" s="81">
        <v>269297077.54756606</v>
      </c>
      <c r="H278" s="81">
        <v>96134060.295876205</v>
      </c>
      <c r="I278" s="77">
        <v>0.14623540624255438</v>
      </c>
      <c r="J278" s="77">
        <v>0.14623540624255438</v>
      </c>
      <c r="K278" s="82">
        <v>39234637.776983604</v>
      </c>
      <c r="L278" s="82">
        <v>15119067.66736063</v>
      </c>
      <c r="M278" s="83">
        <v>2682978</v>
      </c>
      <c r="N278" s="111">
        <v>1033885.5722999999</v>
      </c>
    </row>
    <row r="279" spans="1:14" s="79" customFormat="1" ht="24.95" customHeight="1" x14ac:dyDescent="0.25">
      <c r="A279" s="110" t="s">
        <v>117</v>
      </c>
      <c r="B279" s="76">
        <v>43709</v>
      </c>
      <c r="C279" s="80">
        <v>4.9775735696313286E-2</v>
      </c>
      <c r="D279" s="76">
        <v>40787</v>
      </c>
      <c r="E279" s="77">
        <v>-4.0430545142979606E-2</v>
      </c>
      <c r="F279" s="78" t="s">
        <v>87</v>
      </c>
      <c r="G279" s="81">
        <v>77669363.79399541</v>
      </c>
      <c r="H279" s="81">
        <v>27726521.840161659</v>
      </c>
      <c r="I279" s="77">
        <v>8.9099624843685055E-2</v>
      </c>
      <c r="J279" s="77">
        <v>8.9099624843685055E-2</v>
      </c>
      <c r="K279" s="82">
        <v>6894635.8899541618</v>
      </c>
      <c r="L279" s="82">
        <v>2656847.9401938361</v>
      </c>
      <c r="M279" s="83">
        <v>773812</v>
      </c>
      <c r="N279" s="111">
        <v>298188.45419999998</v>
      </c>
    </row>
    <row r="280" spans="1:14" s="79" customFormat="1" ht="24.95" customHeight="1" x14ac:dyDescent="0.25">
      <c r="A280" s="110" t="s">
        <v>118</v>
      </c>
      <c r="B280" s="76">
        <v>43709</v>
      </c>
      <c r="C280" s="80">
        <v>5.8424155797748852E-2</v>
      </c>
      <c r="D280" s="76">
        <v>40787</v>
      </c>
      <c r="E280" s="77">
        <v>-4.0363843092666246E-2</v>
      </c>
      <c r="F280" s="78" t="s">
        <v>87</v>
      </c>
      <c r="G280" s="81">
        <v>36359825.484008648</v>
      </c>
      <c r="H280" s="81">
        <v>12979783.097756885</v>
      </c>
      <c r="I280" s="77">
        <v>4.8320391627278747E-2</v>
      </c>
      <c r="J280" s="77">
        <v>4.8320391627278747E-2</v>
      </c>
      <c r="K280" s="82">
        <v>1750406.1866981727</v>
      </c>
      <c r="L280" s="82">
        <v>674519.02404414071</v>
      </c>
      <c r="M280" s="83">
        <v>362250</v>
      </c>
      <c r="N280" s="111">
        <v>139593.03749999998</v>
      </c>
    </row>
    <row r="281" spans="1:14" s="79" customFormat="1" ht="24.95" customHeight="1" x14ac:dyDescent="0.25">
      <c r="A281" s="110" t="s">
        <v>119</v>
      </c>
      <c r="B281" s="76">
        <v>42248</v>
      </c>
      <c r="C281" s="80">
        <v>2.0197452709322532E-2</v>
      </c>
      <c r="D281" s="76">
        <v>40787</v>
      </c>
      <c r="E281" s="77">
        <v>-4.037895954871993E-2</v>
      </c>
      <c r="F281" s="78" t="s">
        <v>87</v>
      </c>
      <c r="G281" s="81">
        <v>5488574.2426250093</v>
      </c>
      <c r="H281" s="81">
        <v>1959319.1726549969</v>
      </c>
      <c r="I281" s="77">
        <v>-1.8960380192559745E-3</v>
      </c>
      <c r="J281" s="77">
        <v>-1.8960380192559743E-3</v>
      </c>
      <c r="K281" s="82">
        <v>-10367.91509689552</v>
      </c>
      <c r="L281" s="82">
        <v>-3995.2760825886876</v>
      </c>
      <c r="M281" s="83">
        <v>54682</v>
      </c>
      <c r="N281" s="111">
        <v>21071.708699999996</v>
      </c>
    </row>
    <row r="282" spans="1:14" s="92" customFormat="1" ht="24.95" customHeight="1" x14ac:dyDescent="0.25">
      <c r="A282" s="112" t="s">
        <v>130</v>
      </c>
      <c r="B282" s="93"/>
      <c r="C282" s="94"/>
      <c r="D282" s="93"/>
      <c r="E282" s="95"/>
      <c r="F282" s="96"/>
      <c r="G282" s="97">
        <v>572613778.88171506</v>
      </c>
      <c r="H282" s="97">
        <v>204398031.16885164</v>
      </c>
      <c r="I282" s="95"/>
      <c r="J282" s="95"/>
      <c r="K282" s="98">
        <v>84435397.838019863</v>
      </c>
      <c r="L282" s="98">
        <v>32535691.797280949</v>
      </c>
      <c r="M282" s="99">
        <v>5704892</v>
      </c>
      <c r="N282" s="113">
        <v>2198236.0121999998</v>
      </c>
    </row>
    <row r="283" spans="1:14" s="79" customFormat="1" ht="24.95" customHeight="1" x14ac:dyDescent="0.25">
      <c r="A283" s="109" t="s">
        <v>287</v>
      </c>
      <c r="B283" s="116"/>
      <c r="C283" s="117"/>
      <c r="D283" s="117"/>
      <c r="E283" s="117"/>
      <c r="F283" s="117"/>
      <c r="G283" s="117"/>
      <c r="H283" s="117"/>
      <c r="I283" s="117"/>
      <c r="J283" s="117"/>
      <c r="K283" s="117"/>
      <c r="L283" s="117"/>
      <c r="M283" s="117"/>
      <c r="N283" s="118"/>
    </row>
    <row r="284" spans="1:14" s="79" customFormat="1" ht="24.95" customHeight="1" x14ac:dyDescent="0.25">
      <c r="A284" s="110" t="s">
        <v>131</v>
      </c>
      <c r="B284" s="76">
        <v>41883</v>
      </c>
      <c r="C284" s="80">
        <v>3.9184666869485837E-2</v>
      </c>
      <c r="D284" s="76">
        <v>40575</v>
      </c>
      <c r="E284" s="77">
        <v>-2.0213687554143753E-2</v>
      </c>
      <c r="F284" s="78" t="s">
        <v>84</v>
      </c>
      <c r="G284" s="81">
        <v>5493701641.9481936</v>
      </c>
      <c r="H284" s="81">
        <v>1961467406.2193017</v>
      </c>
      <c r="I284" s="77">
        <v>0.24016019886755965</v>
      </c>
      <c r="J284" s="77">
        <v>0.24016019886755963</v>
      </c>
      <c r="K284" s="82">
        <v>1483505833.68366</v>
      </c>
      <c r="L284" s="82">
        <v>571674381.35172582</v>
      </c>
      <c r="M284" s="83">
        <v>61771510.878110327</v>
      </c>
      <c r="N284" s="111">
        <v>23803876.914133687</v>
      </c>
    </row>
    <row r="285" spans="1:14" s="79" customFormat="1" ht="24.95" customHeight="1" x14ac:dyDescent="0.25">
      <c r="A285" s="110" t="s">
        <v>132</v>
      </c>
      <c r="B285" s="76" t="s">
        <v>73</v>
      </c>
      <c r="C285" s="80" t="s">
        <v>73</v>
      </c>
      <c r="D285" s="76" t="s">
        <v>73</v>
      </c>
      <c r="E285" s="77" t="s">
        <v>73</v>
      </c>
      <c r="F285" s="78" t="s">
        <v>84</v>
      </c>
      <c r="G285" s="81">
        <v>586630653.42590559</v>
      </c>
      <c r="H285" s="81">
        <v>209377059.02939206</v>
      </c>
      <c r="I285" s="77">
        <v>0.24016019886755965</v>
      </c>
      <c r="J285" s="77">
        <v>0.24016019886755965</v>
      </c>
      <c r="K285" s="82">
        <v>138479684.87777928</v>
      </c>
      <c r="L285" s="82">
        <v>53363146.567652233</v>
      </c>
      <c r="M285" s="83">
        <v>5766138</v>
      </c>
      <c r="N285" s="111">
        <v>2221981.2782999994</v>
      </c>
    </row>
    <row r="286" spans="1:14" s="79" customFormat="1" ht="24.95" customHeight="1" x14ac:dyDescent="0.25">
      <c r="A286" s="110" t="s">
        <v>288</v>
      </c>
      <c r="B286" s="76">
        <v>41883</v>
      </c>
      <c r="C286" s="80">
        <v>3.9186641529760251E-2</v>
      </c>
      <c r="D286" s="76">
        <v>40575</v>
      </c>
      <c r="E286" s="77">
        <v>-2.0188425302826381E-2</v>
      </c>
      <c r="F286" s="78" t="s">
        <v>90</v>
      </c>
      <c r="G286" s="81">
        <v>58219.08499441899</v>
      </c>
      <c r="H286" s="81">
        <v>20779.164136406333</v>
      </c>
      <c r="I286" s="77">
        <v>0.10919999999999996</v>
      </c>
      <c r="J286" s="77">
        <v>0.10919999999999996</v>
      </c>
      <c r="K286" s="82">
        <v>6270.4563730535983</v>
      </c>
      <c r="L286" s="82">
        <v>2416.3203633562039</v>
      </c>
      <c r="M286" s="83">
        <v>574.21761658000003</v>
      </c>
      <c r="N286" s="111">
        <v>221.27475854910298</v>
      </c>
    </row>
    <row r="287" spans="1:14" s="79" customFormat="1" ht="24.95" customHeight="1" x14ac:dyDescent="0.25">
      <c r="A287" s="110" t="s">
        <v>289</v>
      </c>
      <c r="B287" s="76">
        <v>41883</v>
      </c>
      <c r="C287" s="80">
        <v>3.9185586167892125E-2</v>
      </c>
      <c r="D287" s="76">
        <v>40575</v>
      </c>
      <c r="E287" s="77">
        <v>-2.018733850129199E-2</v>
      </c>
      <c r="F287" s="78" t="s">
        <v>90</v>
      </c>
      <c r="G287" s="81">
        <v>13946471.981549503</v>
      </c>
      <c r="H287" s="81">
        <v>4975804.8189052884</v>
      </c>
      <c r="I287" s="77">
        <v>0.10919999999999995</v>
      </c>
      <c r="J287" s="77">
        <v>0.10919999999999998</v>
      </c>
      <c r="K287" s="82">
        <v>1584968.0666671481</v>
      </c>
      <c r="L287" s="82">
        <v>610767.44449018547</v>
      </c>
      <c r="M287" s="83">
        <v>145143.59584863999</v>
      </c>
      <c r="N287" s="111">
        <v>55931.084660273409</v>
      </c>
    </row>
    <row r="288" spans="1:14" s="92" customFormat="1" ht="24.95" customHeight="1" x14ac:dyDescent="0.25">
      <c r="A288" s="112" t="s">
        <v>133</v>
      </c>
      <c r="B288" s="93"/>
      <c r="C288" s="94"/>
      <c r="D288" s="93"/>
      <c r="E288" s="95"/>
      <c r="F288" s="96"/>
      <c r="G288" s="97">
        <v>6094336986.4406424</v>
      </c>
      <c r="H288" s="97">
        <v>2175841049.2317357</v>
      </c>
      <c r="I288" s="95"/>
      <c r="J288" s="95"/>
      <c r="K288" s="98">
        <v>1623576757.0844793</v>
      </c>
      <c r="L288" s="98">
        <v>625650711.68423164</v>
      </c>
      <c r="M288" s="99">
        <v>67683366.691575527</v>
      </c>
      <c r="N288" s="113">
        <v>26082010.551852506</v>
      </c>
    </row>
    <row r="289" spans="1:14" s="79" customFormat="1" ht="24.95" customHeight="1" x14ac:dyDescent="0.25">
      <c r="A289" s="110" t="s">
        <v>290</v>
      </c>
      <c r="B289" s="76">
        <v>39508</v>
      </c>
      <c r="C289" s="80" t="s">
        <v>83</v>
      </c>
      <c r="D289" s="76" t="s">
        <v>73</v>
      </c>
      <c r="E289" s="77" t="s">
        <v>73</v>
      </c>
      <c r="F289" s="78" t="s">
        <v>90</v>
      </c>
      <c r="G289" s="81">
        <v>38461979.890299141</v>
      </c>
      <c r="H289" s="81">
        <v>13725726.076802231</v>
      </c>
      <c r="I289" s="77">
        <v>0.21419999999999989</v>
      </c>
      <c r="J289" s="77">
        <v>0.21419999999999997</v>
      </c>
      <c r="K289" s="82">
        <v>8272632.4058742309</v>
      </c>
      <c r="L289" s="82">
        <v>3187858.8976036347</v>
      </c>
      <c r="M289" s="83">
        <v>386210.66320608003</v>
      </c>
      <c r="N289" s="111">
        <v>148826.27906646288</v>
      </c>
    </row>
    <row r="290" spans="1:14" s="79" customFormat="1" ht="24.95" customHeight="1" x14ac:dyDescent="0.25">
      <c r="A290" s="110" t="s">
        <v>134</v>
      </c>
      <c r="B290" s="76" t="s">
        <v>73</v>
      </c>
      <c r="C290" s="80" t="s">
        <v>73</v>
      </c>
      <c r="D290" s="76" t="s">
        <v>73</v>
      </c>
      <c r="E290" s="77" t="s">
        <v>73</v>
      </c>
      <c r="F290" s="78" t="s">
        <v>73</v>
      </c>
      <c r="G290" s="81">
        <v>86164981.487809047</v>
      </c>
      <c r="H290" s="81">
        <v>30767273.187418249</v>
      </c>
      <c r="I290" s="77">
        <v>0.10328937253645498</v>
      </c>
      <c r="J290" s="77">
        <v>0.10328937253645497</v>
      </c>
      <c r="K290" s="82">
        <v>9144993.1498836372</v>
      </c>
      <c r="L290" s="82">
        <v>3524023.1103076586</v>
      </c>
      <c r="M290" s="83">
        <v>885376</v>
      </c>
      <c r="N290" s="111">
        <v>341179.64159999997</v>
      </c>
    </row>
    <row r="291" spans="1:14" s="79" customFormat="1" ht="24.95" customHeight="1" x14ac:dyDescent="0.25">
      <c r="A291" s="109" t="s">
        <v>291</v>
      </c>
      <c r="B291" s="116"/>
      <c r="C291" s="117"/>
      <c r="D291" s="117"/>
      <c r="E291" s="117"/>
      <c r="F291" s="117"/>
      <c r="G291" s="117"/>
      <c r="H291" s="117"/>
      <c r="I291" s="117"/>
      <c r="J291" s="117"/>
      <c r="K291" s="117"/>
      <c r="L291" s="117"/>
      <c r="M291" s="117"/>
      <c r="N291" s="118"/>
    </row>
    <row r="292" spans="1:14" s="79" customFormat="1" ht="24.95" customHeight="1" x14ac:dyDescent="0.25">
      <c r="A292" s="110" t="s">
        <v>292</v>
      </c>
      <c r="B292" s="76" t="s">
        <v>73</v>
      </c>
      <c r="C292" s="80" t="s">
        <v>73</v>
      </c>
      <c r="D292" s="76" t="s">
        <v>73</v>
      </c>
      <c r="E292" s="77" t="s">
        <v>73</v>
      </c>
      <c r="F292" s="78" t="s">
        <v>13</v>
      </c>
      <c r="G292" s="81">
        <v>49286.999261148449</v>
      </c>
      <c r="H292" s="81">
        <v>17598.371385027091</v>
      </c>
      <c r="I292" s="77">
        <v>0.14248704663212441</v>
      </c>
      <c r="J292" s="77">
        <v>0.14248704663212441</v>
      </c>
      <c r="K292" s="82">
        <v>8342.5058386658056</v>
      </c>
      <c r="L292" s="82">
        <v>3214.8178472982522</v>
      </c>
      <c r="M292" s="83">
        <v>585.49222794999991</v>
      </c>
      <c r="N292" s="111">
        <v>225.62176164674995</v>
      </c>
    </row>
    <row r="293" spans="1:14" s="79" customFormat="1" ht="24.95" customHeight="1" x14ac:dyDescent="0.25">
      <c r="A293" s="110" t="s">
        <v>293</v>
      </c>
      <c r="B293" s="76">
        <v>43709</v>
      </c>
      <c r="C293" s="80">
        <v>8.6999999999999994E-3</v>
      </c>
      <c r="D293" s="76" t="s">
        <v>73</v>
      </c>
      <c r="E293" s="77" t="s">
        <v>73</v>
      </c>
      <c r="F293" s="78" t="s">
        <v>13</v>
      </c>
      <c r="G293" s="81">
        <v>6231674.0432990361</v>
      </c>
      <c r="H293" s="81">
        <v>1851175.4558826026</v>
      </c>
      <c r="I293" s="77">
        <v>0.17499999999999979</v>
      </c>
      <c r="J293" s="77">
        <v>0.17499999999999982</v>
      </c>
      <c r="K293" s="82">
        <v>1250696.8911291736</v>
      </c>
      <c r="L293" s="82">
        <v>406919.41552369494</v>
      </c>
      <c r="M293" s="83">
        <v>71468.393778810001</v>
      </c>
      <c r="N293" s="111">
        <v>23252.53802992545</v>
      </c>
    </row>
    <row r="294" spans="1:14" s="79" customFormat="1" ht="24.95" customHeight="1" x14ac:dyDescent="0.25">
      <c r="A294" s="110" t="s">
        <v>294</v>
      </c>
      <c r="B294" s="76">
        <v>43709</v>
      </c>
      <c r="C294" s="80">
        <v>8.6682427107959027E-3</v>
      </c>
      <c r="D294" s="76" t="s">
        <v>73</v>
      </c>
      <c r="E294" s="77" t="s">
        <v>73</v>
      </c>
      <c r="F294" s="78" t="s">
        <v>84</v>
      </c>
      <c r="G294" s="81">
        <v>212628874.54471162</v>
      </c>
      <c r="H294" s="81">
        <v>75920241.491370499</v>
      </c>
      <c r="I294" s="77">
        <v>0.2352402607246534</v>
      </c>
      <c r="J294" s="77">
        <v>0.23524024558148152</v>
      </c>
      <c r="K294" s="82">
        <v>58724438.942378096</v>
      </c>
      <c r="L294" s="82">
        <v>22629687.93425972</v>
      </c>
      <c r="M294" s="83">
        <v>2496360.05169687</v>
      </c>
      <c r="N294" s="111">
        <v>961981.98902242456</v>
      </c>
    </row>
    <row r="295" spans="1:14" s="79" customFormat="1" ht="22.5" x14ac:dyDescent="0.25">
      <c r="A295" s="110" t="s">
        <v>295</v>
      </c>
      <c r="B295" s="76">
        <v>43709</v>
      </c>
      <c r="C295" s="80">
        <v>8.6682427107959027E-3</v>
      </c>
      <c r="D295" s="76" t="s">
        <v>73</v>
      </c>
      <c r="E295" s="77" t="s">
        <v>73</v>
      </c>
      <c r="F295" s="78" t="s">
        <v>84</v>
      </c>
      <c r="G295" s="81">
        <v>17735590.127788521</v>
      </c>
      <c r="H295" s="81">
        <v>6331754.135324914</v>
      </c>
      <c r="I295" s="77">
        <v>0.14965397923875412</v>
      </c>
      <c r="J295" s="77">
        <v>0.14965397923875412</v>
      </c>
      <c r="K295" s="82">
        <v>2658632.8719723145</v>
      </c>
      <c r="L295" s="82">
        <v>1024504.2041522476</v>
      </c>
      <c r="M295" s="83">
        <v>177652</v>
      </c>
      <c r="N295" s="111">
        <v>68458.2</v>
      </c>
    </row>
    <row r="296" spans="1:14" s="79" customFormat="1" ht="24.95" customHeight="1" x14ac:dyDescent="0.25">
      <c r="A296" s="110" t="s">
        <v>296</v>
      </c>
      <c r="B296" s="76">
        <v>43709</v>
      </c>
      <c r="C296" s="80">
        <v>8.6682427107959027E-3</v>
      </c>
      <c r="D296" s="76" t="s">
        <v>73</v>
      </c>
      <c r="E296" s="77" t="s">
        <v>73</v>
      </c>
      <c r="F296" s="78" t="s">
        <v>84</v>
      </c>
      <c r="G296" s="81">
        <v>659929.52947640652</v>
      </c>
      <c r="H296" s="81">
        <v>235600.366110078</v>
      </c>
      <c r="I296" s="77">
        <v>0.23638443498360587</v>
      </c>
      <c r="J296" s="77">
        <v>0.23638443527814579</v>
      </c>
      <c r="K296" s="82">
        <v>156250.11152416348</v>
      </c>
      <c r="L296" s="82">
        <v>60211.134200743458</v>
      </c>
      <c r="M296" s="83">
        <v>6610</v>
      </c>
      <c r="N296" s="111">
        <v>2547.17</v>
      </c>
    </row>
    <row r="297" spans="1:14" s="79" customFormat="1" ht="45" x14ac:dyDescent="0.25">
      <c r="A297" s="110" t="s">
        <v>297</v>
      </c>
      <c r="B297" s="76">
        <v>43709</v>
      </c>
      <c r="C297" s="80">
        <v>8.6682427107959027E-3</v>
      </c>
      <c r="D297" s="76" t="s">
        <v>73</v>
      </c>
      <c r="E297" s="77" t="s">
        <v>73</v>
      </c>
      <c r="F297" s="78" t="s">
        <v>84</v>
      </c>
      <c r="G297" s="81">
        <v>4137889867.1450772</v>
      </c>
      <c r="H297" s="81">
        <v>1477393911.8395991</v>
      </c>
      <c r="I297" s="77">
        <v>0.15407819297457015</v>
      </c>
      <c r="J297" s="77">
        <v>0.15407814731536512</v>
      </c>
      <c r="K297" s="82">
        <v>697102108.58749259</v>
      </c>
      <c r="L297" s="82">
        <v>268630130.75504786</v>
      </c>
      <c r="M297" s="83">
        <v>45243398.506273098</v>
      </c>
      <c r="N297" s="111">
        <v>17434667.760199584</v>
      </c>
    </row>
    <row r="298" spans="1:14" s="92" customFormat="1" ht="24.95" customHeight="1" x14ac:dyDescent="0.25">
      <c r="A298" s="112" t="s">
        <v>135</v>
      </c>
      <c r="B298" s="93"/>
      <c r="C298" s="94"/>
      <c r="D298" s="93"/>
      <c r="E298" s="95"/>
      <c r="F298" s="96"/>
      <c r="G298" s="97">
        <v>4375195222.3896141</v>
      </c>
      <c r="H298" s="97">
        <v>1561750281.6596723</v>
      </c>
      <c r="I298" s="95"/>
      <c r="J298" s="95"/>
      <c r="K298" s="98">
        <v>759900469.91033494</v>
      </c>
      <c r="L298" s="98">
        <v>292754668.26103157</v>
      </c>
      <c r="M298" s="99">
        <v>47996074.44397673</v>
      </c>
      <c r="N298" s="113">
        <v>18491133.279013582</v>
      </c>
    </row>
    <row r="299" spans="1:14" s="79" customFormat="1" ht="24.95" customHeight="1" x14ac:dyDescent="0.25">
      <c r="A299" s="109" t="s">
        <v>298</v>
      </c>
      <c r="B299" s="116"/>
      <c r="C299" s="117"/>
      <c r="D299" s="117"/>
      <c r="E299" s="117"/>
      <c r="F299" s="117"/>
      <c r="G299" s="117"/>
      <c r="H299" s="117"/>
      <c r="I299" s="117"/>
      <c r="J299" s="117"/>
      <c r="K299" s="117"/>
      <c r="L299" s="117"/>
      <c r="M299" s="117"/>
      <c r="N299" s="118"/>
    </row>
    <row r="300" spans="1:14" s="79" customFormat="1" ht="24.95" customHeight="1" x14ac:dyDescent="0.25">
      <c r="A300" s="110" t="s">
        <v>299</v>
      </c>
      <c r="B300" s="76">
        <v>43709</v>
      </c>
      <c r="C300" s="80">
        <v>8.6682427107959027E-3</v>
      </c>
      <c r="D300" s="76" t="s">
        <v>73</v>
      </c>
      <c r="E300" s="77" t="s">
        <v>73</v>
      </c>
      <c r="F300" s="78" t="s">
        <v>13</v>
      </c>
      <c r="G300" s="81">
        <v>24642342.632780023</v>
      </c>
      <c r="H300" s="81">
        <v>7322414.8142961003</v>
      </c>
      <c r="I300" s="77">
        <v>0.17499999999999982</v>
      </c>
      <c r="J300" s="77">
        <v>0.17499999999999982</v>
      </c>
      <c r="K300" s="82">
        <v>4837562.1759239193</v>
      </c>
      <c r="L300" s="82">
        <v>1573921.0460352916</v>
      </c>
      <c r="M300" s="83">
        <v>276432.12433850998</v>
      </c>
      <c r="N300" s="111">
        <v>89938.345487731043</v>
      </c>
    </row>
    <row r="301" spans="1:14" s="79" customFormat="1" ht="24.95" customHeight="1" x14ac:dyDescent="0.25">
      <c r="A301" s="110" t="s">
        <v>300</v>
      </c>
      <c r="B301" s="76">
        <v>43709</v>
      </c>
      <c r="C301" s="80">
        <v>8.6682427107959027E-3</v>
      </c>
      <c r="D301" s="76" t="s">
        <v>73</v>
      </c>
      <c r="E301" s="77" t="s">
        <v>73</v>
      </c>
      <c r="F301" s="78" t="s">
        <v>13</v>
      </c>
      <c r="G301" s="81">
        <v>52084382.700769424</v>
      </c>
      <c r="H301" s="81">
        <v>15478153.976105954</v>
      </c>
      <c r="I301" s="77">
        <v>0.24743253838575927</v>
      </c>
      <c r="J301" s="77">
        <v>0.24743254013486002</v>
      </c>
      <c r="K301" s="82">
        <v>14358651.225534221</v>
      </c>
      <c r="L301" s="82">
        <v>4671647.2968972437</v>
      </c>
      <c r="M301" s="83">
        <v>580305.69945285004</v>
      </c>
      <c r="N301" s="111">
        <v>188804.88776258047</v>
      </c>
    </row>
    <row r="302" spans="1:14" s="92" customFormat="1" ht="24.95" customHeight="1" x14ac:dyDescent="0.25">
      <c r="A302" s="112" t="s">
        <v>136</v>
      </c>
      <c r="B302" s="93"/>
      <c r="C302" s="94"/>
      <c r="D302" s="93"/>
      <c r="E302" s="95"/>
      <c r="F302" s="103" t="s">
        <v>89</v>
      </c>
      <c r="G302" s="97">
        <v>76726725.33354944</v>
      </c>
      <c r="H302" s="97">
        <v>22800568.790402055</v>
      </c>
      <c r="I302" s="95"/>
      <c r="J302" s="95"/>
      <c r="K302" s="98">
        <v>19196213.40145814</v>
      </c>
      <c r="L302" s="98">
        <v>6245568.3429325353</v>
      </c>
      <c r="M302" s="99">
        <v>856737.82379136002</v>
      </c>
      <c r="N302" s="113">
        <v>278743.23325031152</v>
      </c>
    </row>
    <row r="303" spans="1:14" s="79" customFormat="1" ht="24.95" customHeight="1" x14ac:dyDescent="0.25">
      <c r="A303" s="110" t="s">
        <v>301</v>
      </c>
      <c r="B303" s="76">
        <v>42887</v>
      </c>
      <c r="C303" s="80" t="s">
        <v>83</v>
      </c>
      <c r="D303" s="76" t="s">
        <v>73</v>
      </c>
      <c r="E303" s="77" t="s">
        <v>73</v>
      </c>
      <c r="F303" s="78" t="s">
        <v>89</v>
      </c>
      <c r="G303" s="81">
        <v>1620746.7548164206</v>
      </c>
      <c r="H303" s="81">
        <v>578928.26133186987</v>
      </c>
      <c r="I303" s="77">
        <v>0.1048921257215725</v>
      </c>
      <c r="J303" s="77">
        <v>0.10489211993164765</v>
      </c>
      <c r="K303" s="82">
        <v>188262.34377272529</v>
      </c>
      <c r="L303" s="82">
        <v>72547.682565780007</v>
      </c>
      <c r="M303" s="83">
        <v>17948.186527599999</v>
      </c>
      <c r="N303" s="111">
        <v>6916.4092224521055</v>
      </c>
    </row>
    <row r="304" spans="1:14" s="79" customFormat="1" ht="24.95" customHeight="1" x14ac:dyDescent="0.25">
      <c r="A304" s="110" t="s">
        <v>302</v>
      </c>
      <c r="B304" s="76">
        <v>42248</v>
      </c>
      <c r="C304" s="80">
        <v>2.8750653423941304E-3</v>
      </c>
      <c r="D304" s="76">
        <v>43862</v>
      </c>
      <c r="E304" s="77">
        <v>-1.0164190774042237E-2</v>
      </c>
      <c r="F304" s="78" t="s">
        <v>90</v>
      </c>
      <c r="G304" s="81">
        <v>5000212.5255999994</v>
      </c>
      <c r="H304" s="81">
        <v>1785075.8716391998</v>
      </c>
      <c r="I304" s="77">
        <v>5.7372801087956372E-2</v>
      </c>
      <c r="J304" s="77">
        <v>5.7372801087956372E-2</v>
      </c>
      <c r="K304" s="82">
        <v>286875.47999999946</v>
      </c>
      <c r="L304" s="82">
        <v>110547.4662179998</v>
      </c>
      <c r="M304" s="83">
        <v>50002</v>
      </c>
      <c r="N304" s="111">
        <v>19268.270700000001</v>
      </c>
    </row>
    <row r="305" spans="1:14" s="79" customFormat="1" ht="24.95" customHeight="1" x14ac:dyDescent="0.25">
      <c r="A305" s="109" t="s">
        <v>303</v>
      </c>
      <c r="B305" s="116"/>
      <c r="C305" s="117"/>
      <c r="D305" s="117"/>
      <c r="E305" s="117"/>
      <c r="F305" s="117"/>
      <c r="G305" s="117"/>
      <c r="H305" s="117"/>
      <c r="I305" s="117"/>
      <c r="J305" s="117"/>
      <c r="K305" s="117"/>
      <c r="L305" s="117"/>
      <c r="M305" s="117"/>
      <c r="N305" s="118"/>
    </row>
    <row r="306" spans="1:14" s="79" customFormat="1" ht="24.95" customHeight="1" x14ac:dyDescent="0.25">
      <c r="A306" s="110" t="s">
        <v>304</v>
      </c>
      <c r="B306" s="76">
        <v>42248</v>
      </c>
      <c r="C306" s="80" t="s">
        <v>83</v>
      </c>
      <c r="D306" s="76" t="s">
        <v>73</v>
      </c>
      <c r="E306" s="77" t="s">
        <v>73</v>
      </c>
      <c r="F306" s="78" t="s">
        <v>13</v>
      </c>
      <c r="G306" s="81">
        <v>305891.04580429173</v>
      </c>
      <c r="H306" s="81">
        <v>109221.18019186595</v>
      </c>
      <c r="I306" s="77">
        <v>0.11542152159013019</v>
      </c>
      <c r="J306" s="77">
        <v>0.11542152159013019</v>
      </c>
      <c r="K306" s="82">
        <v>40487.238400316644</v>
      </c>
      <c r="L306" s="82">
        <v>15601.924170435188</v>
      </c>
      <c r="M306" s="83">
        <v>3507.77202055</v>
      </c>
      <c r="N306" s="111">
        <v>1351.7344040774908</v>
      </c>
    </row>
    <row r="307" spans="1:14" s="79" customFormat="1" ht="24.95" customHeight="1" x14ac:dyDescent="0.25">
      <c r="A307" s="110" t="s">
        <v>305</v>
      </c>
      <c r="B307" s="76">
        <v>42248</v>
      </c>
      <c r="C307" s="80" t="s">
        <v>83</v>
      </c>
      <c r="D307" s="76" t="s">
        <v>73</v>
      </c>
      <c r="E307" s="77" t="s">
        <v>73</v>
      </c>
      <c r="F307" s="78" t="s">
        <v>13</v>
      </c>
      <c r="G307" s="81">
        <v>711392.64143946243</v>
      </c>
      <c r="H307" s="81">
        <v>254009.21322665556</v>
      </c>
      <c r="I307" s="77">
        <v>9.3891256618881425E-2</v>
      </c>
      <c r="J307" s="77">
        <v>9.3891256618881425E-2</v>
      </c>
      <c r="K307" s="82">
        <v>76601.643867719482</v>
      </c>
      <c r="L307" s="82">
        <v>29518.760164985582</v>
      </c>
      <c r="M307" s="83">
        <v>8158.5492223899992</v>
      </c>
      <c r="N307" s="111">
        <v>3143.9306734179327</v>
      </c>
    </row>
    <row r="308" spans="1:14" s="79" customFormat="1" ht="24.95" customHeight="1" x14ac:dyDescent="0.25">
      <c r="A308" s="110" t="s">
        <v>273</v>
      </c>
      <c r="B308" s="76">
        <v>42248</v>
      </c>
      <c r="C308" s="80" t="s">
        <v>83</v>
      </c>
      <c r="D308" s="76" t="s">
        <v>73</v>
      </c>
      <c r="E308" s="77" t="s">
        <v>73</v>
      </c>
      <c r="F308" s="78" t="s">
        <v>13</v>
      </c>
      <c r="G308" s="81">
        <v>2699.7547566875305</v>
      </c>
      <c r="H308" s="81">
        <v>963.97199198394742</v>
      </c>
      <c r="I308" s="77">
        <v>0.10892646480534786</v>
      </c>
      <c r="J308" s="77">
        <v>0.10892646480534784</v>
      </c>
      <c r="K308" s="82">
        <v>338.63149678725858</v>
      </c>
      <c r="L308" s="82">
        <v>130.49164728697008</v>
      </c>
      <c r="M308" s="83">
        <v>31.088082899999996</v>
      </c>
      <c r="N308" s="111">
        <v>11.979792745514997</v>
      </c>
    </row>
    <row r="309" spans="1:14" s="92" customFormat="1" ht="24.95" customHeight="1" x14ac:dyDescent="0.25">
      <c r="A309" s="112" t="s">
        <v>137</v>
      </c>
      <c r="B309" s="93"/>
      <c r="C309" s="94"/>
      <c r="D309" s="93"/>
      <c r="E309" s="95"/>
      <c r="F309" s="96"/>
      <c r="G309" s="97">
        <v>1019983.4420004417</v>
      </c>
      <c r="H309" s="97">
        <v>364194.36541050544</v>
      </c>
      <c r="I309" s="95"/>
      <c r="J309" s="95"/>
      <c r="K309" s="98">
        <v>117427.51376482339</v>
      </c>
      <c r="L309" s="98">
        <v>45251.17598270774</v>
      </c>
      <c r="M309" s="99">
        <v>11697.409325839999</v>
      </c>
      <c r="N309" s="113">
        <v>4507.644870240938</v>
      </c>
    </row>
    <row r="310" spans="1:14" s="79" customFormat="1" ht="24.95" customHeight="1" x14ac:dyDescent="0.25">
      <c r="A310" s="110" t="s">
        <v>306</v>
      </c>
      <c r="B310" s="76">
        <v>42248</v>
      </c>
      <c r="C310" s="80" t="s">
        <v>83</v>
      </c>
      <c r="D310" s="76" t="s">
        <v>73</v>
      </c>
      <c r="E310" s="77" t="s">
        <v>73</v>
      </c>
      <c r="F310" s="78" t="s">
        <v>90</v>
      </c>
      <c r="G310" s="81">
        <v>19642634.699091516</v>
      </c>
      <c r="H310" s="81">
        <v>3538575.009396797</v>
      </c>
      <c r="I310" s="77">
        <v>0.25489999999999996</v>
      </c>
      <c r="J310" s="77">
        <v>0.25489999999999996</v>
      </c>
      <c r="K310" s="82">
        <v>5644357.6784742568</v>
      </c>
      <c r="L310" s="82">
        <v>2150538.2014489486</v>
      </c>
      <c r="M310" s="83">
        <v>221434.19688011997</v>
      </c>
      <c r="N310" s="111">
        <v>84367.916886973297</v>
      </c>
    </row>
    <row r="311" spans="1:14" s="79" customFormat="1" ht="24.95" customHeight="1" x14ac:dyDescent="0.25">
      <c r="A311" s="122" t="s">
        <v>307</v>
      </c>
      <c r="B311" s="123"/>
      <c r="C311" s="124"/>
      <c r="D311" s="123"/>
      <c r="E311" s="125"/>
      <c r="F311" s="126"/>
      <c r="G311" s="127"/>
      <c r="H311" s="127"/>
      <c r="I311" s="125"/>
      <c r="J311" s="125"/>
      <c r="K311" s="128"/>
      <c r="L311" s="128"/>
      <c r="M311" s="129"/>
      <c r="N311" s="130"/>
    </row>
    <row r="312" spans="1:14" s="79" customFormat="1" ht="42.75" customHeight="1" x14ac:dyDescent="0.25">
      <c r="A312" s="109" t="s">
        <v>308</v>
      </c>
      <c r="B312" s="116"/>
      <c r="C312" s="117"/>
      <c r="D312" s="117"/>
      <c r="E312" s="117"/>
      <c r="F312" s="117"/>
      <c r="G312" s="117"/>
      <c r="H312" s="117"/>
      <c r="I312" s="117"/>
      <c r="J312" s="117"/>
      <c r="K312" s="117"/>
      <c r="L312" s="117"/>
      <c r="M312" s="117"/>
      <c r="N312" s="118"/>
    </row>
    <row r="313" spans="1:14" s="79" customFormat="1" ht="33.75" x14ac:dyDescent="0.25">
      <c r="A313" s="110" t="s">
        <v>309</v>
      </c>
      <c r="B313" s="76">
        <v>43586</v>
      </c>
      <c r="C313" s="80" t="s">
        <v>83</v>
      </c>
      <c r="D313" s="76" t="s">
        <v>73</v>
      </c>
      <c r="E313" s="77" t="s">
        <v>73</v>
      </c>
      <c r="F313" s="78" t="s">
        <v>90</v>
      </c>
      <c r="G313" s="81">
        <v>11550865.9</v>
      </c>
      <c r="H313" s="81">
        <v>11550865.9</v>
      </c>
      <c r="I313" s="77">
        <v>9.6300000000000038E-2</v>
      </c>
      <c r="J313" s="77">
        <v>9.6300000000000038E-2</v>
      </c>
      <c r="K313" s="82">
        <v>1112348.3861700005</v>
      </c>
      <c r="L313" s="82">
        <v>1112348.3861700005</v>
      </c>
      <c r="M313" s="83">
        <v>115508.659</v>
      </c>
      <c r="N313" s="111">
        <v>115508.659</v>
      </c>
    </row>
    <row r="314" spans="1:14" s="79" customFormat="1" ht="24.95" customHeight="1" x14ac:dyDescent="0.25">
      <c r="A314" s="110" t="s">
        <v>138</v>
      </c>
      <c r="B314" s="76">
        <v>43586</v>
      </c>
      <c r="C314" s="80" t="s">
        <v>83</v>
      </c>
      <c r="D314" s="76" t="s">
        <v>73</v>
      </c>
      <c r="E314" s="77" t="s">
        <v>73</v>
      </c>
      <c r="F314" s="78" t="s">
        <v>26</v>
      </c>
      <c r="G314" s="81">
        <v>780499.8550000001</v>
      </c>
      <c r="H314" s="81">
        <v>780499.8550000001</v>
      </c>
      <c r="I314" s="77">
        <v>5.1800000000000047E-2</v>
      </c>
      <c r="J314" s="77">
        <v>5.1800000000000047E-2</v>
      </c>
      <c r="K314" s="82">
        <v>40429.892489000049</v>
      </c>
      <c r="L314" s="82">
        <v>40429.892489000049</v>
      </c>
      <c r="M314" s="83">
        <v>7804.9985500000021</v>
      </c>
      <c r="N314" s="111">
        <v>7804.9985500000021</v>
      </c>
    </row>
    <row r="315" spans="1:14" s="92" customFormat="1" ht="24.95" customHeight="1" x14ac:dyDescent="0.25">
      <c r="A315" s="112" t="s">
        <v>139</v>
      </c>
      <c r="B315" s="93"/>
      <c r="C315" s="131"/>
      <c r="D315" s="93"/>
      <c r="E315" s="95"/>
      <c r="F315" s="96"/>
      <c r="G315" s="97">
        <v>12331365.755000001</v>
      </c>
      <c r="H315" s="97">
        <v>12331365.755000001</v>
      </c>
      <c r="I315" s="95"/>
      <c r="J315" s="95"/>
      <c r="K315" s="98">
        <v>1152778.2786590005</v>
      </c>
      <c r="L315" s="98">
        <v>1152778.2786590005</v>
      </c>
      <c r="M315" s="99">
        <v>123313.65755</v>
      </c>
      <c r="N315" s="113">
        <v>123313.65755</v>
      </c>
    </row>
    <row r="316" spans="1:14" s="79" customFormat="1" ht="16.5" customHeight="1" x14ac:dyDescent="0.25">
      <c r="A316" s="36"/>
      <c r="B316" s="189"/>
      <c r="C316" s="189"/>
      <c r="D316" s="189"/>
      <c r="E316" s="189"/>
      <c r="F316" s="189"/>
      <c r="G316" s="189"/>
      <c r="H316" s="189"/>
      <c r="I316" s="189"/>
      <c r="J316" s="189"/>
      <c r="K316" s="189"/>
      <c r="L316" s="189"/>
      <c r="M316" s="189"/>
      <c r="N316" s="190"/>
    </row>
    <row r="317" spans="1:14" s="92" customFormat="1" ht="24.75" customHeight="1" thickBot="1" x14ac:dyDescent="0.3">
      <c r="A317" s="191" t="s">
        <v>344</v>
      </c>
      <c r="B317" s="192"/>
      <c r="C317" s="192"/>
      <c r="D317" s="192"/>
      <c r="E317" s="192"/>
      <c r="F317" s="193"/>
      <c r="G317" s="133">
        <v>17601581149.747253</v>
      </c>
      <c r="H317" s="133">
        <v>6218176523.864315</v>
      </c>
      <c r="I317" s="132"/>
      <c r="J317" s="132"/>
      <c r="K317" s="134">
        <v>3040408533.5942907</v>
      </c>
      <c r="L317" s="134">
        <v>1164058164.5079789</v>
      </c>
      <c r="M317" s="135">
        <v>193911061.60061571</v>
      </c>
      <c r="N317" s="136">
        <v>74036751.330081508</v>
      </c>
    </row>
    <row r="318" spans="1:14" s="92" customFormat="1" ht="6.75" customHeight="1" x14ac:dyDescent="0.25">
      <c r="A318" s="184"/>
      <c r="B318" s="137"/>
      <c r="C318" s="138"/>
      <c r="D318" s="137"/>
      <c r="E318" s="139"/>
      <c r="F318" s="140"/>
      <c r="G318" s="141"/>
      <c r="H318" s="141"/>
      <c r="I318" s="139"/>
      <c r="J318" s="139"/>
      <c r="K318" s="142"/>
      <c r="L318" s="142"/>
      <c r="M318" s="143"/>
      <c r="N318" s="185"/>
    </row>
    <row r="319" spans="1:14" s="79" customFormat="1" ht="24.95" customHeight="1" x14ac:dyDescent="0.25">
      <c r="A319" s="215" t="s">
        <v>311</v>
      </c>
      <c r="B319" s="216"/>
      <c r="C319" s="216"/>
      <c r="D319" s="216"/>
      <c r="E319" s="216"/>
      <c r="F319" s="216"/>
      <c r="G319" s="216"/>
      <c r="H319" s="216"/>
      <c r="I319" s="216"/>
      <c r="J319" s="216"/>
      <c r="K319" s="216"/>
      <c r="L319" s="144"/>
      <c r="M319" s="144"/>
      <c r="N319" s="181"/>
    </row>
    <row r="320" spans="1:14" s="79" customFormat="1" ht="24.95" customHeight="1" x14ac:dyDescent="0.25">
      <c r="A320" s="215" t="s">
        <v>312</v>
      </c>
      <c r="B320" s="216"/>
      <c r="C320" s="216"/>
      <c r="D320" s="216"/>
      <c r="E320" s="216"/>
      <c r="F320" s="216"/>
      <c r="G320" s="216"/>
      <c r="H320" s="216"/>
      <c r="I320" s="216"/>
      <c r="J320" s="216"/>
      <c r="K320" s="216"/>
      <c r="L320" s="91"/>
      <c r="M320" s="41"/>
      <c r="N320" s="182"/>
    </row>
    <row r="321" spans="1:14" s="79" customFormat="1" ht="28.5" customHeight="1" x14ac:dyDescent="0.25">
      <c r="A321" s="215" t="s">
        <v>341</v>
      </c>
      <c r="B321" s="216"/>
      <c r="C321" s="216"/>
      <c r="D321" s="216"/>
      <c r="E321" s="216"/>
      <c r="F321" s="216"/>
      <c r="G321" s="216"/>
      <c r="H321" s="216"/>
      <c r="I321" s="216"/>
      <c r="J321" s="216"/>
      <c r="K321" s="216"/>
      <c r="L321" s="216"/>
      <c r="M321" s="216"/>
      <c r="N321" s="217"/>
    </row>
    <row r="322" spans="1:14" s="79" customFormat="1" ht="24.95" customHeight="1" x14ac:dyDescent="0.25">
      <c r="A322" s="211" t="s">
        <v>313</v>
      </c>
      <c r="B322" s="212"/>
      <c r="C322" s="212"/>
      <c r="D322" s="212"/>
      <c r="E322" s="212"/>
      <c r="F322" s="212"/>
      <c r="G322" s="212"/>
      <c r="H322" s="212"/>
      <c r="I322" s="212"/>
      <c r="J322" s="212"/>
      <c r="K322" s="212"/>
      <c r="L322" s="91"/>
      <c r="M322" s="41"/>
      <c r="N322" s="182"/>
    </row>
    <row r="323" spans="1:14" s="79" customFormat="1" ht="24.95" customHeight="1" x14ac:dyDescent="0.25">
      <c r="A323" s="211" t="s">
        <v>314</v>
      </c>
      <c r="B323" s="212"/>
      <c r="C323" s="212"/>
      <c r="D323" s="212"/>
      <c r="E323" s="212"/>
      <c r="F323" s="212"/>
      <c r="G323" s="212"/>
      <c r="H323" s="212"/>
      <c r="I323" s="212"/>
      <c r="J323" s="212"/>
      <c r="K323" s="212"/>
      <c r="L323" s="91"/>
      <c r="M323" s="41"/>
      <c r="N323" s="182"/>
    </row>
    <row r="324" spans="1:14" s="79" customFormat="1" ht="24.95" customHeight="1" x14ac:dyDescent="0.25">
      <c r="A324" s="211" t="s">
        <v>342</v>
      </c>
      <c r="B324" s="212"/>
      <c r="C324" s="212"/>
      <c r="D324" s="212"/>
      <c r="E324" s="212"/>
      <c r="F324" s="212"/>
      <c r="G324" s="212"/>
      <c r="H324" s="212"/>
      <c r="I324" s="212"/>
      <c r="J324" s="212"/>
      <c r="K324" s="212"/>
      <c r="L324" s="91"/>
      <c r="M324" s="41"/>
      <c r="N324" s="182"/>
    </row>
    <row r="325" spans="1:14" s="79" customFormat="1" ht="24.95" customHeight="1" x14ac:dyDescent="0.25">
      <c r="A325" s="211" t="s">
        <v>343</v>
      </c>
      <c r="B325" s="212"/>
      <c r="C325" s="212"/>
      <c r="D325" s="212"/>
      <c r="E325" s="212"/>
      <c r="F325" s="212"/>
      <c r="G325" s="212"/>
      <c r="H325" s="212"/>
      <c r="I325" s="212"/>
      <c r="J325" s="212"/>
      <c r="K325" s="212"/>
      <c r="L325" s="41"/>
      <c r="M325" s="41"/>
      <c r="N325" s="182"/>
    </row>
    <row r="326" spans="1:14" s="79" customFormat="1" ht="24.95" customHeight="1" x14ac:dyDescent="0.25">
      <c r="A326" s="211" t="s">
        <v>315</v>
      </c>
      <c r="B326" s="212"/>
      <c r="C326" s="212"/>
      <c r="D326" s="212"/>
      <c r="E326" s="212"/>
      <c r="F326" s="212"/>
      <c r="G326" s="212"/>
      <c r="H326" s="212"/>
      <c r="I326" s="212"/>
      <c r="J326" s="212"/>
      <c r="K326" s="212"/>
      <c r="L326" s="41"/>
      <c r="M326" s="41"/>
      <c r="N326" s="182"/>
    </row>
    <row r="327" spans="1:14" s="79" customFormat="1" ht="24.95" customHeight="1" x14ac:dyDescent="0.25">
      <c r="A327" s="211" t="s">
        <v>316</v>
      </c>
      <c r="B327" s="212"/>
      <c r="C327" s="212"/>
      <c r="D327" s="212"/>
      <c r="E327" s="212"/>
      <c r="F327" s="212"/>
      <c r="G327" s="212"/>
      <c r="H327" s="212"/>
      <c r="I327" s="212"/>
      <c r="J327" s="212"/>
      <c r="K327" s="212"/>
      <c r="L327" s="41"/>
      <c r="M327" s="41"/>
      <c r="N327" s="182"/>
    </row>
    <row r="328" spans="1:14" s="79" customFormat="1" ht="24.95" customHeight="1" x14ac:dyDescent="0.25">
      <c r="A328" s="211" t="s">
        <v>317</v>
      </c>
      <c r="B328" s="212"/>
      <c r="C328" s="212"/>
      <c r="D328" s="212"/>
      <c r="E328" s="212"/>
      <c r="F328" s="212"/>
      <c r="G328" s="212"/>
      <c r="H328" s="212"/>
      <c r="I328" s="212"/>
      <c r="J328" s="212"/>
      <c r="K328" s="212"/>
      <c r="L328" s="41"/>
      <c r="M328" s="41"/>
      <c r="N328" s="182"/>
    </row>
    <row r="329" spans="1:14" s="79" customFormat="1" ht="24.95" customHeight="1" x14ac:dyDescent="0.25">
      <c r="A329" s="211" t="s">
        <v>318</v>
      </c>
      <c r="B329" s="212"/>
      <c r="C329" s="212"/>
      <c r="D329" s="212"/>
      <c r="E329" s="212"/>
      <c r="F329" s="212"/>
      <c r="G329" s="212"/>
      <c r="H329" s="212"/>
      <c r="I329" s="212"/>
      <c r="J329" s="212"/>
      <c r="K329" s="212"/>
      <c r="L329" s="41"/>
      <c r="M329" s="41"/>
      <c r="N329" s="182"/>
    </row>
    <row r="330" spans="1:14" s="79" customFormat="1" ht="24.95" customHeight="1" thickBot="1" x14ac:dyDescent="0.3">
      <c r="A330" s="213" t="s">
        <v>319</v>
      </c>
      <c r="B330" s="214"/>
      <c r="C330" s="214"/>
      <c r="D330" s="214"/>
      <c r="E330" s="214"/>
      <c r="F330" s="214"/>
      <c r="G330" s="214"/>
      <c r="H330" s="214"/>
      <c r="I330" s="214"/>
      <c r="J330" s="214"/>
      <c r="K330" s="214"/>
      <c r="L330" s="186"/>
      <c r="M330" s="186"/>
      <c r="N330" s="187"/>
    </row>
    <row r="331" spans="1:14" s="79" customFormat="1" ht="24.95" customHeight="1" x14ac:dyDescent="0.25">
      <c r="A331" s="84"/>
      <c r="B331" s="85"/>
      <c r="C331" s="86"/>
      <c r="D331" s="87"/>
      <c r="E331" s="88"/>
      <c r="F331" s="85"/>
      <c r="G331" s="89"/>
      <c r="H331" s="89"/>
      <c r="I331" s="88"/>
      <c r="J331" s="88"/>
    </row>
    <row r="332" spans="1:14" s="79" customFormat="1" ht="24.95" customHeight="1" x14ac:dyDescent="0.25">
      <c r="A332" s="84"/>
      <c r="B332" s="85"/>
      <c r="C332" s="86"/>
      <c r="D332" s="87"/>
      <c r="E332" s="88"/>
      <c r="F332" s="85"/>
      <c r="G332" s="89"/>
      <c r="H332" s="89"/>
      <c r="I332" s="88"/>
      <c r="J332" s="88"/>
    </row>
    <row r="333" spans="1:14" s="79" customFormat="1" ht="24.95" customHeight="1" x14ac:dyDescent="0.25">
      <c r="A333" s="84"/>
      <c r="B333" s="85"/>
      <c r="C333" s="86"/>
      <c r="D333" s="87"/>
      <c r="E333" s="88"/>
      <c r="F333" s="85"/>
      <c r="G333" s="89"/>
      <c r="H333" s="89"/>
      <c r="I333" s="88"/>
      <c r="J333" s="88"/>
    </row>
    <row r="334" spans="1:14" s="79" customFormat="1" ht="24.95" customHeight="1" x14ac:dyDescent="0.25">
      <c r="A334" s="84"/>
      <c r="B334" s="85"/>
      <c r="C334" s="86"/>
      <c r="D334" s="87"/>
      <c r="E334" s="88"/>
      <c r="F334" s="85"/>
      <c r="G334" s="89"/>
      <c r="H334" s="89"/>
      <c r="I334" s="88"/>
      <c r="J334" s="88"/>
    </row>
    <row r="335" spans="1:14" s="79" customFormat="1" ht="24.95" customHeight="1" x14ac:dyDescent="0.25">
      <c r="A335" s="84"/>
      <c r="B335" s="85"/>
      <c r="C335" s="86"/>
      <c r="D335" s="87"/>
      <c r="E335" s="88"/>
      <c r="F335" s="85"/>
      <c r="G335" s="89"/>
      <c r="H335" s="89"/>
      <c r="I335" s="88"/>
      <c r="J335" s="88"/>
    </row>
    <row r="336" spans="1:14" s="79" customFormat="1" ht="24.95" customHeight="1" x14ac:dyDescent="0.25">
      <c r="A336" s="84"/>
      <c r="B336" s="85"/>
      <c r="C336" s="86"/>
      <c r="D336" s="87"/>
      <c r="E336" s="88"/>
      <c r="F336" s="85"/>
      <c r="G336" s="89"/>
      <c r="H336" s="89"/>
      <c r="I336" s="88"/>
      <c r="J336" s="88"/>
    </row>
    <row r="337" spans="1:10" s="79" customFormat="1" x14ac:dyDescent="0.25">
      <c r="A337" s="84"/>
      <c r="B337" s="85"/>
      <c r="C337" s="86"/>
      <c r="D337" s="87"/>
      <c r="E337" s="88"/>
      <c r="F337" s="85"/>
      <c r="G337" s="89"/>
      <c r="H337" s="89"/>
      <c r="I337" s="88"/>
      <c r="J337" s="88"/>
    </row>
    <row r="338" spans="1:10" s="79" customFormat="1" x14ac:dyDescent="0.25">
      <c r="A338" s="84"/>
      <c r="B338" s="85"/>
      <c r="C338" s="86"/>
      <c r="D338" s="87"/>
      <c r="E338" s="88"/>
      <c r="F338" s="85"/>
      <c r="G338" s="89"/>
      <c r="H338" s="89"/>
      <c r="I338" s="88"/>
      <c r="J338" s="88"/>
    </row>
    <row r="339" spans="1:10" s="79" customFormat="1" x14ac:dyDescent="0.25">
      <c r="A339" s="84"/>
      <c r="B339" s="85"/>
      <c r="C339" s="86"/>
      <c r="D339" s="87"/>
      <c r="E339" s="88"/>
      <c r="F339" s="85"/>
      <c r="G339" s="89"/>
      <c r="H339" s="89"/>
      <c r="I339" s="88"/>
      <c r="J339" s="88"/>
    </row>
    <row r="340" spans="1:10" s="79" customFormat="1" x14ac:dyDescent="0.25">
      <c r="A340" s="84"/>
      <c r="B340" s="85"/>
      <c r="C340" s="86"/>
      <c r="D340" s="87"/>
      <c r="E340" s="88"/>
      <c r="F340" s="85"/>
      <c r="G340" s="89"/>
      <c r="H340" s="89"/>
      <c r="I340" s="88"/>
      <c r="J340" s="88"/>
    </row>
    <row r="341" spans="1:10" s="79" customFormat="1" x14ac:dyDescent="0.25">
      <c r="A341" s="84"/>
      <c r="B341" s="85"/>
      <c r="C341" s="86"/>
      <c r="D341" s="87"/>
      <c r="E341" s="88"/>
      <c r="F341" s="85"/>
      <c r="G341" s="89"/>
      <c r="H341" s="89"/>
      <c r="I341" s="88"/>
      <c r="J341" s="88"/>
    </row>
    <row r="342" spans="1:10" s="79" customFormat="1" x14ac:dyDescent="0.25">
      <c r="A342" s="84"/>
      <c r="B342" s="85"/>
      <c r="C342" s="86"/>
      <c r="D342" s="87"/>
      <c r="E342" s="88"/>
      <c r="F342" s="85"/>
      <c r="G342" s="89"/>
      <c r="H342" s="89"/>
      <c r="I342" s="88"/>
      <c r="J342" s="88"/>
    </row>
    <row r="343" spans="1:10" s="79" customFormat="1" x14ac:dyDescent="0.25">
      <c r="A343" s="84"/>
      <c r="B343" s="85"/>
      <c r="C343" s="86"/>
      <c r="D343" s="87"/>
      <c r="E343" s="88"/>
      <c r="F343" s="85"/>
      <c r="G343" s="89"/>
      <c r="H343" s="89"/>
      <c r="I343" s="88"/>
      <c r="J343" s="88"/>
    </row>
    <row r="344" spans="1:10" s="79" customFormat="1" x14ac:dyDescent="0.25">
      <c r="A344" s="84"/>
      <c r="B344" s="85"/>
      <c r="C344" s="86"/>
      <c r="D344" s="87"/>
      <c r="E344" s="88"/>
      <c r="F344" s="85"/>
      <c r="G344" s="89"/>
      <c r="H344" s="89"/>
      <c r="I344" s="88"/>
      <c r="J344" s="88"/>
    </row>
    <row r="345" spans="1:10" s="79" customFormat="1" x14ac:dyDescent="0.25">
      <c r="A345" s="84"/>
      <c r="B345" s="85"/>
      <c r="C345" s="86"/>
      <c r="D345" s="87"/>
      <c r="E345" s="88"/>
      <c r="F345" s="85"/>
      <c r="G345" s="89"/>
      <c r="H345" s="89"/>
      <c r="I345" s="88"/>
      <c r="J345" s="88"/>
    </row>
    <row r="346" spans="1:10" s="79" customFormat="1" x14ac:dyDescent="0.25">
      <c r="A346" s="84"/>
      <c r="B346" s="85"/>
      <c r="C346" s="86"/>
      <c r="D346" s="87"/>
      <c r="E346" s="88"/>
      <c r="F346" s="85"/>
      <c r="G346" s="89"/>
      <c r="H346" s="89"/>
      <c r="I346" s="88"/>
      <c r="J346" s="88"/>
    </row>
    <row r="347" spans="1:10" s="79" customFormat="1" x14ac:dyDescent="0.25">
      <c r="A347" s="84"/>
      <c r="B347" s="85"/>
      <c r="C347" s="86"/>
      <c r="D347" s="87"/>
      <c r="E347" s="88"/>
      <c r="F347" s="85"/>
      <c r="G347" s="89"/>
      <c r="H347" s="89"/>
      <c r="I347" s="88"/>
      <c r="J347" s="88"/>
    </row>
    <row r="348" spans="1:10" s="79" customFormat="1" x14ac:dyDescent="0.25">
      <c r="A348" s="84"/>
      <c r="B348" s="85"/>
      <c r="C348" s="86"/>
      <c r="D348" s="87"/>
      <c r="E348" s="88"/>
      <c r="F348" s="85"/>
      <c r="G348" s="89"/>
      <c r="H348" s="89"/>
      <c r="I348" s="88"/>
      <c r="J348" s="88"/>
    </row>
    <row r="349" spans="1:10" s="79" customFormat="1" x14ac:dyDescent="0.25">
      <c r="A349" s="84"/>
      <c r="B349" s="85"/>
      <c r="C349" s="86"/>
      <c r="D349" s="87"/>
      <c r="E349" s="88"/>
      <c r="F349" s="85"/>
      <c r="G349" s="89"/>
      <c r="H349" s="89"/>
      <c r="I349" s="88"/>
      <c r="J349" s="88"/>
    </row>
    <row r="350" spans="1:10" s="79" customFormat="1" x14ac:dyDescent="0.25">
      <c r="A350" s="84"/>
      <c r="B350" s="85"/>
      <c r="C350" s="86"/>
      <c r="D350" s="87"/>
      <c r="E350" s="88"/>
      <c r="F350" s="85"/>
      <c r="G350" s="89"/>
      <c r="H350" s="89"/>
      <c r="I350" s="88"/>
      <c r="J350" s="88"/>
    </row>
    <row r="351" spans="1:10" s="79" customFormat="1" x14ac:dyDescent="0.25">
      <c r="A351" s="84"/>
      <c r="B351" s="85"/>
      <c r="C351" s="86"/>
      <c r="D351" s="87"/>
      <c r="E351" s="88"/>
      <c r="F351" s="85"/>
      <c r="G351" s="89"/>
      <c r="H351" s="89"/>
      <c r="I351" s="88"/>
      <c r="J351" s="88"/>
    </row>
    <row r="352" spans="1:10" s="79" customFormat="1" x14ac:dyDescent="0.25">
      <c r="A352" s="84"/>
      <c r="B352" s="85"/>
      <c r="C352" s="86"/>
      <c r="D352" s="87"/>
      <c r="E352" s="88"/>
      <c r="F352" s="85"/>
      <c r="G352" s="89"/>
      <c r="H352" s="89"/>
      <c r="I352" s="88"/>
      <c r="J352" s="88"/>
    </row>
    <row r="353" spans="1:10" s="79" customFormat="1" x14ac:dyDescent="0.25">
      <c r="A353" s="84"/>
      <c r="B353" s="85"/>
      <c r="C353" s="86"/>
      <c r="D353" s="87"/>
      <c r="E353" s="88"/>
      <c r="F353" s="85"/>
      <c r="G353" s="89"/>
      <c r="H353" s="89"/>
      <c r="I353" s="88"/>
      <c r="J353" s="88"/>
    </row>
    <row r="354" spans="1:10" s="79" customFormat="1" x14ac:dyDescent="0.25">
      <c r="A354" s="84"/>
      <c r="B354" s="85"/>
      <c r="C354" s="86"/>
      <c r="D354" s="87"/>
      <c r="E354" s="88"/>
      <c r="F354" s="85"/>
      <c r="G354" s="89"/>
      <c r="H354" s="89"/>
      <c r="I354" s="88"/>
      <c r="J354" s="88"/>
    </row>
    <row r="355" spans="1:10" s="79" customFormat="1" x14ac:dyDescent="0.25">
      <c r="A355" s="84"/>
      <c r="B355" s="85"/>
      <c r="C355" s="86"/>
      <c r="D355" s="87"/>
      <c r="E355" s="88"/>
      <c r="F355" s="85"/>
      <c r="G355" s="89"/>
      <c r="H355" s="89"/>
      <c r="I355" s="88"/>
      <c r="J355" s="88"/>
    </row>
    <row r="356" spans="1:10" s="79" customFormat="1" x14ac:dyDescent="0.25">
      <c r="A356" s="84"/>
      <c r="B356" s="85"/>
      <c r="C356" s="86"/>
      <c r="D356" s="87"/>
      <c r="E356" s="88"/>
      <c r="F356" s="85"/>
      <c r="G356" s="89"/>
      <c r="H356" s="89"/>
      <c r="I356" s="88"/>
      <c r="J356" s="88"/>
    </row>
    <row r="357" spans="1:10" s="79" customFormat="1" x14ac:dyDescent="0.25">
      <c r="A357" s="84"/>
      <c r="B357" s="85"/>
      <c r="C357" s="86"/>
      <c r="D357" s="87"/>
      <c r="E357" s="88"/>
      <c r="F357" s="85"/>
      <c r="G357" s="89"/>
      <c r="H357" s="89"/>
      <c r="I357" s="88"/>
      <c r="J357" s="88"/>
    </row>
    <row r="358" spans="1:10" s="79" customFormat="1" x14ac:dyDescent="0.25">
      <c r="A358" s="84"/>
      <c r="B358" s="85"/>
      <c r="C358" s="86"/>
      <c r="D358" s="87"/>
      <c r="E358" s="88"/>
      <c r="F358" s="85"/>
      <c r="G358" s="89"/>
      <c r="H358" s="89"/>
      <c r="I358" s="88"/>
      <c r="J358" s="88"/>
    </row>
    <row r="359" spans="1:10" s="79" customFormat="1" x14ac:dyDescent="0.25">
      <c r="A359" s="84"/>
      <c r="B359" s="85"/>
      <c r="C359" s="86"/>
      <c r="D359" s="87"/>
      <c r="E359" s="88"/>
      <c r="F359" s="85"/>
      <c r="G359" s="89"/>
      <c r="H359" s="89"/>
      <c r="I359" s="88"/>
      <c r="J359" s="88"/>
    </row>
    <row r="360" spans="1:10" s="79" customFormat="1" x14ac:dyDescent="0.25">
      <c r="A360" s="84"/>
      <c r="B360" s="85"/>
      <c r="C360" s="86"/>
      <c r="D360" s="87"/>
      <c r="E360" s="88"/>
      <c r="F360" s="85"/>
      <c r="G360" s="89"/>
      <c r="H360" s="89"/>
      <c r="I360" s="88"/>
      <c r="J360" s="88"/>
    </row>
    <row r="361" spans="1:10" s="79" customFormat="1" x14ac:dyDescent="0.25">
      <c r="A361" s="84"/>
      <c r="B361" s="85"/>
      <c r="C361" s="86"/>
      <c r="D361" s="87"/>
      <c r="E361" s="88"/>
      <c r="F361" s="85"/>
      <c r="G361" s="89"/>
      <c r="H361" s="89"/>
      <c r="I361" s="88"/>
      <c r="J361" s="88"/>
    </row>
    <row r="362" spans="1:10" s="79" customFormat="1" x14ac:dyDescent="0.25">
      <c r="A362" s="84"/>
      <c r="B362" s="85"/>
      <c r="C362" s="86"/>
      <c r="D362" s="87"/>
      <c r="E362" s="88"/>
      <c r="F362" s="85"/>
      <c r="G362" s="89"/>
      <c r="H362" s="89"/>
      <c r="I362" s="88"/>
      <c r="J362" s="88"/>
    </row>
    <row r="363" spans="1:10" s="79" customFormat="1" x14ac:dyDescent="0.25">
      <c r="A363" s="84"/>
      <c r="B363" s="85"/>
      <c r="C363" s="86"/>
      <c r="D363" s="87"/>
      <c r="E363" s="88"/>
      <c r="F363" s="85"/>
      <c r="G363" s="89"/>
      <c r="H363" s="89"/>
      <c r="I363" s="88"/>
      <c r="J363" s="88"/>
    </row>
    <row r="364" spans="1:10" s="79" customFormat="1" x14ac:dyDescent="0.25">
      <c r="A364" s="84"/>
      <c r="B364" s="85"/>
      <c r="C364" s="86"/>
      <c r="D364" s="87"/>
      <c r="E364" s="88"/>
      <c r="F364" s="85"/>
      <c r="G364" s="89"/>
      <c r="H364" s="89"/>
      <c r="I364" s="88"/>
      <c r="J364" s="88"/>
    </row>
    <row r="365" spans="1:10" s="79" customFormat="1" x14ac:dyDescent="0.25">
      <c r="A365" s="84"/>
      <c r="B365" s="85"/>
      <c r="C365" s="86"/>
      <c r="D365" s="87"/>
      <c r="E365" s="88"/>
      <c r="F365" s="85"/>
      <c r="G365" s="89"/>
      <c r="H365" s="89"/>
      <c r="I365" s="88"/>
      <c r="J365" s="88"/>
    </row>
    <row r="366" spans="1:10" s="79" customFormat="1" x14ac:dyDescent="0.25">
      <c r="A366" s="84"/>
      <c r="B366" s="85"/>
      <c r="C366" s="86"/>
      <c r="D366" s="87"/>
      <c r="E366" s="88"/>
      <c r="F366" s="85"/>
      <c r="G366" s="89"/>
      <c r="H366" s="89"/>
      <c r="I366" s="88"/>
      <c r="J366" s="88"/>
    </row>
    <row r="367" spans="1:10" s="79" customFormat="1" x14ac:dyDescent="0.25">
      <c r="A367" s="84"/>
      <c r="B367" s="85"/>
      <c r="C367" s="86"/>
      <c r="D367" s="87"/>
      <c r="E367" s="88"/>
      <c r="F367" s="85"/>
      <c r="G367" s="89"/>
      <c r="H367" s="89"/>
      <c r="I367" s="88"/>
      <c r="J367" s="88"/>
    </row>
    <row r="368" spans="1:10" s="79" customFormat="1" x14ac:dyDescent="0.25">
      <c r="A368" s="84"/>
      <c r="B368" s="85"/>
      <c r="C368" s="86"/>
      <c r="D368" s="87"/>
      <c r="E368" s="88"/>
      <c r="F368" s="85"/>
      <c r="G368" s="89"/>
      <c r="H368" s="89"/>
      <c r="I368" s="88"/>
      <c r="J368" s="88"/>
    </row>
    <row r="369" spans="1:10" s="79" customFormat="1" x14ac:dyDescent="0.25">
      <c r="A369" s="84"/>
      <c r="B369" s="85"/>
      <c r="C369" s="86"/>
      <c r="D369" s="87"/>
      <c r="E369" s="88"/>
      <c r="F369" s="85"/>
      <c r="G369" s="89"/>
      <c r="H369" s="89"/>
      <c r="I369" s="88"/>
      <c r="J369" s="88"/>
    </row>
    <row r="370" spans="1:10" s="79" customFormat="1" x14ac:dyDescent="0.25">
      <c r="A370" s="84"/>
      <c r="B370" s="85"/>
      <c r="C370" s="86"/>
      <c r="D370" s="87"/>
      <c r="E370" s="88"/>
      <c r="F370" s="85"/>
      <c r="G370" s="89"/>
      <c r="H370" s="89"/>
      <c r="I370" s="88"/>
      <c r="J370" s="88"/>
    </row>
    <row r="371" spans="1:10" s="79" customFormat="1" x14ac:dyDescent="0.25">
      <c r="A371" s="84"/>
      <c r="B371" s="85"/>
      <c r="C371" s="86"/>
      <c r="D371" s="87"/>
      <c r="E371" s="88"/>
      <c r="F371" s="85"/>
      <c r="G371" s="89"/>
      <c r="H371" s="89"/>
      <c r="I371" s="88"/>
      <c r="J371" s="88"/>
    </row>
    <row r="372" spans="1:10" s="79" customFormat="1" x14ac:dyDescent="0.25">
      <c r="A372" s="84"/>
      <c r="B372" s="85"/>
      <c r="C372" s="86"/>
      <c r="D372" s="87"/>
      <c r="E372" s="88"/>
      <c r="F372" s="85"/>
      <c r="G372" s="89"/>
      <c r="H372" s="89"/>
      <c r="I372" s="88"/>
      <c r="J372" s="88"/>
    </row>
    <row r="373" spans="1:10" s="79" customFormat="1" x14ac:dyDescent="0.25">
      <c r="A373" s="84"/>
      <c r="B373" s="85"/>
      <c r="C373" s="86"/>
      <c r="D373" s="87"/>
      <c r="E373" s="88"/>
      <c r="F373" s="85"/>
      <c r="G373" s="89"/>
      <c r="H373" s="89"/>
      <c r="I373" s="88"/>
      <c r="J373" s="88"/>
    </row>
    <row r="374" spans="1:10" s="79" customFormat="1" x14ac:dyDescent="0.25">
      <c r="A374" s="84"/>
      <c r="B374" s="85"/>
      <c r="C374" s="86"/>
      <c r="D374" s="87"/>
      <c r="E374" s="88"/>
      <c r="F374" s="85"/>
      <c r="G374" s="89"/>
      <c r="H374" s="89"/>
      <c r="I374" s="88"/>
      <c r="J374" s="88"/>
    </row>
    <row r="375" spans="1:10" s="79" customFormat="1" x14ac:dyDescent="0.25">
      <c r="A375" s="84"/>
      <c r="B375" s="85"/>
      <c r="C375" s="86"/>
      <c r="D375" s="87"/>
      <c r="E375" s="88"/>
      <c r="F375" s="85"/>
      <c r="G375" s="89"/>
      <c r="H375" s="89"/>
      <c r="I375" s="88"/>
      <c r="J375" s="88"/>
    </row>
    <row r="376" spans="1:10" s="79" customFormat="1" x14ac:dyDescent="0.25">
      <c r="A376" s="84"/>
      <c r="B376" s="85"/>
      <c r="C376" s="86"/>
      <c r="D376" s="87"/>
      <c r="E376" s="88"/>
      <c r="F376" s="85"/>
      <c r="G376" s="89"/>
      <c r="H376" s="89"/>
      <c r="I376" s="88"/>
      <c r="J376" s="88"/>
    </row>
    <row r="377" spans="1:10" s="79" customFormat="1" x14ac:dyDescent="0.25">
      <c r="A377" s="84"/>
      <c r="B377" s="85"/>
      <c r="C377" s="86"/>
      <c r="D377" s="87"/>
      <c r="E377" s="88"/>
      <c r="F377" s="85"/>
      <c r="G377" s="89"/>
      <c r="H377" s="89"/>
      <c r="I377" s="88"/>
      <c r="J377" s="88"/>
    </row>
    <row r="378" spans="1:10" s="79" customFormat="1" x14ac:dyDescent="0.25">
      <c r="A378" s="84"/>
      <c r="B378" s="85"/>
      <c r="C378" s="86"/>
      <c r="D378" s="87"/>
      <c r="E378" s="88"/>
      <c r="F378" s="85"/>
      <c r="G378" s="89"/>
      <c r="H378" s="89"/>
      <c r="I378" s="88"/>
      <c r="J378" s="88"/>
    </row>
    <row r="379" spans="1:10" s="79" customFormat="1" x14ac:dyDescent="0.25">
      <c r="A379" s="84"/>
      <c r="B379" s="85"/>
      <c r="C379" s="86"/>
      <c r="D379" s="87"/>
      <c r="E379" s="88"/>
      <c r="F379" s="85"/>
      <c r="G379" s="89"/>
      <c r="H379" s="89"/>
      <c r="I379" s="88"/>
      <c r="J379" s="88"/>
    </row>
    <row r="380" spans="1:10" s="79" customFormat="1" x14ac:dyDescent="0.25">
      <c r="A380" s="84"/>
      <c r="B380" s="85"/>
      <c r="C380" s="86"/>
      <c r="D380" s="87"/>
      <c r="E380" s="88"/>
      <c r="F380" s="85"/>
      <c r="G380" s="89"/>
      <c r="H380" s="89"/>
      <c r="I380" s="88"/>
      <c r="J380" s="88"/>
    </row>
    <row r="381" spans="1:10" s="79" customFormat="1" x14ac:dyDescent="0.25">
      <c r="A381" s="84"/>
      <c r="B381" s="85"/>
      <c r="C381" s="86"/>
      <c r="D381" s="87"/>
      <c r="E381" s="88"/>
      <c r="F381" s="85"/>
      <c r="G381" s="89"/>
      <c r="H381" s="89"/>
      <c r="I381" s="88"/>
      <c r="J381" s="88"/>
    </row>
    <row r="382" spans="1:10" s="79" customFormat="1" x14ac:dyDescent="0.25">
      <c r="A382" s="84"/>
      <c r="B382" s="85"/>
      <c r="C382" s="86"/>
      <c r="D382" s="87"/>
      <c r="E382" s="88"/>
      <c r="F382" s="85"/>
      <c r="G382" s="89"/>
      <c r="H382" s="89"/>
      <c r="I382" s="88"/>
      <c r="J382" s="88"/>
    </row>
    <row r="383" spans="1:10" s="79" customFormat="1" x14ac:dyDescent="0.25">
      <c r="A383" s="84"/>
      <c r="B383" s="85"/>
      <c r="C383" s="86"/>
      <c r="D383" s="87"/>
      <c r="E383" s="88"/>
      <c r="F383" s="85"/>
      <c r="G383" s="89"/>
      <c r="H383" s="89"/>
      <c r="I383" s="88"/>
      <c r="J383" s="88"/>
    </row>
    <row r="384" spans="1:10" s="79" customFormat="1" x14ac:dyDescent="0.25">
      <c r="A384" s="84"/>
      <c r="B384" s="85"/>
      <c r="C384" s="86"/>
      <c r="D384" s="87"/>
      <c r="E384" s="88"/>
      <c r="F384" s="85"/>
      <c r="G384" s="89"/>
      <c r="H384" s="89"/>
      <c r="I384" s="88"/>
      <c r="J384" s="88"/>
    </row>
    <row r="385" spans="1:10" s="79" customFormat="1" x14ac:dyDescent="0.25">
      <c r="A385" s="84"/>
      <c r="B385" s="85"/>
      <c r="C385" s="86"/>
      <c r="D385" s="87"/>
      <c r="E385" s="88"/>
      <c r="F385" s="85"/>
      <c r="G385" s="89"/>
      <c r="H385" s="89"/>
      <c r="I385" s="88"/>
      <c r="J385" s="88"/>
    </row>
    <row r="386" spans="1:10" s="79" customFormat="1" x14ac:dyDescent="0.25">
      <c r="A386" s="84"/>
      <c r="B386" s="85"/>
      <c r="C386" s="86"/>
      <c r="D386" s="87"/>
      <c r="E386" s="88"/>
      <c r="F386" s="85"/>
      <c r="G386" s="89"/>
      <c r="H386" s="89"/>
      <c r="I386" s="88"/>
      <c r="J386" s="88"/>
    </row>
    <row r="387" spans="1:10" s="79" customFormat="1" x14ac:dyDescent="0.25">
      <c r="A387" s="84"/>
      <c r="B387" s="85"/>
      <c r="C387" s="86"/>
      <c r="D387" s="87"/>
      <c r="E387" s="88"/>
      <c r="F387" s="85"/>
      <c r="G387" s="89"/>
      <c r="H387" s="89"/>
      <c r="I387" s="88"/>
      <c r="J387" s="88"/>
    </row>
    <row r="388" spans="1:10" s="79" customFormat="1" x14ac:dyDescent="0.25">
      <c r="A388" s="84"/>
      <c r="B388" s="85"/>
      <c r="C388" s="86"/>
      <c r="D388" s="87"/>
      <c r="E388" s="88"/>
      <c r="F388" s="85"/>
      <c r="G388" s="89"/>
      <c r="H388" s="89"/>
      <c r="I388" s="88"/>
      <c r="J388" s="88"/>
    </row>
    <row r="389" spans="1:10" s="79" customFormat="1" x14ac:dyDescent="0.25">
      <c r="A389" s="84"/>
      <c r="B389" s="85"/>
      <c r="C389" s="86"/>
      <c r="D389" s="87"/>
      <c r="E389" s="88"/>
      <c r="F389" s="85"/>
      <c r="G389" s="90"/>
      <c r="H389" s="90"/>
      <c r="I389" s="88"/>
      <c r="J389" s="88"/>
    </row>
    <row r="390" spans="1:10" s="79" customFormat="1" x14ac:dyDescent="0.25">
      <c r="A390" s="84"/>
      <c r="B390" s="85"/>
      <c r="C390" s="86"/>
      <c r="D390" s="87"/>
      <c r="E390" s="88"/>
      <c r="F390" s="85"/>
      <c r="G390" s="90"/>
      <c r="H390" s="90"/>
      <c r="I390" s="88"/>
      <c r="J390" s="88"/>
    </row>
    <row r="391" spans="1:10" s="79" customFormat="1" x14ac:dyDescent="0.25">
      <c r="A391" s="84"/>
      <c r="B391" s="85"/>
      <c r="C391" s="86"/>
      <c r="D391" s="87"/>
      <c r="E391" s="88"/>
      <c r="F391" s="85"/>
      <c r="G391" s="90"/>
      <c r="H391" s="90"/>
      <c r="I391" s="88"/>
      <c r="J391" s="88"/>
    </row>
    <row r="392" spans="1:10" s="79" customFormat="1" x14ac:dyDescent="0.25">
      <c r="A392" s="84"/>
      <c r="B392" s="85"/>
      <c r="C392" s="86"/>
      <c r="D392" s="87"/>
      <c r="E392" s="88"/>
      <c r="F392" s="85"/>
      <c r="G392" s="90"/>
      <c r="H392" s="90"/>
      <c r="I392" s="88"/>
      <c r="J392" s="88"/>
    </row>
    <row r="393" spans="1:10" s="79" customFormat="1" x14ac:dyDescent="0.25">
      <c r="A393" s="84"/>
      <c r="B393" s="85"/>
      <c r="C393" s="86"/>
      <c r="D393" s="87"/>
      <c r="E393" s="88"/>
      <c r="F393" s="85"/>
      <c r="G393" s="90"/>
      <c r="H393" s="90"/>
      <c r="I393" s="88"/>
      <c r="J393" s="88"/>
    </row>
    <row r="394" spans="1:10" s="79" customFormat="1" x14ac:dyDescent="0.25">
      <c r="A394" s="84"/>
      <c r="B394" s="85"/>
      <c r="C394" s="86"/>
      <c r="D394" s="87"/>
      <c r="E394" s="88"/>
      <c r="F394" s="85"/>
      <c r="G394" s="90"/>
      <c r="H394" s="90"/>
      <c r="I394" s="88"/>
      <c r="J394" s="88"/>
    </row>
    <row r="395" spans="1:10" s="79" customFormat="1" x14ac:dyDescent="0.25">
      <c r="A395" s="84"/>
      <c r="B395" s="85"/>
      <c r="C395" s="86"/>
      <c r="D395" s="87"/>
      <c r="E395" s="88"/>
      <c r="F395" s="85"/>
      <c r="G395" s="90"/>
      <c r="H395" s="90"/>
      <c r="I395" s="88"/>
      <c r="J395" s="88"/>
    </row>
    <row r="396" spans="1:10" s="79" customFormat="1" x14ac:dyDescent="0.25">
      <c r="A396" s="84"/>
      <c r="B396" s="85"/>
      <c r="C396" s="86"/>
      <c r="D396" s="87"/>
      <c r="E396" s="88"/>
      <c r="F396" s="85"/>
      <c r="G396" s="90"/>
      <c r="H396" s="90"/>
      <c r="I396" s="88"/>
      <c r="J396" s="88"/>
    </row>
    <row r="397" spans="1:10" s="79" customFormat="1" x14ac:dyDescent="0.25">
      <c r="A397" s="84"/>
      <c r="B397" s="85"/>
      <c r="C397" s="86"/>
      <c r="D397" s="87"/>
      <c r="E397" s="88"/>
      <c r="F397" s="85"/>
      <c r="G397" s="90"/>
      <c r="H397" s="90"/>
      <c r="I397" s="88"/>
      <c r="J397" s="88"/>
    </row>
    <row r="398" spans="1:10" s="79" customFormat="1" x14ac:dyDescent="0.25">
      <c r="A398" s="84"/>
      <c r="B398" s="85"/>
      <c r="C398" s="86"/>
      <c r="D398" s="87"/>
      <c r="E398" s="88"/>
      <c r="F398" s="85"/>
      <c r="G398" s="90"/>
      <c r="H398" s="90"/>
      <c r="I398" s="88"/>
      <c r="J398" s="88"/>
    </row>
    <row r="399" spans="1:10" s="79" customFormat="1" x14ac:dyDescent="0.25">
      <c r="A399" s="84"/>
      <c r="B399" s="85"/>
      <c r="C399" s="86"/>
      <c r="D399" s="87"/>
      <c r="E399" s="88"/>
      <c r="F399" s="85"/>
      <c r="G399" s="90"/>
      <c r="H399" s="90"/>
      <c r="I399" s="88"/>
      <c r="J399" s="88"/>
    </row>
    <row r="400" spans="1:10" s="79" customFormat="1" x14ac:dyDescent="0.25">
      <c r="A400" s="84"/>
      <c r="B400" s="85"/>
      <c r="C400" s="86"/>
      <c r="D400" s="87"/>
      <c r="E400" s="88"/>
      <c r="F400" s="85"/>
      <c r="G400" s="90"/>
      <c r="H400" s="90"/>
      <c r="I400" s="88"/>
      <c r="J400" s="88"/>
    </row>
    <row r="401" spans="1:10" s="79" customFormat="1" x14ac:dyDescent="0.25">
      <c r="A401" s="84"/>
      <c r="B401" s="85"/>
      <c r="C401" s="86"/>
      <c r="D401" s="87"/>
      <c r="E401" s="88"/>
      <c r="F401" s="85"/>
      <c r="G401" s="90"/>
      <c r="H401" s="90"/>
      <c r="I401" s="88"/>
      <c r="J401" s="88"/>
    </row>
    <row r="402" spans="1:10" s="79" customFormat="1" x14ac:dyDescent="0.25">
      <c r="A402" s="84"/>
      <c r="B402" s="85"/>
      <c r="C402" s="86"/>
      <c r="D402" s="87"/>
      <c r="E402" s="88"/>
      <c r="F402" s="85"/>
      <c r="G402" s="90"/>
      <c r="H402" s="90"/>
      <c r="I402" s="88"/>
      <c r="J402" s="88"/>
    </row>
    <row r="403" spans="1:10" s="79" customFormat="1" x14ac:dyDescent="0.25">
      <c r="A403" s="84"/>
      <c r="B403" s="85"/>
      <c r="C403" s="86"/>
      <c r="D403" s="87"/>
      <c r="E403" s="88"/>
      <c r="F403" s="85"/>
      <c r="G403" s="90"/>
      <c r="H403" s="90"/>
      <c r="I403" s="88"/>
      <c r="J403" s="88"/>
    </row>
    <row r="404" spans="1:10" s="79" customFormat="1" x14ac:dyDescent="0.25">
      <c r="A404" s="84"/>
      <c r="B404" s="85"/>
      <c r="C404" s="86"/>
      <c r="D404" s="87"/>
      <c r="E404" s="88"/>
      <c r="F404" s="85"/>
      <c r="G404" s="90"/>
      <c r="H404" s="90"/>
      <c r="I404" s="88"/>
      <c r="J404" s="88"/>
    </row>
    <row r="405" spans="1:10" s="79" customFormat="1" x14ac:dyDescent="0.25">
      <c r="A405" s="84"/>
      <c r="B405" s="85"/>
      <c r="C405" s="86"/>
      <c r="D405" s="87"/>
      <c r="E405" s="88"/>
      <c r="F405" s="85"/>
      <c r="G405" s="90"/>
      <c r="H405" s="90"/>
      <c r="I405" s="88"/>
      <c r="J405" s="88"/>
    </row>
    <row r="406" spans="1:10" s="79" customFormat="1" x14ac:dyDescent="0.25">
      <c r="A406" s="84"/>
      <c r="B406" s="85"/>
      <c r="C406" s="86"/>
      <c r="D406" s="87"/>
      <c r="E406" s="88"/>
      <c r="F406" s="85"/>
      <c r="G406" s="90"/>
      <c r="H406" s="90"/>
      <c r="I406" s="88"/>
      <c r="J406" s="88"/>
    </row>
    <row r="407" spans="1:10" s="79" customFormat="1" x14ac:dyDescent="0.25">
      <c r="A407" s="84"/>
      <c r="B407" s="85"/>
      <c r="C407" s="86"/>
      <c r="D407" s="87"/>
      <c r="E407" s="88"/>
      <c r="F407" s="85"/>
      <c r="G407" s="90"/>
      <c r="H407" s="90"/>
      <c r="I407" s="88"/>
      <c r="J407" s="88"/>
    </row>
    <row r="408" spans="1:10" s="79" customFormat="1" x14ac:dyDescent="0.25">
      <c r="A408" s="84"/>
      <c r="B408" s="85"/>
      <c r="C408" s="86"/>
      <c r="D408" s="87"/>
      <c r="E408" s="88"/>
      <c r="F408" s="85"/>
      <c r="G408" s="90"/>
      <c r="H408" s="90"/>
      <c r="I408" s="88"/>
      <c r="J408" s="88"/>
    </row>
    <row r="409" spans="1:10" s="79" customFormat="1" x14ac:dyDescent="0.25">
      <c r="A409" s="84"/>
      <c r="B409" s="85"/>
      <c r="C409" s="86"/>
      <c r="D409" s="87"/>
      <c r="E409" s="88"/>
      <c r="F409" s="85"/>
      <c r="G409" s="90"/>
      <c r="H409" s="90"/>
      <c r="I409" s="88"/>
      <c r="J409" s="88"/>
    </row>
    <row r="410" spans="1:10" s="79" customFormat="1" x14ac:dyDescent="0.25">
      <c r="A410" s="84"/>
      <c r="B410" s="85"/>
      <c r="C410" s="86"/>
      <c r="D410" s="87"/>
      <c r="E410" s="88"/>
      <c r="F410" s="85"/>
      <c r="G410" s="90"/>
      <c r="H410" s="90"/>
      <c r="I410" s="88"/>
      <c r="J410" s="88"/>
    </row>
    <row r="411" spans="1:10" s="79" customFormat="1" x14ac:dyDescent="0.25">
      <c r="A411" s="84"/>
      <c r="B411" s="85"/>
      <c r="C411" s="86"/>
      <c r="D411" s="87"/>
      <c r="E411" s="88"/>
      <c r="F411" s="85"/>
      <c r="G411" s="90"/>
      <c r="H411" s="90"/>
      <c r="I411" s="88"/>
      <c r="J411" s="88"/>
    </row>
    <row r="412" spans="1:10" s="79" customFormat="1" x14ac:dyDescent="0.25">
      <c r="A412" s="84"/>
      <c r="B412" s="85"/>
      <c r="C412" s="86"/>
      <c r="D412" s="87"/>
      <c r="E412" s="88"/>
      <c r="F412" s="85"/>
      <c r="G412" s="90"/>
      <c r="H412" s="90"/>
      <c r="I412" s="88"/>
      <c r="J412" s="88"/>
    </row>
    <row r="413" spans="1:10" s="79" customFormat="1" x14ac:dyDescent="0.25">
      <c r="A413" s="84"/>
      <c r="B413" s="85"/>
      <c r="C413" s="86"/>
      <c r="D413" s="87"/>
      <c r="E413" s="88"/>
      <c r="F413" s="85"/>
      <c r="G413" s="90"/>
      <c r="H413" s="90"/>
      <c r="I413" s="88"/>
      <c r="J413" s="88"/>
    </row>
    <row r="414" spans="1:10" s="79" customFormat="1" x14ac:dyDescent="0.25">
      <c r="A414" s="84"/>
      <c r="B414" s="85"/>
      <c r="C414" s="86"/>
      <c r="D414" s="87"/>
      <c r="E414" s="88"/>
      <c r="F414" s="85"/>
      <c r="G414" s="90"/>
      <c r="H414" s="90"/>
      <c r="I414" s="88"/>
      <c r="J414" s="88"/>
    </row>
    <row r="415" spans="1:10" s="79" customFormat="1" x14ac:dyDescent="0.25">
      <c r="A415" s="84"/>
      <c r="B415" s="85"/>
      <c r="C415" s="86"/>
      <c r="D415" s="87"/>
      <c r="E415" s="88"/>
      <c r="F415" s="85"/>
      <c r="G415" s="90"/>
      <c r="H415" s="90"/>
      <c r="I415" s="88"/>
      <c r="J415" s="88"/>
    </row>
    <row r="416" spans="1:10" s="79" customFormat="1" x14ac:dyDescent="0.25">
      <c r="A416" s="84"/>
      <c r="B416" s="85"/>
      <c r="C416" s="86"/>
      <c r="D416" s="87"/>
      <c r="E416" s="88"/>
      <c r="F416" s="85"/>
      <c r="G416" s="90"/>
      <c r="H416" s="90"/>
      <c r="I416" s="88"/>
      <c r="J416" s="88"/>
    </row>
    <row r="417" spans="1:10" s="79" customFormat="1" x14ac:dyDescent="0.25">
      <c r="A417" s="84"/>
      <c r="B417" s="85"/>
      <c r="C417" s="86"/>
      <c r="D417" s="87"/>
      <c r="E417" s="88"/>
      <c r="F417" s="85"/>
      <c r="G417" s="90"/>
      <c r="H417" s="90"/>
      <c r="I417" s="88"/>
      <c r="J417" s="88"/>
    </row>
    <row r="418" spans="1:10" s="79" customFormat="1" x14ac:dyDescent="0.25">
      <c r="A418" s="84"/>
      <c r="B418" s="85"/>
      <c r="C418" s="86"/>
      <c r="D418" s="87"/>
      <c r="E418" s="88"/>
      <c r="F418" s="85"/>
      <c r="G418" s="90"/>
      <c r="H418" s="90"/>
      <c r="I418" s="88"/>
      <c r="J418" s="88"/>
    </row>
    <row r="419" spans="1:10" s="79" customFormat="1" x14ac:dyDescent="0.25">
      <c r="A419" s="84"/>
      <c r="B419" s="85"/>
      <c r="C419" s="86"/>
      <c r="D419" s="87"/>
      <c r="E419" s="88"/>
      <c r="F419" s="85"/>
      <c r="G419" s="90"/>
      <c r="H419" s="90"/>
      <c r="I419" s="88"/>
      <c r="J419" s="88"/>
    </row>
    <row r="420" spans="1:10" s="79" customFormat="1" x14ac:dyDescent="0.25">
      <c r="A420" s="84"/>
      <c r="B420" s="85"/>
      <c r="C420" s="86"/>
      <c r="D420" s="87"/>
      <c r="E420" s="88"/>
      <c r="F420" s="85"/>
      <c r="G420" s="90"/>
      <c r="H420" s="90"/>
      <c r="I420" s="88"/>
      <c r="J420" s="88"/>
    </row>
    <row r="421" spans="1:10" s="79" customFormat="1" x14ac:dyDescent="0.25">
      <c r="A421" s="84"/>
      <c r="B421" s="85"/>
      <c r="C421" s="86"/>
      <c r="D421" s="87"/>
      <c r="E421" s="88"/>
      <c r="F421" s="85"/>
      <c r="G421" s="90"/>
      <c r="H421" s="90"/>
      <c r="I421" s="88"/>
      <c r="J421" s="88"/>
    </row>
    <row r="422" spans="1:10" s="79" customFormat="1" x14ac:dyDescent="0.25">
      <c r="A422" s="84"/>
      <c r="B422" s="85"/>
      <c r="C422" s="86"/>
      <c r="D422" s="87"/>
      <c r="E422" s="88"/>
      <c r="F422" s="85"/>
      <c r="G422" s="90"/>
      <c r="H422" s="90"/>
      <c r="I422" s="88"/>
      <c r="J422" s="88"/>
    </row>
    <row r="423" spans="1:10" s="79" customFormat="1" x14ac:dyDescent="0.25">
      <c r="A423" s="84"/>
      <c r="B423" s="85"/>
      <c r="C423" s="86"/>
      <c r="D423" s="87"/>
      <c r="E423" s="88"/>
      <c r="F423" s="85"/>
      <c r="G423" s="90"/>
      <c r="H423" s="90"/>
      <c r="I423" s="88"/>
      <c r="J423" s="88"/>
    </row>
    <row r="424" spans="1:10" s="79" customFormat="1" x14ac:dyDescent="0.25">
      <c r="A424" s="84"/>
      <c r="B424" s="85"/>
      <c r="C424" s="86"/>
      <c r="D424" s="87"/>
      <c r="E424" s="88"/>
      <c r="F424" s="85"/>
      <c r="G424" s="90"/>
      <c r="H424" s="90"/>
      <c r="I424" s="88"/>
      <c r="J424" s="88"/>
    </row>
    <row r="425" spans="1:10" s="79" customFormat="1" x14ac:dyDescent="0.25">
      <c r="A425" s="84"/>
      <c r="B425" s="85"/>
      <c r="C425" s="86"/>
      <c r="D425" s="87"/>
      <c r="E425" s="88"/>
      <c r="F425" s="85"/>
      <c r="G425" s="90"/>
      <c r="H425" s="90"/>
      <c r="I425" s="88"/>
      <c r="J425" s="88"/>
    </row>
    <row r="426" spans="1:10" s="79" customFormat="1" x14ac:dyDescent="0.25">
      <c r="A426" s="84"/>
      <c r="B426" s="85"/>
      <c r="C426" s="86"/>
      <c r="D426" s="87"/>
      <c r="E426" s="88"/>
      <c r="F426" s="85"/>
      <c r="G426" s="90"/>
      <c r="H426" s="90"/>
      <c r="I426" s="88"/>
      <c r="J426" s="88"/>
    </row>
    <row r="427" spans="1:10" s="79" customFormat="1" x14ac:dyDescent="0.25">
      <c r="A427" s="84"/>
      <c r="B427" s="85"/>
      <c r="C427" s="86"/>
      <c r="D427" s="87"/>
      <c r="E427" s="88"/>
      <c r="F427" s="85"/>
      <c r="G427" s="90"/>
      <c r="H427" s="90"/>
      <c r="I427" s="88"/>
      <c r="J427" s="88"/>
    </row>
    <row r="428" spans="1:10" s="79" customFormat="1" x14ac:dyDescent="0.25">
      <c r="A428" s="84"/>
      <c r="B428" s="85"/>
      <c r="C428" s="86"/>
      <c r="D428" s="87"/>
      <c r="E428" s="88"/>
      <c r="F428" s="85"/>
      <c r="G428" s="90"/>
      <c r="H428" s="90"/>
      <c r="I428" s="88"/>
      <c r="J428" s="88"/>
    </row>
    <row r="429" spans="1:10" s="79" customFormat="1" x14ac:dyDescent="0.25">
      <c r="A429" s="84"/>
      <c r="B429" s="85"/>
      <c r="C429" s="86"/>
      <c r="D429" s="87"/>
      <c r="E429" s="88"/>
      <c r="F429" s="85"/>
      <c r="G429" s="90"/>
      <c r="H429" s="90"/>
      <c r="I429" s="88"/>
      <c r="J429" s="88"/>
    </row>
    <row r="430" spans="1:10" s="79" customFormat="1" x14ac:dyDescent="0.25">
      <c r="A430" s="84"/>
      <c r="B430" s="85"/>
      <c r="C430" s="86"/>
      <c r="D430" s="87"/>
      <c r="E430" s="88"/>
      <c r="F430" s="85"/>
      <c r="G430" s="90"/>
      <c r="H430" s="90"/>
      <c r="I430" s="88"/>
      <c r="J430" s="88"/>
    </row>
    <row r="431" spans="1:10" s="79" customFormat="1" x14ac:dyDescent="0.25">
      <c r="A431" s="84"/>
      <c r="B431" s="85"/>
      <c r="C431" s="86"/>
      <c r="D431" s="87"/>
      <c r="E431" s="88"/>
      <c r="F431" s="85"/>
      <c r="G431" s="90"/>
      <c r="H431" s="90"/>
      <c r="I431" s="88"/>
      <c r="J431" s="88"/>
    </row>
    <row r="432" spans="1:10" s="79" customFormat="1" x14ac:dyDescent="0.25">
      <c r="A432" s="84"/>
      <c r="B432" s="85"/>
      <c r="C432" s="86"/>
      <c r="D432" s="87"/>
      <c r="E432" s="88"/>
      <c r="F432" s="85"/>
      <c r="G432" s="90"/>
      <c r="H432" s="90"/>
      <c r="I432" s="88"/>
      <c r="J432" s="88"/>
    </row>
    <row r="433" spans="1:10" s="79" customFormat="1" x14ac:dyDescent="0.25">
      <c r="A433" s="84"/>
      <c r="B433" s="85"/>
      <c r="C433" s="86"/>
      <c r="D433" s="87"/>
      <c r="E433" s="88"/>
      <c r="F433" s="85"/>
      <c r="G433" s="90"/>
      <c r="H433" s="90"/>
      <c r="I433" s="88"/>
      <c r="J433" s="88"/>
    </row>
    <row r="434" spans="1:10" s="79" customFormat="1" x14ac:dyDescent="0.25">
      <c r="A434" s="84"/>
      <c r="B434" s="85"/>
      <c r="C434" s="86"/>
      <c r="D434" s="87"/>
      <c r="E434" s="88"/>
      <c r="F434" s="85"/>
      <c r="G434" s="90"/>
      <c r="H434" s="90"/>
      <c r="I434" s="88"/>
      <c r="J434" s="88"/>
    </row>
    <row r="435" spans="1:10" s="79" customFormat="1" x14ac:dyDescent="0.25">
      <c r="A435" s="84"/>
      <c r="B435" s="85"/>
      <c r="C435" s="86"/>
      <c r="D435" s="87"/>
      <c r="E435" s="88"/>
      <c r="F435" s="85"/>
      <c r="G435" s="90"/>
      <c r="H435" s="90"/>
      <c r="I435" s="88"/>
      <c r="J435" s="88"/>
    </row>
    <row r="436" spans="1:10" s="79" customFormat="1" x14ac:dyDescent="0.25">
      <c r="A436" s="84"/>
      <c r="B436" s="85"/>
      <c r="C436" s="86"/>
      <c r="D436" s="87"/>
      <c r="E436" s="88"/>
      <c r="F436" s="85"/>
      <c r="G436" s="90"/>
      <c r="H436" s="90"/>
      <c r="I436" s="88"/>
      <c r="J436" s="88"/>
    </row>
    <row r="437" spans="1:10" s="79" customFormat="1" x14ac:dyDescent="0.25">
      <c r="A437" s="84"/>
      <c r="B437" s="85"/>
      <c r="C437" s="86"/>
      <c r="D437" s="87"/>
      <c r="E437" s="88"/>
      <c r="F437" s="85"/>
      <c r="G437" s="90"/>
      <c r="H437" s="90"/>
      <c r="I437" s="88"/>
      <c r="J437" s="88"/>
    </row>
    <row r="438" spans="1:10" s="79" customFormat="1" x14ac:dyDescent="0.25">
      <c r="A438" s="84"/>
      <c r="B438" s="85"/>
      <c r="C438" s="86"/>
      <c r="D438" s="87"/>
      <c r="E438" s="88"/>
      <c r="F438" s="85"/>
      <c r="G438" s="90"/>
      <c r="H438" s="90"/>
      <c r="I438" s="88"/>
      <c r="J438" s="88"/>
    </row>
    <row r="439" spans="1:10" s="79" customFormat="1" x14ac:dyDescent="0.25">
      <c r="A439" s="84"/>
      <c r="B439" s="85"/>
      <c r="C439" s="86"/>
      <c r="D439" s="87"/>
      <c r="E439" s="88"/>
      <c r="F439" s="85"/>
      <c r="G439" s="90"/>
      <c r="H439" s="90"/>
      <c r="I439" s="88"/>
      <c r="J439" s="88"/>
    </row>
    <row r="440" spans="1:10" s="79" customFormat="1" x14ac:dyDescent="0.25">
      <c r="A440" s="84"/>
      <c r="B440" s="85"/>
      <c r="C440" s="86"/>
      <c r="D440" s="87"/>
      <c r="E440" s="88"/>
      <c r="F440" s="85"/>
      <c r="G440" s="90"/>
      <c r="H440" s="90"/>
      <c r="I440" s="88"/>
      <c r="J440" s="88"/>
    </row>
    <row r="441" spans="1:10" s="79" customFormat="1" x14ac:dyDescent="0.25">
      <c r="A441" s="84"/>
      <c r="B441" s="85"/>
      <c r="C441" s="86"/>
      <c r="D441" s="87"/>
      <c r="E441" s="88"/>
      <c r="F441" s="85"/>
      <c r="G441" s="90"/>
      <c r="H441" s="90"/>
      <c r="I441" s="88"/>
      <c r="J441" s="88"/>
    </row>
    <row r="442" spans="1:10" s="79" customFormat="1" x14ac:dyDescent="0.25">
      <c r="A442" s="84"/>
      <c r="B442" s="85"/>
      <c r="C442" s="86"/>
      <c r="D442" s="87"/>
      <c r="E442" s="88"/>
      <c r="F442" s="85"/>
      <c r="G442" s="90"/>
      <c r="H442" s="90"/>
      <c r="I442" s="88"/>
      <c r="J442" s="88"/>
    </row>
    <row r="443" spans="1:10" s="79" customFormat="1" x14ac:dyDescent="0.25">
      <c r="A443" s="84"/>
      <c r="B443" s="85"/>
      <c r="C443" s="86"/>
      <c r="D443" s="87"/>
      <c r="E443" s="88"/>
      <c r="F443" s="85"/>
      <c r="G443" s="90"/>
      <c r="H443" s="90"/>
      <c r="I443" s="88"/>
      <c r="J443" s="88"/>
    </row>
    <row r="444" spans="1:10" s="79" customFormat="1" x14ac:dyDescent="0.25">
      <c r="A444" s="84"/>
      <c r="B444" s="85"/>
      <c r="C444" s="86"/>
      <c r="D444" s="87"/>
      <c r="E444" s="88"/>
      <c r="F444" s="85"/>
      <c r="G444" s="90"/>
      <c r="H444" s="90"/>
      <c r="I444" s="88"/>
      <c r="J444" s="88"/>
    </row>
    <row r="445" spans="1:10" s="79" customFormat="1" x14ac:dyDescent="0.25">
      <c r="A445" s="84"/>
      <c r="B445" s="85"/>
      <c r="C445" s="86"/>
      <c r="D445" s="87"/>
      <c r="E445" s="88"/>
      <c r="F445" s="85"/>
      <c r="G445" s="90"/>
      <c r="H445" s="90"/>
      <c r="I445" s="88"/>
      <c r="J445" s="88"/>
    </row>
    <row r="446" spans="1:10" s="79" customFormat="1" x14ac:dyDescent="0.25">
      <c r="A446" s="84"/>
      <c r="B446" s="85"/>
      <c r="C446" s="86"/>
      <c r="D446" s="87"/>
      <c r="E446" s="88"/>
      <c r="F446" s="85"/>
      <c r="G446" s="90"/>
      <c r="H446" s="90"/>
      <c r="I446" s="88"/>
      <c r="J446" s="88"/>
    </row>
    <row r="447" spans="1:10" s="79" customFormat="1" x14ac:dyDescent="0.25">
      <c r="A447" s="84"/>
      <c r="B447" s="85"/>
      <c r="C447" s="86"/>
      <c r="D447" s="87"/>
      <c r="E447" s="88"/>
      <c r="F447" s="85"/>
      <c r="G447" s="90"/>
      <c r="H447" s="90"/>
      <c r="I447" s="88"/>
      <c r="J447" s="88"/>
    </row>
    <row r="448" spans="1:10" s="79" customFormat="1" x14ac:dyDescent="0.25">
      <c r="A448" s="84"/>
      <c r="B448" s="85"/>
      <c r="C448" s="86"/>
      <c r="D448" s="87"/>
      <c r="E448" s="88"/>
      <c r="F448" s="85"/>
      <c r="G448" s="90"/>
      <c r="H448" s="90"/>
      <c r="I448" s="88"/>
      <c r="J448" s="88"/>
    </row>
    <row r="449" spans="1:15" s="79" customFormat="1" x14ac:dyDescent="0.25">
      <c r="A449" s="84"/>
      <c r="B449" s="85"/>
      <c r="C449" s="86"/>
      <c r="D449" s="87"/>
      <c r="E449" s="88"/>
      <c r="F449" s="85"/>
      <c r="G449" s="90"/>
      <c r="H449" s="90"/>
      <c r="I449" s="88"/>
      <c r="J449" s="88"/>
    </row>
    <row r="450" spans="1:15" s="79" customFormat="1" x14ac:dyDescent="0.25">
      <c r="A450" s="84"/>
      <c r="B450" s="85"/>
      <c r="C450" s="86"/>
      <c r="D450" s="87"/>
      <c r="E450" s="88"/>
      <c r="F450" s="85"/>
      <c r="G450" s="90"/>
      <c r="H450" s="90"/>
      <c r="I450" s="88"/>
      <c r="J450" s="88"/>
    </row>
    <row r="451" spans="1:15" s="79" customFormat="1" x14ac:dyDescent="0.25">
      <c r="A451" s="84"/>
      <c r="B451" s="85"/>
      <c r="C451" s="86"/>
      <c r="D451" s="87"/>
      <c r="E451" s="88"/>
      <c r="F451" s="85"/>
      <c r="G451" s="90"/>
      <c r="H451" s="90"/>
      <c r="I451" s="88"/>
      <c r="J451" s="88"/>
    </row>
    <row r="452" spans="1:15" s="79" customFormat="1" x14ac:dyDescent="0.25">
      <c r="A452" s="84"/>
      <c r="B452" s="85"/>
      <c r="C452" s="86"/>
      <c r="D452" s="87"/>
      <c r="E452" s="88"/>
      <c r="F452" s="85"/>
      <c r="G452" s="90"/>
      <c r="H452" s="90"/>
      <c r="I452" s="88"/>
      <c r="J452" s="88"/>
    </row>
    <row r="453" spans="1:15" s="79" customFormat="1" x14ac:dyDescent="0.25">
      <c r="A453" s="84"/>
      <c r="B453" s="85"/>
      <c r="C453" s="86"/>
      <c r="D453" s="87"/>
      <c r="E453" s="88"/>
      <c r="F453" s="85"/>
      <c r="G453" s="90"/>
      <c r="H453" s="90"/>
      <c r="I453" s="88"/>
      <c r="J453" s="88"/>
    </row>
    <row r="454" spans="1:15" s="79" customFormat="1" x14ac:dyDescent="0.25">
      <c r="A454" s="84"/>
      <c r="B454" s="85"/>
      <c r="C454" s="86"/>
      <c r="D454" s="87"/>
      <c r="E454" s="88"/>
      <c r="F454" s="85"/>
      <c r="G454" s="90"/>
      <c r="H454" s="90"/>
      <c r="I454" s="88"/>
      <c r="J454" s="88"/>
    </row>
    <row r="455" spans="1:15" s="79" customFormat="1" x14ac:dyDescent="0.25">
      <c r="A455" s="84"/>
      <c r="B455" s="85"/>
      <c r="C455" s="86"/>
      <c r="D455" s="87"/>
      <c r="E455" s="88"/>
      <c r="F455" s="85"/>
      <c r="G455" s="90"/>
      <c r="H455" s="90"/>
      <c r="I455" s="88"/>
      <c r="J455" s="88"/>
    </row>
    <row r="456" spans="1:15" s="79" customFormat="1" x14ac:dyDescent="0.25">
      <c r="A456" s="84"/>
      <c r="B456" s="85"/>
      <c r="C456" s="86"/>
      <c r="D456" s="87"/>
      <c r="E456" s="88"/>
      <c r="F456" s="85"/>
      <c r="I456" s="88"/>
      <c r="J456" s="88"/>
    </row>
    <row r="457" spans="1:15" s="79" customFormat="1" x14ac:dyDescent="0.25">
      <c r="A457" s="84"/>
      <c r="B457" s="85"/>
      <c r="C457" s="86"/>
      <c r="D457" s="87"/>
      <c r="E457" s="88"/>
      <c r="F457" s="85"/>
      <c r="I457" s="88"/>
      <c r="J457" s="88"/>
    </row>
    <row r="458" spans="1:15" s="79" customFormat="1" x14ac:dyDescent="0.25">
      <c r="A458" s="84"/>
      <c r="B458" s="85"/>
      <c r="C458" s="86"/>
      <c r="D458" s="87"/>
      <c r="E458" s="88"/>
      <c r="F458" s="85"/>
      <c r="I458" s="88"/>
      <c r="J458" s="88"/>
    </row>
    <row r="459" spans="1:15" s="79" customFormat="1" x14ac:dyDescent="0.25">
      <c r="A459" s="84"/>
      <c r="B459" s="85"/>
      <c r="C459" s="86"/>
      <c r="D459" s="87"/>
      <c r="E459" s="88"/>
      <c r="F459" s="85"/>
      <c r="I459" s="88"/>
      <c r="J459" s="88"/>
    </row>
    <row r="460" spans="1:15" s="79" customFormat="1" x14ac:dyDescent="0.25">
      <c r="A460" s="84"/>
      <c r="B460" s="85"/>
      <c r="C460" s="86"/>
      <c r="D460" s="87"/>
      <c r="E460" s="88"/>
      <c r="F460" s="85"/>
      <c r="I460" s="88"/>
      <c r="J460" s="88"/>
    </row>
    <row r="461" spans="1:15" s="79" customFormat="1" x14ac:dyDescent="0.2">
      <c r="A461" s="44"/>
      <c r="B461" s="35"/>
      <c r="C461" s="23"/>
      <c r="D461" s="60"/>
      <c r="E461" s="65"/>
      <c r="F461" s="35"/>
      <c r="G461" s="3"/>
      <c r="H461" s="3"/>
      <c r="I461" s="65"/>
      <c r="J461" s="65"/>
      <c r="K461" s="3"/>
      <c r="L461" s="3"/>
      <c r="M461" s="3"/>
      <c r="N461" s="3"/>
      <c r="O461" s="3"/>
    </row>
    <row r="462" spans="1:15" s="79" customFormat="1" x14ac:dyDescent="0.2">
      <c r="A462" s="44"/>
      <c r="B462" s="35"/>
      <c r="C462" s="23"/>
      <c r="D462" s="60"/>
      <c r="E462" s="65"/>
      <c r="F462" s="35"/>
      <c r="G462" s="3"/>
      <c r="H462" s="3"/>
      <c r="I462" s="65"/>
      <c r="J462" s="65"/>
      <c r="K462" s="3"/>
      <c r="L462" s="3"/>
      <c r="M462" s="3"/>
      <c r="N462" s="3"/>
      <c r="O462" s="3"/>
    </row>
    <row r="463" spans="1:15" s="79" customFormat="1" x14ac:dyDescent="0.2">
      <c r="A463" s="44"/>
      <c r="B463" s="35"/>
      <c r="C463" s="23"/>
      <c r="D463" s="60"/>
      <c r="E463" s="65"/>
      <c r="F463" s="35"/>
      <c r="G463" s="3"/>
      <c r="H463" s="3"/>
      <c r="I463" s="65"/>
      <c r="J463" s="65"/>
      <c r="K463" s="3"/>
      <c r="L463" s="3"/>
      <c r="M463" s="3"/>
      <c r="N463" s="3"/>
      <c r="O463" s="3"/>
    </row>
    <row r="464" spans="1:15" s="79" customFormat="1" x14ac:dyDescent="0.2">
      <c r="A464" s="44"/>
      <c r="B464" s="35"/>
      <c r="C464" s="23"/>
      <c r="D464" s="60"/>
      <c r="E464" s="65"/>
      <c r="F464" s="35"/>
      <c r="G464" s="3"/>
      <c r="H464" s="3"/>
      <c r="I464" s="65"/>
      <c r="J464" s="65"/>
      <c r="K464" s="3"/>
      <c r="L464" s="3"/>
      <c r="M464" s="3"/>
      <c r="N464" s="3"/>
      <c r="O464" s="3"/>
    </row>
    <row r="465" spans="1:15" s="79" customFormat="1" x14ac:dyDescent="0.2">
      <c r="A465" s="44"/>
      <c r="B465" s="35"/>
      <c r="C465" s="23"/>
      <c r="D465" s="60"/>
      <c r="E465" s="65"/>
      <c r="F465" s="35"/>
      <c r="G465" s="3"/>
      <c r="H465" s="3"/>
      <c r="I465" s="65"/>
      <c r="J465" s="65"/>
      <c r="K465" s="3"/>
      <c r="L465" s="3"/>
      <c r="M465" s="3"/>
      <c r="N465" s="3"/>
      <c r="O465" s="3"/>
    </row>
    <row r="466" spans="1:15" s="79" customFormat="1" x14ac:dyDescent="0.2">
      <c r="A466" s="44"/>
      <c r="B466" s="35"/>
      <c r="C466" s="23"/>
      <c r="D466" s="60"/>
      <c r="E466" s="65"/>
      <c r="F466" s="35"/>
      <c r="G466" s="3"/>
      <c r="H466" s="3"/>
      <c r="I466" s="65"/>
      <c r="J466" s="65"/>
      <c r="K466" s="3"/>
      <c r="L466" s="3"/>
      <c r="M466" s="3"/>
      <c r="N466" s="3"/>
      <c r="O466" s="3"/>
    </row>
    <row r="467" spans="1:15" s="79" customFormat="1" x14ac:dyDescent="0.2">
      <c r="A467" s="44"/>
      <c r="B467" s="35"/>
      <c r="C467" s="23"/>
      <c r="D467" s="60"/>
      <c r="E467" s="65"/>
      <c r="F467" s="35"/>
      <c r="G467" s="3"/>
      <c r="H467" s="3"/>
      <c r="I467" s="65"/>
      <c r="J467" s="65"/>
      <c r="K467" s="3"/>
      <c r="L467" s="3"/>
      <c r="M467" s="3"/>
      <c r="N467" s="3"/>
      <c r="O467" s="3"/>
    </row>
    <row r="468" spans="1:15" s="79" customFormat="1" x14ac:dyDescent="0.2">
      <c r="A468" s="44"/>
      <c r="B468" s="35"/>
      <c r="C468" s="23"/>
      <c r="D468" s="60"/>
      <c r="E468" s="65"/>
      <c r="F468" s="35"/>
      <c r="G468" s="3"/>
      <c r="H468" s="3"/>
      <c r="I468" s="65"/>
      <c r="J468" s="65"/>
      <c r="K468" s="3"/>
      <c r="L468" s="3"/>
      <c r="M468" s="3"/>
      <c r="N468" s="3"/>
      <c r="O468" s="3"/>
    </row>
    <row r="469" spans="1:15" s="79" customFormat="1" x14ac:dyDescent="0.2">
      <c r="A469" s="44"/>
      <c r="B469" s="35"/>
      <c r="C469" s="23"/>
      <c r="D469" s="60"/>
      <c r="E469" s="65"/>
      <c r="F469" s="35"/>
      <c r="G469" s="3"/>
      <c r="H469" s="3"/>
      <c r="I469" s="65"/>
      <c r="J469" s="65"/>
      <c r="K469" s="3"/>
      <c r="L469" s="3"/>
      <c r="M469" s="3"/>
      <c r="N469" s="3"/>
      <c r="O469" s="3"/>
    </row>
    <row r="470" spans="1:15" s="79" customFormat="1" x14ac:dyDescent="0.2">
      <c r="A470" s="44"/>
      <c r="B470" s="35"/>
      <c r="C470" s="23"/>
      <c r="D470" s="60"/>
      <c r="E470" s="65"/>
      <c r="F470" s="35"/>
      <c r="G470" s="3"/>
      <c r="H470" s="3"/>
      <c r="I470" s="65"/>
      <c r="J470" s="65"/>
      <c r="K470" s="3"/>
      <c r="L470" s="3"/>
      <c r="M470" s="3"/>
      <c r="N470" s="3"/>
      <c r="O470" s="3"/>
    </row>
    <row r="471" spans="1:15" s="79" customFormat="1" x14ac:dyDescent="0.2">
      <c r="A471" s="44"/>
      <c r="B471" s="35"/>
      <c r="C471" s="23"/>
      <c r="D471" s="60"/>
      <c r="E471" s="65"/>
      <c r="F471" s="35"/>
      <c r="G471" s="3"/>
      <c r="H471" s="3"/>
      <c r="I471" s="65"/>
      <c r="J471" s="65"/>
      <c r="K471" s="3"/>
      <c r="L471" s="3"/>
      <c r="M471" s="3"/>
      <c r="N471" s="3"/>
      <c r="O471" s="3"/>
    </row>
    <row r="472" spans="1:15" s="79" customFormat="1" x14ac:dyDescent="0.2">
      <c r="A472" s="44"/>
      <c r="B472" s="35"/>
      <c r="C472" s="23"/>
      <c r="D472" s="60"/>
      <c r="E472" s="65"/>
      <c r="F472" s="35"/>
      <c r="G472" s="3"/>
      <c r="H472" s="3"/>
      <c r="I472" s="65"/>
      <c r="J472" s="65"/>
      <c r="K472" s="3"/>
      <c r="L472" s="3"/>
      <c r="M472" s="3"/>
      <c r="N472" s="3"/>
      <c r="O472" s="3"/>
    </row>
    <row r="473" spans="1:15" s="79" customFormat="1" x14ac:dyDescent="0.2">
      <c r="A473" s="44"/>
      <c r="B473" s="35"/>
      <c r="C473" s="23"/>
      <c r="D473" s="60"/>
      <c r="E473" s="65"/>
      <c r="F473" s="35"/>
      <c r="G473" s="3"/>
      <c r="H473" s="3"/>
      <c r="I473" s="65"/>
      <c r="J473" s="65"/>
      <c r="K473" s="3"/>
      <c r="L473" s="3"/>
      <c r="M473" s="3"/>
      <c r="N473" s="3"/>
      <c r="O473" s="3"/>
    </row>
    <row r="474" spans="1:15" s="79" customFormat="1" x14ac:dyDescent="0.2">
      <c r="A474" s="44"/>
      <c r="B474" s="35"/>
      <c r="C474" s="23"/>
      <c r="D474" s="60"/>
      <c r="E474" s="65"/>
      <c r="F474" s="35"/>
      <c r="G474" s="3"/>
      <c r="H474" s="3"/>
      <c r="I474" s="65"/>
      <c r="J474" s="65"/>
      <c r="K474" s="3"/>
      <c r="L474" s="3"/>
      <c r="M474" s="3"/>
      <c r="N474" s="3"/>
      <c r="O474" s="3"/>
    </row>
    <row r="475" spans="1:15" s="79" customFormat="1" x14ac:dyDescent="0.2">
      <c r="A475" s="44"/>
      <c r="B475" s="35"/>
      <c r="C475" s="23"/>
      <c r="D475" s="60"/>
      <c r="E475" s="65"/>
      <c r="F475" s="35"/>
      <c r="G475" s="3"/>
      <c r="H475" s="3"/>
      <c r="I475" s="65"/>
      <c r="J475" s="65"/>
      <c r="K475" s="3"/>
      <c r="L475" s="3"/>
      <c r="M475" s="3"/>
      <c r="N475" s="3"/>
      <c r="O475" s="3"/>
    </row>
    <row r="476" spans="1:15" s="79" customFormat="1" x14ac:dyDescent="0.2">
      <c r="A476" s="44"/>
      <c r="B476" s="35"/>
      <c r="C476" s="23"/>
      <c r="D476" s="60"/>
      <c r="E476" s="65"/>
      <c r="F476" s="35"/>
      <c r="G476" s="3"/>
      <c r="H476" s="3"/>
      <c r="I476" s="65"/>
      <c r="J476" s="65"/>
      <c r="K476" s="3"/>
      <c r="L476" s="3"/>
      <c r="M476" s="3"/>
      <c r="N476" s="3"/>
      <c r="O476" s="3"/>
    </row>
    <row r="477" spans="1:15" s="79" customFormat="1" x14ac:dyDescent="0.2">
      <c r="A477" s="44"/>
      <c r="B477" s="35"/>
      <c r="C477" s="23"/>
      <c r="D477" s="60"/>
      <c r="E477" s="65"/>
      <c r="F477" s="35"/>
      <c r="G477" s="3"/>
      <c r="H477" s="3"/>
      <c r="I477" s="65"/>
      <c r="J477" s="65"/>
      <c r="K477" s="3"/>
      <c r="L477" s="3"/>
      <c r="M477" s="3"/>
      <c r="N477" s="3"/>
      <c r="O477" s="3"/>
    </row>
    <row r="478" spans="1:15" s="79" customFormat="1" x14ac:dyDescent="0.2">
      <c r="A478" s="44"/>
      <c r="B478" s="35"/>
      <c r="C478" s="23"/>
      <c r="D478" s="60"/>
      <c r="E478" s="65"/>
      <c r="F478" s="35"/>
      <c r="G478" s="3"/>
      <c r="H478" s="3"/>
      <c r="I478" s="65"/>
      <c r="J478" s="65"/>
      <c r="K478" s="3"/>
      <c r="L478" s="3"/>
      <c r="M478" s="3"/>
      <c r="N478" s="3"/>
      <c r="O478" s="3"/>
    </row>
    <row r="479" spans="1:15" s="79" customFormat="1" x14ac:dyDescent="0.2">
      <c r="A479" s="44"/>
      <c r="B479" s="35"/>
      <c r="C479" s="23"/>
      <c r="D479" s="60"/>
      <c r="E479" s="65"/>
      <c r="F479" s="35"/>
      <c r="G479" s="3"/>
      <c r="H479" s="3"/>
      <c r="I479" s="65"/>
      <c r="J479" s="65"/>
      <c r="K479" s="3"/>
      <c r="L479" s="3"/>
      <c r="M479" s="3"/>
      <c r="N479" s="3"/>
      <c r="O479" s="3"/>
    </row>
    <row r="480" spans="1:15" s="79" customFormat="1" x14ac:dyDescent="0.2">
      <c r="A480" s="44"/>
      <c r="B480" s="35"/>
      <c r="C480" s="23"/>
      <c r="D480" s="60"/>
      <c r="E480" s="65"/>
      <c r="F480" s="35"/>
      <c r="G480" s="3"/>
      <c r="H480" s="3"/>
      <c r="I480" s="65"/>
      <c r="J480" s="65"/>
      <c r="K480" s="3"/>
      <c r="L480" s="3"/>
      <c r="M480" s="3"/>
      <c r="N480" s="3"/>
      <c r="O480" s="3"/>
    </row>
    <row r="481" spans="1:15" s="79" customFormat="1" x14ac:dyDescent="0.2">
      <c r="A481" s="44"/>
      <c r="B481" s="35"/>
      <c r="C481" s="23"/>
      <c r="D481" s="60"/>
      <c r="E481" s="65"/>
      <c r="F481" s="35"/>
      <c r="G481" s="3"/>
      <c r="H481" s="3"/>
      <c r="I481" s="65"/>
      <c r="J481" s="65"/>
      <c r="K481" s="3"/>
      <c r="L481" s="3"/>
      <c r="M481" s="3"/>
      <c r="N481" s="3"/>
      <c r="O481" s="3"/>
    </row>
    <row r="482" spans="1:15" s="79" customFormat="1" x14ac:dyDescent="0.2">
      <c r="A482" s="44"/>
      <c r="B482" s="35"/>
      <c r="C482" s="23"/>
      <c r="D482" s="60"/>
      <c r="E482" s="65"/>
      <c r="F482" s="35"/>
      <c r="G482" s="3"/>
      <c r="H482" s="3"/>
      <c r="I482" s="65"/>
      <c r="J482" s="65"/>
      <c r="K482" s="3"/>
      <c r="L482" s="3"/>
      <c r="M482" s="3"/>
      <c r="N482" s="3"/>
      <c r="O482" s="3"/>
    </row>
    <row r="483" spans="1:15" s="79" customFormat="1" x14ac:dyDescent="0.2">
      <c r="A483" s="44"/>
      <c r="B483" s="35"/>
      <c r="C483" s="23"/>
      <c r="D483" s="60"/>
      <c r="E483" s="65"/>
      <c r="F483" s="35"/>
      <c r="G483" s="3"/>
      <c r="H483" s="3"/>
      <c r="I483" s="65"/>
      <c r="J483" s="65"/>
      <c r="K483" s="3"/>
      <c r="L483" s="3"/>
      <c r="M483" s="3"/>
      <c r="N483" s="3"/>
      <c r="O483" s="3"/>
    </row>
    <row r="484" spans="1:15" s="79" customFormat="1" x14ac:dyDescent="0.2">
      <c r="A484" s="44"/>
      <c r="B484" s="35"/>
      <c r="C484" s="23"/>
      <c r="D484" s="60"/>
      <c r="E484" s="65"/>
      <c r="F484" s="35"/>
      <c r="G484" s="3"/>
      <c r="H484" s="3"/>
      <c r="I484" s="65"/>
      <c r="J484" s="65"/>
      <c r="K484" s="3"/>
      <c r="L484" s="3"/>
      <c r="M484" s="3"/>
      <c r="N484" s="3"/>
      <c r="O484" s="3"/>
    </row>
    <row r="485" spans="1:15" s="79" customFormat="1" x14ac:dyDescent="0.2">
      <c r="A485" s="44"/>
      <c r="B485" s="35"/>
      <c r="C485" s="23"/>
      <c r="D485" s="60"/>
      <c r="E485" s="65"/>
      <c r="F485" s="35"/>
      <c r="G485" s="3"/>
      <c r="H485" s="3"/>
      <c r="I485" s="65"/>
      <c r="J485" s="65"/>
      <c r="K485" s="3"/>
      <c r="L485" s="3"/>
      <c r="M485" s="3"/>
      <c r="N485" s="3"/>
      <c r="O485" s="3"/>
    </row>
    <row r="486" spans="1:15" s="79" customFormat="1" x14ac:dyDescent="0.2">
      <c r="A486" s="44"/>
      <c r="B486" s="35"/>
      <c r="C486" s="23"/>
      <c r="D486" s="60"/>
      <c r="E486" s="65"/>
      <c r="F486" s="35"/>
      <c r="G486" s="3"/>
      <c r="H486" s="3"/>
      <c r="I486" s="65"/>
      <c r="J486" s="65"/>
      <c r="K486" s="3"/>
      <c r="L486" s="3"/>
      <c r="M486" s="3"/>
      <c r="N486" s="3"/>
      <c r="O486" s="3"/>
    </row>
    <row r="487" spans="1:15" s="79" customFormat="1" x14ac:dyDescent="0.2">
      <c r="A487" s="44"/>
      <c r="B487" s="35"/>
      <c r="C487" s="23"/>
      <c r="D487" s="60"/>
      <c r="E487" s="65"/>
      <c r="F487" s="35"/>
      <c r="G487" s="3"/>
      <c r="H487" s="3"/>
      <c r="I487" s="65"/>
      <c r="J487" s="65"/>
      <c r="K487" s="3"/>
      <c r="L487" s="3"/>
      <c r="M487" s="3"/>
      <c r="N487" s="3"/>
      <c r="O487" s="3"/>
    </row>
  </sheetData>
  <mergeCells count="34">
    <mergeCell ref="A94:K94"/>
    <mergeCell ref="A90:K90"/>
    <mergeCell ref="A91:N91"/>
    <mergeCell ref="A92:K92"/>
    <mergeCell ref="A93:K93"/>
    <mergeCell ref="A329:K329"/>
    <mergeCell ref="A330:K330"/>
    <mergeCell ref="H2:K2"/>
    <mergeCell ref="H4:K4"/>
    <mergeCell ref="H3:K3"/>
    <mergeCell ref="A321:N321"/>
    <mergeCell ref="A324:K324"/>
    <mergeCell ref="A325:K325"/>
    <mergeCell ref="A326:K326"/>
    <mergeCell ref="A327:K327"/>
    <mergeCell ref="A328:K328"/>
    <mergeCell ref="A319:K319"/>
    <mergeCell ref="A320:K320"/>
    <mergeCell ref="A322:K322"/>
    <mergeCell ref="A323:K323"/>
    <mergeCell ref="A89:K89"/>
    <mergeCell ref="A1:E1"/>
    <mergeCell ref="A2:F2"/>
    <mergeCell ref="H5:K5"/>
    <mergeCell ref="M6:N6"/>
    <mergeCell ref="A6:A7"/>
    <mergeCell ref="B6:C6"/>
    <mergeCell ref="D6:E6"/>
    <mergeCell ref="G6:H6"/>
    <mergeCell ref="I6:J6"/>
    <mergeCell ref="K6:L6"/>
    <mergeCell ref="L2:N2"/>
    <mergeCell ref="H1:K1"/>
    <mergeCell ref="L1:N1"/>
  </mergeCells>
  <pageMargins left="0.45" right="0.45" top="0.5" bottom="0.5" header="0.3" footer="0.3"/>
  <pageSetup paperSize="5" scale="60" fitToHeight="12" orientation="landscape" r:id="rId1"/>
  <headerFooter>
    <oddFooter>&amp;L&amp;"Verdana,Regular"&amp;10HHSC Provider Finance Department&amp;RPage No.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vt:lpstr>
      <vt:lpstr>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2020-11-06T18:57:22Z</dcterms:created>
  <dcterms:modified xsi:type="dcterms:W3CDTF">2020-11-06T18:57:30Z</dcterms:modified>
</cp:coreProperties>
</file>